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D:\CHỦ NHIỆM\HO SO CHU NHIEM\21T4 - CNO3\RÈN LUYỆN HKI 221.22\"/>
    </mc:Choice>
  </mc:AlternateContent>
  <xr:revisionPtr revIDLastSave="0" documentId="13_ncr:1_{8DA03409-368F-440E-846F-79D5412ADD1A}" xr6:coauthVersionLast="47" xr6:coauthVersionMax="47" xr10:uidLastSave="{00000000-0000-0000-0000-000000000000}"/>
  <bookViews>
    <workbookView xWindow="-110" yWindow="-110" windowWidth="19420" windowHeight="10420" firstSheet="3" activeTab="3" xr2:uid="{00000000-000D-0000-FFFF-FFFF00000000}"/>
  </bookViews>
  <sheets>
    <sheet name="Mau" sheetId="1" state="hidden" r:id="rId1"/>
    <sheet name="21T4-CNO1" sheetId="2" state="hidden" r:id="rId2"/>
    <sheet name="21T4-CNO2" sheetId="3" state="hidden" r:id="rId3"/>
    <sheet name="21T4-CNO3" sheetId="4" r:id="rId4"/>
    <sheet name="21T4-CNO4" sheetId="5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uri="GoogleSheetsCustomDataVersion1">
      <go:sheetsCustomData xmlns:go="http://customooxmlschemas.google.com/" r:id="rId9" roundtripDataSignature="AMtx7mgkvGGF8mn7eknRTcprtFH8bPgtBg=="/>
    </ext>
  </extLst>
</workbook>
</file>

<file path=xl/calcChain.xml><?xml version="1.0" encoding="utf-8"?>
<calcChain xmlns="http://schemas.openxmlformats.org/spreadsheetml/2006/main">
  <c r="H53" i="5" l="1"/>
  <c r="F53" i="5"/>
  <c r="H52" i="5"/>
  <c r="F52" i="5"/>
  <c r="H51" i="5"/>
  <c r="F51" i="5"/>
  <c r="H50" i="5"/>
  <c r="F50" i="5"/>
  <c r="H49" i="5"/>
  <c r="F49" i="5"/>
  <c r="H48" i="5"/>
  <c r="F48" i="5"/>
  <c r="H47" i="5"/>
  <c r="F47" i="5"/>
  <c r="H46" i="5"/>
  <c r="F46" i="5"/>
  <c r="H45" i="5"/>
  <c r="F45" i="5"/>
  <c r="H44" i="5"/>
  <c r="F44" i="5"/>
  <c r="H43" i="5"/>
  <c r="F43" i="5"/>
  <c r="H42" i="5"/>
  <c r="F42" i="5"/>
  <c r="H41" i="5"/>
  <c r="F41" i="5"/>
  <c r="H40" i="5"/>
  <c r="F40" i="5"/>
  <c r="H39" i="5"/>
  <c r="F39" i="5"/>
  <c r="H38" i="5"/>
  <c r="F38" i="5"/>
  <c r="H37" i="5"/>
  <c r="F37" i="5"/>
  <c r="H36" i="5"/>
  <c r="F36" i="5"/>
  <c r="H35" i="5"/>
  <c r="F35" i="5"/>
  <c r="H34" i="5"/>
  <c r="F34" i="5"/>
  <c r="H33" i="5"/>
  <c r="F33" i="5"/>
  <c r="H32" i="5"/>
  <c r="F32" i="5"/>
  <c r="H31" i="5"/>
  <c r="F31" i="5"/>
  <c r="H30" i="5"/>
  <c r="F30" i="5"/>
  <c r="H29" i="5"/>
  <c r="F29" i="5"/>
  <c r="H28" i="5"/>
  <c r="F28" i="5"/>
  <c r="H27" i="5"/>
  <c r="F27" i="5"/>
  <c r="H26" i="5"/>
  <c r="F26" i="5"/>
  <c r="H25" i="5"/>
  <c r="F25" i="5"/>
  <c r="H24" i="5"/>
  <c r="F24" i="5"/>
  <c r="H23" i="5"/>
  <c r="F23" i="5"/>
  <c r="H22" i="5"/>
  <c r="F22" i="5"/>
  <c r="H21" i="5"/>
  <c r="F21" i="5"/>
  <c r="H20" i="5"/>
  <c r="F20" i="5"/>
  <c r="H19" i="5"/>
  <c r="F19" i="5"/>
  <c r="H18" i="5"/>
  <c r="F18" i="5"/>
  <c r="H17" i="5"/>
  <c r="F17" i="5"/>
  <c r="H16" i="5"/>
  <c r="F16" i="5"/>
  <c r="H15" i="5"/>
  <c r="F15" i="5"/>
  <c r="H14" i="5"/>
  <c r="G62" i="5" s="1"/>
  <c r="H62" i="5" s="1"/>
  <c r="F14" i="5"/>
  <c r="H13" i="5"/>
  <c r="F13" i="5"/>
  <c r="H12" i="5"/>
  <c r="F12" i="5"/>
  <c r="E62" i="5" s="1"/>
  <c r="F62" i="5" s="1"/>
  <c r="H67" i="4"/>
  <c r="F67" i="4"/>
  <c r="H66" i="4"/>
  <c r="F66" i="4"/>
  <c r="H65" i="4"/>
  <c r="F65" i="4"/>
  <c r="H64" i="4"/>
  <c r="F64" i="4"/>
  <c r="H63" i="4"/>
  <c r="F63" i="4"/>
  <c r="H62" i="4"/>
  <c r="F62" i="4"/>
  <c r="H61" i="4"/>
  <c r="F61" i="4"/>
  <c r="H60" i="4"/>
  <c r="F60" i="4"/>
  <c r="H59" i="4"/>
  <c r="F59" i="4"/>
  <c r="H58" i="4"/>
  <c r="F58" i="4"/>
  <c r="H57" i="4"/>
  <c r="F57" i="4"/>
  <c r="H56" i="4"/>
  <c r="F56" i="4"/>
  <c r="H55" i="4"/>
  <c r="F55" i="4"/>
  <c r="H54" i="4"/>
  <c r="F54" i="4"/>
  <c r="H53" i="4"/>
  <c r="F53" i="4"/>
  <c r="H52" i="4"/>
  <c r="F52" i="4"/>
  <c r="H51" i="4"/>
  <c r="F51" i="4"/>
  <c r="H50" i="4"/>
  <c r="F50" i="4"/>
  <c r="H49" i="4"/>
  <c r="F49" i="4"/>
  <c r="H48" i="4"/>
  <c r="H47" i="4"/>
  <c r="F47" i="4"/>
  <c r="H46" i="4"/>
  <c r="F46" i="4"/>
  <c r="H45" i="4"/>
  <c r="F45" i="4"/>
  <c r="H44" i="4"/>
  <c r="F44" i="4"/>
  <c r="H43" i="4"/>
  <c r="F43" i="4"/>
  <c r="H42" i="4"/>
  <c r="F42" i="4"/>
  <c r="H41" i="4"/>
  <c r="F41" i="4"/>
  <c r="H40" i="4"/>
  <c r="F40" i="4"/>
  <c r="H39" i="4"/>
  <c r="F39" i="4"/>
  <c r="H38" i="4"/>
  <c r="F38" i="4"/>
  <c r="H37" i="4"/>
  <c r="F37" i="4"/>
  <c r="H36" i="4"/>
  <c r="F36" i="4"/>
  <c r="H35" i="4"/>
  <c r="F35" i="4"/>
  <c r="H34" i="4"/>
  <c r="F34" i="4"/>
  <c r="H33" i="4"/>
  <c r="F33" i="4"/>
  <c r="H32" i="4"/>
  <c r="F32" i="4"/>
  <c r="H31" i="4"/>
  <c r="F31" i="4"/>
  <c r="H30" i="4"/>
  <c r="F30" i="4"/>
  <c r="H29" i="4"/>
  <c r="F29" i="4"/>
  <c r="H28" i="4"/>
  <c r="F28" i="4"/>
  <c r="H27" i="4"/>
  <c r="F27" i="4"/>
  <c r="H26" i="4"/>
  <c r="F26" i="4"/>
  <c r="H25" i="4"/>
  <c r="F25" i="4"/>
  <c r="H24" i="4"/>
  <c r="F24" i="4"/>
  <c r="H23" i="4"/>
  <c r="F23" i="4"/>
  <c r="H22" i="4"/>
  <c r="F22" i="4"/>
  <c r="H21" i="4"/>
  <c r="F21" i="4"/>
  <c r="H20" i="4"/>
  <c r="F20" i="4"/>
  <c r="H19" i="4"/>
  <c r="F19" i="4"/>
  <c r="H18" i="4"/>
  <c r="F18" i="4"/>
  <c r="H17" i="4"/>
  <c r="F17" i="4"/>
  <c r="H16" i="4"/>
  <c r="F16" i="4"/>
  <c r="H15" i="4"/>
  <c r="F15" i="4"/>
  <c r="H14" i="4"/>
  <c r="F14" i="4"/>
  <c r="H13" i="4"/>
  <c r="F13" i="4"/>
  <c r="H12" i="4"/>
  <c r="F12" i="4"/>
  <c r="H67" i="3"/>
  <c r="F67" i="3"/>
  <c r="H66" i="3"/>
  <c r="F66" i="3"/>
  <c r="H65" i="3"/>
  <c r="F65" i="3"/>
  <c r="H64" i="3"/>
  <c r="F64" i="3"/>
  <c r="H63" i="3"/>
  <c r="F63" i="3"/>
  <c r="H62" i="3"/>
  <c r="F62" i="3"/>
  <c r="H61" i="3"/>
  <c r="F61" i="3"/>
  <c r="H60" i="3"/>
  <c r="F60" i="3"/>
  <c r="H59" i="3"/>
  <c r="F59" i="3"/>
  <c r="H58" i="3"/>
  <c r="F58" i="3"/>
  <c r="H57" i="3"/>
  <c r="F57" i="3"/>
  <c r="H56" i="3"/>
  <c r="F56" i="3"/>
  <c r="H55" i="3"/>
  <c r="F55" i="3"/>
  <c r="H54" i="3"/>
  <c r="F54" i="3"/>
  <c r="H53" i="3"/>
  <c r="F53" i="3"/>
  <c r="H52" i="3"/>
  <c r="F52" i="3"/>
  <c r="H51" i="3"/>
  <c r="F51" i="3"/>
  <c r="H50" i="3"/>
  <c r="F50" i="3"/>
  <c r="H49" i="3"/>
  <c r="F49" i="3"/>
  <c r="H48" i="3"/>
  <c r="F48" i="3"/>
  <c r="H47" i="3"/>
  <c r="F47" i="3"/>
  <c r="H46" i="3"/>
  <c r="F46" i="3"/>
  <c r="H45" i="3"/>
  <c r="F45" i="3"/>
  <c r="H44" i="3"/>
  <c r="F44" i="3"/>
  <c r="H43" i="3"/>
  <c r="F43" i="3"/>
  <c r="H42" i="3"/>
  <c r="F42" i="3"/>
  <c r="H41" i="3"/>
  <c r="F41" i="3"/>
  <c r="H40" i="3"/>
  <c r="F40" i="3"/>
  <c r="H39" i="3"/>
  <c r="F39" i="3"/>
  <c r="H38" i="3"/>
  <c r="F38" i="3"/>
  <c r="H37" i="3"/>
  <c r="F37" i="3"/>
  <c r="H36" i="3"/>
  <c r="F36" i="3"/>
  <c r="H35" i="3"/>
  <c r="F35" i="3"/>
  <c r="H34" i="3"/>
  <c r="F34" i="3"/>
  <c r="H33" i="3"/>
  <c r="F33" i="3"/>
  <c r="H32" i="3"/>
  <c r="F32" i="3"/>
  <c r="H31" i="3"/>
  <c r="F31" i="3"/>
  <c r="H30" i="3"/>
  <c r="F30" i="3"/>
  <c r="H29" i="3"/>
  <c r="F29" i="3"/>
  <c r="H28" i="3"/>
  <c r="F28" i="3"/>
  <c r="H27" i="3"/>
  <c r="F27" i="3"/>
  <c r="H26" i="3"/>
  <c r="F26" i="3"/>
  <c r="H25" i="3"/>
  <c r="F25" i="3"/>
  <c r="H24" i="3"/>
  <c r="F24" i="3"/>
  <c r="H23" i="3"/>
  <c r="F23" i="3"/>
  <c r="H22" i="3"/>
  <c r="F22" i="3"/>
  <c r="H21" i="3"/>
  <c r="F21" i="3"/>
  <c r="H20" i="3"/>
  <c r="F20" i="3"/>
  <c r="H19" i="3"/>
  <c r="F19" i="3"/>
  <c r="H18" i="3"/>
  <c r="F18" i="3"/>
  <c r="H17" i="3"/>
  <c r="F17" i="3"/>
  <c r="H16" i="3"/>
  <c r="F16" i="3"/>
  <c r="H15" i="3"/>
  <c r="F15" i="3"/>
  <c r="H14" i="3"/>
  <c r="F14" i="3"/>
  <c r="H13" i="3"/>
  <c r="F13" i="3"/>
  <c r="H12" i="3"/>
  <c r="F12" i="3"/>
  <c r="E75" i="3" s="1"/>
  <c r="F75" i="3" s="1"/>
  <c r="H69" i="2"/>
  <c r="F69" i="2"/>
  <c r="H68" i="2"/>
  <c r="F68" i="2"/>
  <c r="H67" i="2"/>
  <c r="F67" i="2"/>
  <c r="H66" i="2"/>
  <c r="F66" i="2"/>
  <c r="H65" i="2"/>
  <c r="F65" i="2"/>
  <c r="H64" i="2"/>
  <c r="F64" i="2"/>
  <c r="H63" i="2"/>
  <c r="F63" i="2"/>
  <c r="H62" i="2"/>
  <c r="F62" i="2"/>
  <c r="H61" i="2"/>
  <c r="F61" i="2"/>
  <c r="H60" i="2"/>
  <c r="F60" i="2"/>
  <c r="H59" i="2"/>
  <c r="F59" i="2"/>
  <c r="H58" i="2"/>
  <c r="F58" i="2"/>
  <c r="H57" i="2"/>
  <c r="F57" i="2"/>
  <c r="H56" i="2"/>
  <c r="F56" i="2"/>
  <c r="H55" i="2"/>
  <c r="F55" i="2"/>
  <c r="H54" i="2"/>
  <c r="F54" i="2"/>
  <c r="H53" i="2"/>
  <c r="F53" i="2"/>
  <c r="H52" i="2"/>
  <c r="F52" i="2"/>
  <c r="H51" i="2"/>
  <c r="F51" i="2"/>
  <c r="H50" i="2"/>
  <c r="F50" i="2"/>
  <c r="H49" i="2"/>
  <c r="F49" i="2"/>
  <c r="H48" i="2"/>
  <c r="F48" i="2"/>
  <c r="H47" i="2"/>
  <c r="F47" i="2"/>
  <c r="H46" i="2"/>
  <c r="F46" i="2"/>
  <c r="H45" i="2"/>
  <c r="F45" i="2"/>
  <c r="H44" i="2"/>
  <c r="F44" i="2"/>
  <c r="H43" i="2"/>
  <c r="F43" i="2"/>
  <c r="H42" i="2"/>
  <c r="F42" i="2"/>
  <c r="H41" i="2"/>
  <c r="F41" i="2"/>
  <c r="H40" i="2"/>
  <c r="F40" i="2"/>
  <c r="H39" i="2"/>
  <c r="F39" i="2"/>
  <c r="H38" i="2"/>
  <c r="F38" i="2"/>
  <c r="H37" i="2"/>
  <c r="F37" i="2"/>
  <c r="H36" i="2"/>
  <c r="F36" i="2"/>
  <c r="H35" i="2"/>
  <c r="F35" i="2"/>
  <c r="H34" i="2"/>
  <c r="F34" i="2"/>
  <c r="H33" i="2"/>
  <c r="F33" i="2"/>
  <c r="H32" i="2"/>
  <c r="F32" i="2"/>
  <c r="H31" i="2"/>
  <c r="F31" i="2"/>
  <c r="H30" i="2"/>
  <c r="F30" i="2"/>
  <c r="H29" i="2"/>
  <c r="F29" i="2"/>
  <c r="H28" i="2"/>
  <c r="F28" i="2"/>
  <c r="H27" i="2"/>
  <c r="F27" i="2"/>
  <c r="H26" i="2"/>
  <c r="F26" i="2"/>
  <c r="H25" i="2"/>
  <c r="F25" i="2"/>
  <c r="H24" i="2"/>
  <c r="F24" i="2"/>
  <c r="H23" i="2"/>
  <c r="F23" i="2"/>
  <c r="H22" i="2"/>
  <c r="F22" i="2"/>
  <c r="H21" i="2"/>
  <c r="F21" i="2"/>
  <c r="H20" i="2"/>
  <c r="F20" i="2"/>
  <c r="H19" i="2"/>
  <c r="F19" i="2"/>
  <c r="H18" i="2"/>
  <c r="F18" i="2"/>
  <c r="H17" i="2"/>
  <c r="F17" i="2"/>
  <c r="H16" i="2"/>
  <c r="F16" i="2"/>
  <c r="H15" i="2"/>
  <c r="F15" i="2"/>
  <c r="H14" i="2"/>
  <c r="F14" i="2"/>
  <c r="H13" i="2"/>
  <c r="F13" i="2"/>
  <c r="H12" i="2"/>
  <c r="G75" i="2" s="1"/>
  <c r="H75" i="2" s="1"/>
  <c r="F12" i="2"/>
  <c r="E77" i="2" s="1"/>
  <c r="F77" i="2" s="1"/>
  <c r="H83" i="1"/>
  <c r="F83" i="1"/>
  <c r="H82" i="1"/>
  <c r="F82" i="1"/>
  <c r="H81" i="1"/>
  <c r="F81" i="1"/>
  <c r="H80" i="1"/>
  <c r="F80" i="1"/>
  <c r="H79" i="1"/>
  <c r="F79" i="1"/>
  <c r="H78" i="1"/>
  <c r="F78" i="1"/>
  <c r="H77" i="1"/>
  <c r="F77" i="1"/>
  <c r="H76" i="1"/>
  <c r="F76" i="1"/>
  <c r="H75" i="1"/>
  <c r="F75" i="1"/>
  <c r="H74" i="1"/>
  <c r="F74" i="1"/>
  <c r="H73" i="1"/>
  <c r="F73" i="1"/>
  <c r="H72" i="1"/>
  <c r="F72" i="1"/>
  <c r="H71" i="1"/>
  <c r="F71" i="1"/>
  <c r="H70" i="1"/>
  <c r="F70" i="1"/>
  <c r="H69" i="1"/>
  <c r="F69" i="1"/>
  <c r="H68" i="1"/>
  <c r="F68" i="1"/>
  <c r="H67" i="1"/>
  <c r="F67" i="1"/>
  <c r="H66" i="1"/>
  <c r="F66" i="1"/>
  <c r="H65" i="1"/>
  <c r="F65" i="1"/>
  <c r="H64" i="1"/>
  <c r="F64" i="1"/>
  <c r="H63" i="1"/>
  <c r="F63" i="1"/>
  <c r="H62" i="1"/>
  <c r="F62" i="1"/>
  <c r="H61" i="1"/>
  <c r="F61" i="1"/>
  <c r="H60" i="1"/>
  <c r="F60" i="1"/>
  <c r="H59" i="1"/>
  <c r="F59" i="1"/>
  <c r="H58" i="1"/>
  <c r="F58" i="1"/>
  <c r="H57" i="1"/>
  <c r="F57" i="1"/>
  <c r="H56" i="1"/>
  <c r="F56" i="1"/>
  <c r="H55" i="1"/>
  <c r="F55" i="1"/>
  <c r="H54" i="1"/>
  <c r="F54" i="1"/>
  <c r="H53" i="1"/>
  <c r="F53" i="1"/>
  <c r="H52" i="1"/>
  <c r="F52" i="1"/>
  <c r="H51" i="1"/>
  <c r="F51" i="1"/>
  <c r="H50" i="1"/>
  <c r="F50" i="1"/>
  <c r="H49" i="1"/>
  <c r="F49" i="1"/>
  <c r="H48" i="1"/>
  <c r="F48" i="1"/>
  <c r="H47" i="1"/>
  <c r="F47" i="1"/>
  <c r="H46" i="1"/>
  <c r="F46" i="1"/>
  <c r="H45" i="1"/>
  <c r="F45" i="1"/>
  <c r="H44" i="1"/>
  <c r="F44" i="1"/>
  <c r="H43" i="1"/>
  <c r="F43" i="1"/>
  <c r="H42" i="1"/>
  <c r="F42" i="1"/>
  <c r="H41" i="1"/>
  <c r="F41" i="1"/>
  <c r="H40" i="1"/>
  <c r="F40" i="1"/>
  <c r="H39" i="1"/>
  <c r="F39" i="1"/>
  <c r="H38" i="1"/>
  <c r="F38" i="1"/>
  <c r="H37" i="1"/>
  <c r="F37" i="1"/>
  <c r="H36" i="1"/>
  <c r="F36" i="1"/>
  <c r="H35" i="1"/>
  <c r="F35" i="1"/>
  <c r="H34" i="1"/>
  <c r="F34" i="1"/>
  <c r="H33" i="1"/>
  <c r="F33" i="1"/>
  <c r="H32" i="1"/>
  <c r="F32" i="1"/>
  <c r="H31" i="1"/>
  <c r="F31" i="1"/>
  <c r="H30" i="1"/>
  <c r="F30" i="1"/>
  <c r="H29" i="1"/>
  <c r="F29" i="1"/>
  <c r="H28" i="1"/>
  <c r="F28" i="1"/>
  <c r="H27" i="1"/>
  <c r="F27" i="1"/>
  <c r="H26" i="1"/>
  <c r="F26" i="1"/>
  <c r="H25" i="1"/>
  <c r="F25" i="1"/>
  <c r="H24" i="1"/>
  <c r="F24" i="1"/>
  <c r="H23" i="1"/>
  <c r="F23" i="1"/>
  <c r="H22" i="1"/>
  <c r="F22" i="1"/>
  <c r="H21" i="1"/>
  <c r="F21" i="1"/>
  <c r="H20" i="1"/>
  <c r="F20" i="1"/>
  <c r="H19" i="1"/>
  <c r="F19" i="1"/>
  <c r="H18" i="1"/>
  <c r="F18" i="1"/>
  <c r="H17" i="1"/>
  <c r="F17" i="1"/>
  <c r="H16" i="1"/>
  <c r="F16" i="1"/>
  <c r="H15" i="1"/>
  <c r="F15" i="1"/>
  <c r="H14" i="1"/>
  <c r="F14" i="1"/>
  <c r="H13" i="1"/>
  <c r="F13" i="1"/>
  <c r="H12" i="1"/>
  <c r="G90" i="1" s="1"/>
  <c r="H90" i="1" s="1"/>
  <c r="F12" i="1"/>
  <c r="E90" i="1" s="1"/>
  <c r="F90" i="1" s="1"/>
  <c r="E73" i="4" l="1"/>
  <c r="F73" i="4" s="1"/>
  <c r="G75" i="3"/>
  <c r="H75" i="3" s="1"/>
  <c r="H73" i="4"/>
  <c r="E75" i="4"/>
  <c r="F75" i="4" s="1"/>
  <c r="E87" i="1"/>
  <c r="F87" i="1" s="1"/>
  <c r="E89" i="1"/>
  <c r="F89" i="1" s="1"/>
  <c r="E91" i="1"/>
  <c r="F91" i="1" s="1"/>
  <c r="E74" i="2"/>
  <c r="F74" i="2" s="1"/>
  <c r="E76" i="2"/>
  <c r="F76" i="2" s="1"/>
  <c r="E78" i="2"/>
  <c r="F78" i="2" s="1"/>
  <c r="E72" i="3"/>
  <c r="F72" i="3" s="1"/>
  <c r="E74" i="3"/>
  <c r="F74" i="3" s="1"/>
  <c r="E76" i="3"/>
  <c r="F76" i="3" s="1"/>
  <c r="E72" i="4"/>
  <c r="F72" i="4" s="1"/>
  <c r="E74" i="4"/>
  <c r="F74" i="4" s="1"/>
  <c r="F76" i="4"/>
  <c r="E57" i="5"/>
  <c r="F57" i="5" s="1"/>
  <c r="E59" i="5"/>
  <c r="F59" i="5" s="1"/>
  <c r="E61" i="5"/>
  <c r="F61" i="5" s="1"/>
  <c r="G89" i="1"/>
  <c r="H89" i="1" s="1"/>
  <c r="G91" i="1"/>
  <c r="H91" i="1" s="1"/>
  <c r="G78" i="2"/>
  <c r="H78" i="2" s="1"/>
  <c r="G61" i="5"/>
  <c r="H61" i="5" s="1"/>
  <c r="G87" i="1"/>
  <c r="H87" i="1" s="1"/>
  <c r="G74" i="2"/>
  <c r="H74" i="2" s="1"/>
  <c r="G76" i="2"/>
  <c r="H76" i="2" s="1"/>
  <c r="G72" i="3"/>
  <c r="H72" i="3" s="1"/>
  <c r="G74" i="3"/>
  <c r="H74" i="3" s="1"/>
  <c r="G76" i="3"/>
  <c r="H76" i="3" s="1"/>
  <c r="G72" i="4"/>
  <c r="H72" i="4" s="1"/>
  <c r="G74" i="4"/>
  <c r="H74" i="4" s="1"/>
  <c r="G76" i="4"/>
  <c r="H76" i="4" s="1"/>
  <c r="G57" i="5"/>
  <c r="H57" i="5" s="1"/>
  <c r="G59" i="5"/>
  <c r="H59" i="5" s="1"/>
  <c r="E88" i="1"/>
  <c r="F88" i="1" s="1"/>
  <c r="E92" i="1"/>
  <c r="F92" i="1" s="1"/>
  <c r="E73" i="2"/>
  <c r="F73" i="2" s="1"/>
  <c r="E75" i="2"/>
  <c r="F75" i="2" s="1"/>
  <c r="E71" i="3"/>
  <c r="F71" i="3" s="1"/>
  <c r="E73" i="3"/>
  <c r="F73" i="3" s="1"/>
  <c r="E71" i="4"/>
  <c r="F71" i="4" s="1"/>
  <c r="E58" i="5"/>
  <c r="F58" i="5" s="1"/>
  <c r="E60" i="5"/>
  <c r="F60" i="5" s="1"/>
  <c r="G88" i="1"/>
  <c r="H88" i="1" s="1"/>
  <c r="G92" i="1"/>
  <c r="H92" i="1" s="1"/>
  <c r="G73" i="2"/>
  <c r="H73" i="2" s="1"/>
  <c r="G77" i="2"/>
  <c r="H77" i="2" s="1"/>
  <c r="G71" i="3"/>
  <c r="H71" i="3" s="1"/>
  <c r="G73" i="3"/>
  <c r="H73" i="3" s="1"/>
  <c r="G71" i="4"/>
  <c r="H71" i="4" s="1"/>
  <c r="G75" i="4"/>
  <c r="H75" i="4" s="1"/>
  <c r="G58" i="5"/>
  <c r="H58" i="5" s="1"/>
  <c r="G60" i="5"/>
  <c r="H60" i="5" s="1"/>
</calcChain>
</file>

<file path=xl/sharedStrings.xml><?xml version="1.0" encoding="utf-8"?>
<sst xmlns="http://schemas.openxmlformats.org/spreadsheetml/2006/main" count="848" uniqueCount="527">
  <si>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</si>
  <si>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</si>
  <si>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</si>
  <si>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</si>
  <si>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</si>
  <si>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</si>
  <si>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</si>
  <si>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rPr>
        <b/>
        <sz val="14"/>
        <color theme="1"/>
        <rFont val="Times New Roman"/>
      </rPr>
      <t>Học kỳ: II Năm học: 2020 - 2021</t>
    </r>
    <r>
      <rPr>
        <sz val="14"/>
        <color theme="1"/>
        <rFont val="Times New Roman"/>
      </rPr>
      <t xml:space="preserve"> </t>
    </r>
  </si>
  <si>
    <r>
      <rPr>
        <sz val="14"/>
        <color theme="1"/>
        <rFont val="Times New Roman"/>
      </rPr>
      <t xml:space="preserve">Lớp: </t>
    </r>
    <r>
      <rPr>
        <sz val="14"/>
        <color rgb="FFFF0000"/>
        <rFont val="Times New Roman"/>
      </rPr>
      <t>18T4-ANM1</t>
    </r>
    <r>
      <rPr>
        <sz val="14"/>
        <color theme="1"/>
        <rFont val="Times New Roman"/>
      </rPr>
      <t xml:space="preserve">  Sĩ số:          Khoa: </t>
    </r>
    <r>
      <rPr>
        <sz val="14"/>
        <color rgb="FFFF0000"/>
        <rFont val="Times New Roman"/>
      </rPr>
      <t>Công nghệ Thông tin</t>
    </r>
  </si>
  <si>
    <t>S
TT</t>
  </si>
  <si>
    <t>Mã số SV</t>
  </si>
  <si>
    <t>HỌ VÀ TÊN</t>
  </si>
  <si>
    <t>CỐ VẤN HỌC TẬP</t>
  </si>
  <si>
    <t>QUẢN LÝ SV</t>
  </si>
  <si>
    <t>GHI CHÚ</t>
  </si>
  <si>
    <t>ĐIỂM
RL</t>
  </si>
  <si>
    <t>XẾP 
LOẠI</t>
  </si>
  <si>
    <t>TỔNG KẾT LỚP</t>
  </si>
  <si>
    <t>LOẠI</t>
  </si>
  <si>
    <t>QUẢN LÝ HSSV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</si>
  <si>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</si>
  <si>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</si>
  <si>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</si>
  <si>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</si>
  <si>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</si>
  <si>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</si>
  <si>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</si>
  <si>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</si>
  <si>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      tháng      năm 20</t>
  </si>
  <si>
    <t>PHÒNG TTGD - CTSV                QUẢN LÝ SV</t>
  </si>
  <si>
    <t>LỚP TRƯỞNG</t>
  </si>
  <si>
    <r>
      <rPr>
        <b/>
        <sz val="14"/>
        <color theme="1"/>
        <rFont val="Times New Roman"/>
      </rPr>
      <t>Học kỳ: I Năm học: 2021 - 2022</t>
    </r>
    <r>
      <rPr>
        <sz val="14"/>
        <color theme="1"/>
        <rFont val="Times New Roman"/>
      </rPr>
      <t xml:space="preserve"> </t>
    </r>
  </si>
  <si>
    <t>Lớp: 21T4-CNÔ1  Sĩ số:  58        Khoa: Công nghệ Động Lực</t>
  </si>
  <si>
    <t>21000255</t>
  </si>
  <si>
    <t>Nguyễn Bình</t>
  </si>
  <si>
    <t>An</t>
  </si>
  <si>
    <t>21000264</t>
  </si>
  <si>
    <t>Nguyễn Đức</t>
  </si>
  <si>
    <t>Anh</t>
  </si>
  <si>
    <t>21000247</t>
  </si>
  <si>
    <t>Nguyễn Hoàng Gia</t>
  </si>
  <si>
    <t>Bảo</t>
  </si>
  <si>
    <t>21000185</t>
  </si>
  <si>
    <t>Phạm Đoàn Gia</t>
  </si>
  <si>
    <t>21000209</t>
  </si>
  <si>
    <t>Vương Lâm Quốc</t>
  </si>
  <si>
    <t>21000082</t>
  </si>
  <si>
    <t>Đào Mạnh</t>
  </si>
  <si>
    <t>Cường</t>
  </si>
  <si>
    <t>21000208</t>
  </si>
  <si>
    <t>Nguyễn Công</t>
  </si>
  <si>
    <t>Danh</t>
  </si>
  <si>
    <t>21000028</t>
  </si>
  <si>
    <t>Ngô Quốc</t>
  </si>
  <si>
    <t>Dũng</t>
  </si>
  <si>
    <t>Lớp trưởng</t>
  </si>
  <si>
    <t>21000213</t>
  </si>
  <si>
    <t>Trần Quang Anh</t>
  </si>
  <si>
    <t>21000267</t>
  </si>
  <si>
    <t>Huỳnh Chí</t>
  </si>
  <si>
    <t>Hải</t>
  </si>
  <si>
    <t>21000214</t>
  </si>
  <si>
    <t>Thòng Gia</t>
  </si>
  <si>
    <t>Hào</t>
  </si>
  <si>
    <t>21000246</t>
  </si>
  <si>
    <t>Mai Phúc</t>
  </si>
  <si>
    <t>Hậu</t>
  </si>
  <si>
    <t>21000156</t>
  </si>
  <si>
    <t>Trần Phúc</t>
  </si>
  <si>
    <t>21000201</t>
  </si>
  <si>
    <t>Huỳnh Công</t>
  </si>
  <si>
    <t>Hiếu</t>
  </si>
  <si>
    <t>Lớp phó PT</t>
  </si>
  <si>
    <t>21000020</t>
  </si>
  <si>
    <t>Lê Thanh</t>
  </si>
  <si>
    <t>21000027</t>
  </si>
  <si>
    <t>21000089</t>
  </si>
  <si>
    <t>Phạm Huỳnh Minh</t>
  </si>
  <si>
    <t>21000117</t>
  </si>
  <si>
    <t>Nguyễn Huy</t>
  </si>
  <si>
    <t>Hoàng</t>
  </si>
  <si>
    <t>21000059</t>
  </si>
  <si>
    <t>Huỳnh Văn Khải</t>
  </si>
  <si>
    <t>Hưng</t>
  </si>
  <si>
    <t>21000254</t>
  </si>
  <si>
    <t>Trần Quang</t>
  </si>
  <si>
    <t>21000018</t>
  </si>
  <si>
    <t>Trần Quốc</t>
  </si>
  <si>
    <t>21000192</t>
  </si>
  <si>
    <t>Đỗ Quốc</t>
  </si>
  <si>
    <t>Huy</t>
  </si>
  <si>
    <t>21000182</t>
  </si>
  <si>
    <t>Kiều Huỳnh Khắc</t>
  </si>
  <si>
    <t>21000250</t>
  </si>
  <si>
    <t>Phạm Vũ Minh</t>
  </si>
  <si>
    <t>21000236</t>
  </si>
  <si>
    <t>Trần Nguyễn Anh</t>
  </si>
  <si>
    <t>Khoa</t>
  </si>
  <si>
    <t>21000042</t>
  </si>
  <si>
    <t>Cao Nguyễn Hoàng</t>
  </si>
  <si>
    <t>Khôi</t>
  </si>
  <si>
    <t>21000134</t>
  </si>
  <si>
    <t>Nguyễn Văn</t>
  </si>
  <si>
    <t>Khương</t>
  </si>
  <si>
    <t>21000233</t>
  </si>
  <si>
    <t>Huỳnh Tấn</t>
  </si>
  <si>
    <t>Lộc</t>
  </si>
  <si>
    <t>21000241</t>
  </si>
  <si>
    <t>Nguyễn Huỳnh Thanh</t>
  </si>
  <si>
    <t>21000026</t>
  </si>
  <si>
    <t>Lê Thành</t>
  </si>
  <si>
    <t>Long</t>
  </si>
  <si>
    <t>21000200</t>
  </si>
  <si>
    <t>Phạm Vũ Hoàng</t>
  </si>
  <si>
    <t>21004751</t>
  </si>
  <si>
    <t>Lê Phương</t>
  </si>
  <si>
    <t>Minh</t>
  </si>
  <si>
    <t>04/01/22 nhập học</t>
  </si>
  <si>
    <t>21000242</t>
  </si>
  <si>
    <t>21000244</t>
  </si>
  <si>
    <t>Võ Trí</t>
  </si>
  <si>
    <t>Nhân</t>
  </si>
  <si>
    <t>21000038</t>
  </si>
  <si>
    <t>Vũ Huỳnh Tiến</t>
  </si>
  <si>
    <t>Phát</t>
  </si>
  <si>
    <t>21000256</t>
  </si>
  <si>
    <t>Nguyễn Gia</t>
  </si>
  <si>
    <t>Phúc</t>
  </si>
  <si>
    <t>21000229</t>
  </si>
  <si>
    <t>Tằng Mành</t>
  </si>
  <si>
    <t>21000146</t>
  </si>
  <si>
    <t>Trần Bá</t>
  </si>
  <si>
    <t>21000086</t>
  </si>
  <si>
    <t>Võ Hoàng Thiên</t>
  </si>
  <si>
    <t>Phước</t>
  </si>
  <si>
    <t>21000196</t>
  </si>
  <si>
    <t>Vũ Tân</t>
  </si>
  <si>
    <t>21000047</t>
  </si>
  <si>
    <t>Đặng Văn</t>
  </si>
  <si>
    <t>Quang</t>
  </si>
  <si>
    <t>21000257</t>
  </si>
  <si>
    <t>Bùi Thanh</t>
  </si>
  <si>
    <t>Sơn</t>
  </si>
  <si>
    <t>21000113</t>
  </si>
  <si>
    <t>Hỷ Nhân</t>
  </si>
  <si>
    <t>Tài</t>
  </si>
  <si>
    <t>21002232</t>
  </si>
  <si>
    <t>Huỳnh Lê Tuấn</t>
  </si>
  <si>
    <t>Thanh</t>
  </si>
  <si>
    <t>21000079</t>
  </si>
  <si>
    <t>Đặng Diệp</t>
  </si>
  <si>
    <t>Thành</t>
  </si>
  <si>
    <t>21000029</t>
  </si>
  <si>
    <t>Quách Minh</t>
  </si>
  <si>
    <t>x</t>
  </si>
  <si>
    <t>21000063</t>
  </si>
  <si>
    <t>Trần Minh</t>
  </si>
  <si>
    <t>Thiện</t>
  </si>
  <si>
    <t>21000025</t>
  </si>
  <si>
    <t>Nguyễn Tấn</t>
  </si>
  <si>
    <t>Thịnh</t>
  </si>
  <si>
    <t>21000067</t>
  </si>
  <si>
    <t>Trần Đức</t>
  </si>
  <si>
    <t>21000111</t>
  </si>
  <si>
    <t>Nguyễn Quang</t>
  </si>
  <si>
    <t>Tiến</t>
  </si>
  <si>
    <t>21000243</t>
  </si>
  <si>
    <t>21000188</t>
  </si>
  <si>
    <t>Nguyễn Hoàng Việt</t>
  </si>
  <si>
    <t>Tín</t>
  </si>
  <si>
    <t>21000240</t>
  </si>
  <si>
    <t>Nguyễn Hoàng Bảo</t>
  </si>
  <si>
    <t>Trí</t>
  </si>
  <si>
    <t>21000138</t>
  </si>
  <si>
    <t>Nguyễn Thanh</t>
  </si>
  <si>
    <t>Tú</t>
  </si>
  <si>
    <t>21000010</t>
  </si>
  <si>
    <t>Lê Quốc</t>
  </si>
  <si>
    <t>Tuấn</t>
  </si>
  <si>
    <t>Lớp phó HT</t>
  </si>
  <si>
    <t>21000170</t>
  </si>
  <si>
    <t>Nguyễn Ngọc</t>
  </si>
  <si>
    <t>21000228</t>
  </si>
  <si>
    <t>Vũ Thanh</t>
  </si>
  <si>
    <t>Tùng</t>
  </si>
  <si>
    <t>21000108</t>
  </si>
  <si>
    <t>Châu Lê</t>
  </si>
  <si>
    <t>Vinh</t>
  </si>
  <si>
    <r>
      <rPr>
        <b/>
        <sz val="14"/>
        <color theme="1"/>
        <rFont val="Times New Roman"/>
      </rPr>
      <t>Học kỳ: I Năm học: 2021 - 2022</t>
    </r>
    <r>
      <rPr>
        <sz val="14"/>
        <color theme="1"/>
        <rFont val="Times New Roman"/>
      </rPr>
      <t xml:space="preserve"> </t>
    </r>
  </si>
  <si>
    <t>Lớp: 21T4-CNÔ2  Sĩ số:   56       Khoa: Công nghệ Động Lực</t>
  </si>
  <si>
    <t>21000293</t>
  </si>
  <si>
    <t>21000367</t>
  </si>
  <si>
    <t>Trịnh Bình</t>
  </si>
  <si>
    <t>21000448</t>
  </si>
  <si>
    <t>Thạch</t>
  </si>
  <si>
    <t>Ba</t>
  </si>
  <si>
    <t>21000492</t>
  </si>
  <si>
    <t>Bùi Quang Gia</t>
  </si>
  <si>
    <t>21000315</t>
  </si>
  <si>
    <t>Lê Đỗ Gia</t>
  </si>
  <si>
    <t>21000496</t>
  </si>
  <si>
    <t>Lê Nguyễn Gia</t>
  </si>
  <si>
    <t>21000433</t>
  </si>
  <si>
    <t>Trịnh Phước Ngọc</t>
  </si>
  <si>
    <t>21000352</t>
  </si>
  <si>
    <t>Lưu Ngọc</t>
  </si>
  <si>
    <t>Cang</t>
  </si>
  <si>
    <t>21000325</t>
  </si>
  <si>
    <t>Công</t>
  </si>
  <si>
    <t>21000350</t>
  </si>
  <si>
    <t>Nguyễn Hoàng Hải</t>
  </si>
  <si>
    <t>Đăng</t>
  </si>
  <si>
    <t>21000521</t>
  </si>
  <si>
    <t>Đạt</t>
  </si>
  <si>
    <t>21000506</t>
  </si>
  <si>
    <t>Nguyễn Minh</t>
  </si>
  <si>
    <t>21000311</t>
  </si>
  <si>
    <t>Phạm Tiến</t>
  </si>
  <si>
    <t>Độ</t>
  </si>
  <si>
    <t>21000372</t>
  </si>
  <si>
    <t>Đức</t>
  </si>
  <si>
    <t>21000279</t>
  </si>
  <si>
    <t>Vũ Tiến</t>
  </si>
  <si>
    <t>21000504</t>
  </si>
  <si>
    <t>Hồ Lê Thái</t>
  </si>
  <si>
    <t>Dương</t>
  </si>
  <si>
    <t>21000393</t>
  </si>
  <si>
    <t>Trần Châu Nhật</t>
  </si>
  <si>
    <t>Duy</t>
  </si>
  <si>
    <t>21000358</t>
  </si>
  <si>
    <t>Trần Đoàn Thanh</t>
  </si>
  <si>
    <t>21000412</t>
  </si>
  <si>
    <t>21000290</t>
  </si>
  <si>
    <t>Hồ Phạm Anh</t>
  </si>
  <si>
    <t>21000717</t>
  </si>
  <si>
    <t>Trần Trung</t>
  </si>
  <si>
    <t>21000284</t>
  </si>
  <si>
    <t>Võ Lê</t>
  </si>
  <si>
    <t>21000487</t>
  </si>
  <si>
    <t>Nguyễn Tiến</t>
  </si>
  <si>
    <t>Học</t>
  </si>
  <si>
    <t>21000453</t>
  </si>
  <si>
    <t>Chang Khánh</t>
  </si>
  <si>
    <t>Hùng</t>
  </si>
  <si>
    <t>21000481</t>
  </si>
  <si>
    <t>Nguyễn Hồng</t>
  </si>
  <si>
    <t>Khang</t>
  </si>
  <si>
    <t>21004757</t>
  </si>
  <si>
    <t>Nguyễn Quốc</t>
  </si>
  <si>
    <t>Khánh</t>
  </si>
  <si>
    <t>17/01/22 nhập học</t>
  </si>
  <si>
    <t>21000364</t>
  </si>
  <si>
    <t>21000283</t>
  </si>
  <si>
    <t>Đặng Đăng</t>
  </si>
  <si>
    <t>21000299</t>
  </si>
  <si>
    <t>Hà Huỳnh Tuấn</t>
  </si>
  <si>
    <t>21000467</t>
  </si>
  <si>
    <t>21000451</t>
  </si>
  <si>
    <t>Trần Văn</t>
  </si>
  <si>
    <t>21000526</t>
  </si>
  <si>
    <t>Trần Đăng</t>
  </si>
  <si>
    <t>21000288</t>
  </si>
  <si>
    <t>Lê Nguyễn Tuấn</t>
  </si>
  <si>
    <t>Kiệt</t>
  </si>
  <si>
    <t>21000442</t>
  </si>
  <si>
    <t>Liêm</t>
  </si>
  <si>
    <t>21000289</t>
  </si>
  <si>
    <t>Đinh Thành</t>
  </si>
  <si>
    <t>21000322</t>
  </si>
  <si>
    <t>Huỳnh Gia</t>
  </si>
  <si>
    <t>21000336</t>
  </si>
  <si>
    <t>Nguyễn Hoàng</t>
  </si>
  <si>
    <t>21000497</t>
  </si>
  <si>
    <t>21000485</t>
  </si>
  <si>
    <t>Nguyễn Hoàng Thiên</t>
  </si>
  <si>
    <t>21000303</t>
  </si>
  <si>
    <t>Nguyễn Lê Chi</t>
  </si>
  <si>
    <t>21000528</t>
  </si>
  <si>
    <t>CVHT đề nghị tạm ngưng</t>
  </si>
  <si>
    <t>21000445</t>
  </si>
  <si>
    <t>Lê Nguyễn Kỳ</t>
  </si>
  <si>
    <t>Nam</t>
  </si>
  <si>
    <t>21000316</t>
  </si>
  <si>
    <t>Phạm Trọng</t>
  </si>
  <si>
    <t>21000348</t>
  </si>
  <si>
    <t>Nguyễn Vĩnh</t>
  </si>
  <si>
    <t>21000313</t>
  </si>
  <si>
    <t>Trần Tiến</t>
  </si>
  <si>
    <t>21000513</t>
  </si>
  <si>
    <t>Hoàng Anh</t>
  </si>
  <si>
    <t>Phong</t>
  </si>
  <si>
    <t>21000443</t>
  </si>
  <si>
    <t>Nguyễn Hoài</t>
  </si>
  <si>
    <t>21000378</t>
  </si>
  <si>
    <t>Trương Ngọc</t>
  </si>
  <si>
    <t>Quí</t>
  </si>
  <si>
    <t>21000373</t>
  </si>
  <si>
    <t>Lâm Nguyễn Quốc</t>
  </si>
  <si>
    <t>Thái</t>
  </si>
  <si>
    <t>21000449</t>
  </si>
  <si>
    <t>Nguyễn Chí</t>
  </si>
  <si>
    <t>21000452</t>
  </si>
  <si>
    <t>Nguyễn Hoàng Quốc</t>
  </si>
  <si>
    <t>21000375</t>
  </si>
  <si>
    <t>Thông</t>
  </si>
  <si>
    <t>21000501</t>
  </si>
  <si>
    <t>Thuận</t>
  </si>
  <si>
    <t>21000268</t>
  </si>
  <si>
    <t>Nguyễn Xuân</t>
  </si>
  <si>
    <t>Toàn</t>
  </si>
  <si>
    <t>21000454</t>
  </si>
  <si>
    <t>Võ Ngọc</t>
  </si>
  <si>
    <t>Trung</t>
  </si>
  <si>
    <t>21000312</t>
  </si>
  <si>
    <t>Huỳnh Đoàn Thế</t>
  </si>
  <si>
    <r>
      <rPr>
        <b/>
        <sz val="14"/>
        <color theme="1"/>
        <rFont val="Times New Roman"/>
      </rPr>
      <t>Học kỳ: I Năm học: 2021 - 2022</t>
    </r>
    <r>
      <rPr>
        <sz val="14"/>
        <color theme="1"/>
        <rFont val="Times New Roman"/>
      </rPr>
      <t xml:space="preserve"> </t>
    </r>
  </si>
  <si>
    <t>21000953</t>
  </si>
  <si>
    <t>Phạm Võ Tuấn</t>
  </si>
  <si>
    <t>21000609</t>
  </si>
  <si>
    <t>Lê Ngọc</t>
  </si>
  <si>
    <t>21000636</t>
  </si>
  <si>
    <t>Võ Mai Bảo</t>
  </si>
  <si>
    <t>21000533</t>
  </si>
  <si>
    <t>21001260</t>
  </si>
  <si>
    <t>Hứa Vũ</t>
  </si>
  <si>
    <t>Bửu</t>
  </si>
  <si>
    <t>21000543</t>
  </si>
  <si>
    <t>Trần Viết</t>
  </si>
  <si>
    <t>Cảnh</t>
  </si>
  <si>
    <t>21000979</t>
  </si>
  <si>
    <t>Lâm Quốc</t>
  </si>
  <si>
    <t>Đại</t>
  </si>
  <si>
    <t>21000660</t>
  </si>
  <si>
    <t>21000544</t>
  </si>
  <si>
    <t>Hoàng Thanh</t>
  </si>
  <si>
    <t>21000577</t>
  </si>
  <si>
    <t>Lê Minh</t>
  </si>
  <si>
    <t>21000766</t>
  </si>
  <si>
    <t>Nguyễn Thành</t>
  </si>
  <si>
    <t>21000659</t>
  </si>
  <si>
    <t>Võ Thành</t>
  </si>
  <si>
    <t>21000545</t>
  </si>
  <si>
    <t>Lê Thiên</t>
  </si>
  <si>
    <t>21000557</t>
  </si>
  <si>
    <t>Đỗ Văn Thái</t>
  </si>
  <si>
    <t>21000728</t>
  </si>
  <si>
    <t>Nguyễn Đăng</t>
  </si>
  <si>
    <t>21000546</t>
  </si>
  <si>
    <t>Vũ Ngọc</t>
  </si>
  <si>
    <t>21000754</t>
  </si>
  <si>
    <t>Đặng Nhựt</t>
  </si>
  <si>
    <t>21001350</t>
  </si>
  <si>
    <t>Lê Phước</t>
  </si>
  <si>
    <t>21000674</t>
  </si>
  <si>
    <t>Trần Huỳnh Thái</t>
  </si>
  <si>
    <t>Hòa</t>
  </si>
  <si>
    <t>21000586</t>
  </si>
  <si>
    <t>Lê Phạm Quốc</t>
  </si>
  <si>
    <t>21000578</t>
  </si>
  <si>
    <t>Nguyễn Đỗ Gia</t>
  </si>
  <si>
    <t>21001189</t>
  </si>
  <si>
    <t>Nguyễn Hữu Hoàng</t>
  </si>
  <si>
    <t>21000634</t>
  </si>
  <si>
    <t>Trần Vĩnh</t>
  </si>
  <si>
    <t>21000757</t>
  </si>
  <si>
    <t>Lê Hoàng</t>
  </si>
  <si>
    <t>Khải</t>
  </si>
  <si>
    <t>21001443</t>
  </si>
  <si>
    <t>Châu Đăng</t>
  </si>
  <si>
    <t>21000610</t>
  </si>
  <si>
    <t>Lê Nguyễn Anh</t>
  </si>
  <si>
    <t>21000555</t>
  </si>
  <si>
    <t>La Tuấn</t>
  </si>
  <si>
    <t>21000640</t>
  </si>
  <si>
    <t>Trương Tuấn</t>
  </si>
  <si>
    <t>21000341</t>
  </si>
  <si>
    <t>Phạm Tuấn</t>
  </si>
  <si>
    <t>Lâm</t>
  </si>
  <si>
    <t>21000658</t>
  </si>
  <si>
    <t>Trần Văn Chí</t>
  </si>
  <si>
    <t>Linh</t>
  </si>
  <si>
    <t>21000607</t>
  </si>
  <si>
    <t>Nguyễn Võ Hoàng</t>
  </si>
  <si>
    <t>Luân</t>
  </si>
  <si>
    <t>21001259</t>
  </si>
  <si>
    <t>Phan Hữu</t>
  </si>
  <si>
    <t>21001318</t>
  </si>
  <si>
    <t>Ngô Hiếu</t>
  </si>
  <si>
    <t>21000656</t>
  </si>
  <si>
    <t>21000563</t>
  </si>
  <si>
    <t>Dương Văn</t>
  </si>
  <si>
    <t>Nhất</t>
  </si>
  <si>
    <t>21000403</t>
  </si>
  <si>
    <t>21000752</t>
  </si>
  <si>
    <t>Đoàn Ngọc</t>
  </si>
  <si>
    <t>Phú</t>
  </si>
  <si>
    <t>21001475</t>
  </si>
  <si>
    <t>21000553</t>
  </si>
  <si>
    <t>21001101</t>
  </si>
  <si>
    <t>Nguyễn Lê</t>
  </si>
  <si>
    <t>21000662</t>
  </si>
  <si>
    <t>Huỳnh Lê Minh</t>
  </si>
  <si>
    <t>Quân</t>
  </si>
  <si>
    <t>21000704</t>
  </si>
  <si>
    <t>Nguyễn Hải</t>
  </si>
  <si>
    <t>21000548</t>
  </si>
  <si>
    <t>Nguyễn Phú</t>
  </si>
  <si>
    <t>21000556</t>
  </si>
  <si>
    <t>Võ Minh</t>
  </si>
  <si>
    <t>Sang</t>
  </si>
  <si>
    <t>21002629</t>
  </si>
  <si>
    <t>Đỗ Phạm Anh</t>
  </si>
  <si>
    <t>21000535</t>
  </si>
  <si>
    <t>Tâm</t>
  </si>
  <si>
    <t>21001200</t>
  </si>
  <si>
    <t>Trần Trương Trí</t>
  </si>
  <si>
    <t>21000801</t>
  </si>
  <si>
    <t>Lê Nhật</t>
  </si>
  <si>
    <t>Tân</t>
  </si>
  <si>
    <t>21000542</t>
  </si>
  <si>
    <t>Ngô Duy</t>
  </si>
  <si>
    <t>21000549</t>
  </si>
  <si>
    <t>Phạm Công</t>
  </si>
  <si>
    <t>Thắng</t>
  </si>
  <si>
    <t>21001583</t>
  </si>
  <si>
    <t>Phạm Đại</t>
  </si>
  <si>
    <t>Thiên</t>
  </si>
  <si>
    <t>21000635</t>
  </si>
  <si>
    <t>Phùng Minh</t>
  </si>
  <si>
    <t>21000594</t>
  </si>
  <si>
    <t>Nguyễn Trần Minh</t>
  </si>
  <si>
    <t>21002891</t>
  </si>
  <si>
    <t>Xôi Trường</t>
  </si>
  <si>
    <t>21000532</t>
  </si>
  <si>
    <t>Sảm Song</t>
  </si>
  <si>
    <t>21000722</t>
  </si>
  <si>
    <t>Vũ</t>
  </si>
  <si>
    <r>
      <rPr>
        <b/>
        <sz val="14"/>
        <color theme="1"/>
        <rFont val="Times New Roman"/>
      </rPr>
      <t>Học kỳ: I Năm học: 2021 - 2022</t>
    </r>
    <r>
      <rPr>
        <sz val="14"/>
        <color theme="1"/>
        <rFont val="Times New Roman"/>
      </rPr>
      <t xml:space="preserve"> </t>
    </r>
  </si>
  <si>
    <t>Lớp: 21T4-CNÔ1  Sĩ số:   42       Khoa: Công nghệ Động Lực</t>
  </si>
  <si>
    <t>21001887</t>
  </si>
  <si>
    <t>Nguyễn Văn Hoàng</t>
  </si>
  <si>
    <t>21002627</t>
  </si>
  <si>
    <t>Huỳnh Đỗ Thiên</t>
  </si>
  <si>
    <t>Ân</t>
  </si>
  <si>
    <t>21002362</t>
  </si>
  <si>
    <t>Nguyễn Thái Quốc</t>
  </si>
  <si>
    <t>21001818</t>
  </si>
  <si>
    <t>Phạm Quốc Nam</t>
  </si>
  <si>
    <t>21001822</t>
  </si>
  <si>
    <t>Trương Huỳnh Tuấn</t>
  </si>
  <si>
    <t>21002195</t>
  </si>
  <si>
    <t>Vũ Tuấn</t>
  </si>
  <si>
    <t>21002357</t>
  </si>
  <si>
    <t>Trần Gia</t>
  </si>
  <si>
    <t>21001951</t>
  </si>
  <si>
    <t>Nguyễn Tăng</t>
  </si>
  <si>
    <t>21002141</t>
  </si>
  <si>
    <t>Dương Minh</t>
  </si>
  <si>
    <t>21002596</t>
  </si>
  <si>
    <t>Đàm Hoàng Tiến</t>
  </si>
  <si>
    <t>21001914</t>
  </si>
  <si>
    <t>Nguyễn Huỳnh Hiếu</t>
  </si>
  <si>
    <t>21002764</t>
  </si>
  <si>
    <t>Lê Khánh</t>
  </si>
  <si>
    <t>21001663</t>
  </si>
  <si>
    <t>Chiếng Hoàng</t>
  </si>
  <si>
    <t>Hà</t>
  </si>
  <si>
    <t>21002233</t>
  </si>
  <si>
    <t>Vũ Minh</t>
  </si>
  <si>
    <t>21002919</t>
  </si>
  <si>
    <t>Đinh Gia</t>
  </si>
  <si>
    <t>21003041</t>
  </si>
  <si>
    <t>21003369</t>
  </si>
  <si>
    <t>Vương Thế</t>
  </si>
  <si>
    <t>21001716</t>
  </si>
  <si>
    <t>Lê Nguyễn Trung</t>
  </si>
  <si>
    <t>Kiên</t>
  </si>
  <si>
    <t>21002641</t>
  </si>
  <si>
    <t>Phạm Trường Gia</t>
  </si>
  <si>
    <t>21002240</t>
  </si>
  <si>
    <t>Nguyễn Hoàng Ánh</t>
  </si>
  <si>
    <t>Kim</t>
  </si>
  <si>
    <t>21002199</t>
  </si>
  <si>
    <t>Phạm Ngọc</t>
  </si>
  <si>
    <t>21002732</t>
  </si>
  <si>
    <t>Vũ Hoàng Thiên</t>
  </si>
  <si>
    <t>21002720</t>
  </si>
  <si>
    <t>Hồ Giang</t>
  </si>
  <si>
    <t>Nguyên</t>
  </si>
  <si>
    <t>21002965</t>
  </si>
  <si>
    <t>Nguyễn</t>
  </si>
  <si>
    <t>21003129</t>
  </si>
  <si>
    <t>Huỳnh Kim</t>
  </si>
  <si>
    <t>21002899</t>
  </si>
  <si>
    <t>Lê Vạn Trường</t>
  </si>
  <si>
    <t>21002047</t>
  </si>
  <si>
    <t>21001880</t>
  </si>
  <si>
    <t>Phan Thiên</t>
  </si>
  <si>
    <t>21002025</t>
  </si>
  <si>
    <t>Bùi Minh</t>
  </si>
  <si>
    <t>21002468</t>
  </si>
  <si>
    <t>Nguyễn Duy</t>
  </si>
  <si>
    <t>21002442</t>
  </si>
  <si>
    <t>Nguyễn Lưu Thanh</t>
  </si>
  <si>
    <t>21003089</t>
  </si>
  <si>
    <t>Trần Thế</t>
  </si>
  <si>
    <t>21001641</t>
  </si>
  <si>
    <t>Trần</t>
  </si>
  <si>
    <t>21002196</t>
  </si>
  <si>
    <t>Nguyễn Trường</t>
  </si>
  <si>
    <t>21002521</t>
  </si>
  <si>
    <t>21002580</t>
  </si>
  <si>
    <t>21001754</t>
  </si>
  <si>
    <t>21001643</t>
  </si>
  <si>
    <t>Nguyễn Anh</t>
  </si>
  <si>
    <t>21001812</t>
  </si>
  <si>
    <t>Trần Võ Thanh</t>
  </si>
  <si>
    <t>21003095</t>
  </si>
  <si>
    <t>Phan Thanh</t>
  </si>
  <si>
    <t>Vàng</t>
  </si>
  <si>
    <t>21001963</t>
  </si>
  <si>
    <t>Bùi Tuấn</t>
  </si>
  <si>
    <t>Vỹ</t>
  </si>
  <si>
    <t>21001793</t>
  </si>
  <si>
    <t>Phạm Trần Hùng</t>
  </si>
  <si>
    <t>Lớp: 21T4-CNÔ3  Sĩ số:   53       Khoa: Công nghệ Động Lực</t>
  </si>
  <si>
    <t>TP. Hồ Chí Minh, ngày  30 tháng 03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</si>
</sst>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rgb="FF000000"/>
      <name val="Times New Roman"/>
      <scheme val="minor"/>
    </font>
    <font>
      <sz val="11"/>
      <color theme="1"/>
      <name val="Times New Roman"/>
    </font>
    <font>
      <b/>
      <sz val="8"/>
      <color theme="1"/>
      <name val="Times New Roman"/>
    </font>
    <font>
      <sz val="12"/>
      <color theme="1"/>
      <name val="Times New Roman"/>
    </font>
    <font>
      <b/>
      <sz val="12"/>
      <color theme="1"/>
      <name val="Times New Roman"/>
    </font>
    <font>
      <b/>
      <sz val="13"/>
      <color theme="1"/>
      <name val="Times New Roman"/>
    </font>
    <font>
      <b/>
      <sz val="11"/>
      <color theme="1"/>
      <name val="Times New Roman"/>
    </font>
    <font>
      <vertAlign val="superscript"/>
      <sz val="12"/>
      <color theme="1"/>
      <name val="Times New Roman"/>
    </font>
    <font>
      <vertAlign val="superscript"/>
      <sz val="11"/>
      <color theme="1"/>
      <name val="Times New Roman"/>
    </font>
    <font>
      <b/>
      <sz val="14"/>
      <color theme="1"/>
      <name val="Times New Roman"/>
    </font>
    <font>
      <b/>
      <sz val="18"/>
      <color theme="1"/>
      <name val="Times New Roman"/>
    </font>
    <font>
      <sz val="14"/>
      <color theme="1"/>
      <name val="Times New Roman"/>
    </font>
    <font>
      <sz val="10"/>
      <name val="Times New Roman"/>
    </font>
    <font>
      <b/>
      <sz val="10"/>
      <color theme="1"/>
      <name val="Times New Roman"/>
    </font>
    <font>
      <sz val="11"/>
      <color rgb="FF000000"/>
      <name val="Times New Roman"/>
    </font>
    <font>
      <sz val="10"/>
      <color theme="1"/>
      <name val="Times New Roman"/>
    </font>
    <font>
      <sz val="6"/>
      <color rgb="FFFF0000"/>
      <name val="Times New Roman"/>
    </font>
    <font>
      <i/>
      <sz val="12"/>
      <color theme="1"/>
      <name val="Times New Roman"/>
    </font>
    <font>
      <sz val="10"/>
      <color rgb="FF000000"/>
      <name val="Arial"/>
    </font>
    <font>
      <sz val="8"/>
      <color theme="1"/>
      <name val="Times New Roman"/>
    </font>
    <font>
      <sz val="14"/>
      <color rgb="FFFF0000"/>
      <name val="Times New Roman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8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13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4" fontId="15" fillId="2" borderId="9" xfId="0" applyNumberFormat="1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left" vertical="center"/>
    </xf>
    <xf numFmtId="0" fontId="1" fillId="0" borderId="9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2" fontId="1" fillId="0" borderId="9" xfId="0" applyNumberFormat="1" applyFont="1" applyBorder="1" applyAlignment="1">
      <alignment horizontal="right" vertical="center"/>
    </xf>
    <xf numFmtId="0" fontId="1" fillId="0" borderId="19" xfId="0" applyFont="1" applyBorder="1"/>
    <xf numFmtId="0" fontId="6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/>
    <xf numFmtId="0" fontId="13" fillId="0" borderId="0" xfId="0" applyFont="1" applyAlignment="1">
      <alignment horizontal="center"/>
    </xf>
    <xf numFmtId="2" fontId="14" fillId="0" borderId="0" xfId="0" applyNumberFormat="1" applyFont="1" applyAlignment="1">
      <alignment horizontal="right"/>
    </xf>
    <xf numFmtId="0" fontId="6" fillId="0" borderId="0" xfId="0" applyFont="1"/>
    <xf numFmtId="0" fontId="18" fillId="2" borderId="12" xfId="0" quotePrefix="1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left" vertical="center"/>
    </xf>
    <xf numFmtId="0" fontId="18" fillId="0" borderId="12" xfId="0" quotePrefix="1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4" fontId="15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3" borderId="9" xfId="0" applyFont="1" applyFill="1" applyBorder="1" applyAlignment="1">
      <alignment horizontal="center" vertical="center"/>
    </xf>
    <xf numFmtId="0" fontId="18" fillId="3" borderId="12" xfId="0" quotePrefix="1" applyFont="1" applyFill="1" applyBorder="1" applyAlignment="1">
      <alignment horizontal="center" vertical="center"/>
    </xf>
    <xf numFmtId="0" fontId="18" fillId="3" borderId="12" xfId="0" applyFont="1" applyFill="1" applyBorder="1" applyAlignment="1">
      <alignment horizontal="left" vertical="center"/>
    </xf>
    <xf numFmtId="4" fontId="15" fillId="3" borderId="9" xfId="0" applyNumberFormat="1" applyFont="1" applyFill="1" applyBorder="1" applyAlignment="1">
      <alignment horizontal="center" vertical="center"/>
    </xf>
    <xf numFmtId="0" fontId="1" fillId="3" borderId="9" xfId="0" applyFont="1" applyFill="1" applyBorder="1" applyAlignment="1">
      <alignment vertical="center"/>
    </xf>
    <xf numFmtId="0" fontId="1" fillId="3" borderId="24" xfId="0" applyFont="1" applyFill="1" applyBorder="1" applyAlignment="1">
      <alignment vertical="center"/>
    </xf>
    <xf numFmtId="0" fontId="16" fillId="3" borderId="12" xfId="0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19" fillId="0" borderId="9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3" borderId="24" xfId="0" applyFont="1" applyFill="1" applyBorder="1" applyAlignment="1">
      <alignment vertical="center"/>
    </xf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0" fillId="0" borderId="0" xfId="0" applyFont="1" applyAlignment="1" applyProtection="1">
      <protection locked="0"/>
    </xf>
    <xf numFmtId="0" fontId="8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1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3" fillId="0" borderId="9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8" fillId="2" borderId="12" xfId="0" quotePrefix="1" applyFont="1" applyFill="1" applyBorder="1" applyAlignment="1" applyProtection="1">
      <alignment horizontal="center" vertical="center"/>
      <protection locked="0"/>
    </xf>
    <xf numFmtId="0" fontId="18" fillId="2" borderId="12" xfId="0" applyFont="1" applyFill="1" applyBorder="1" applyAlignment="1" applyProtection="1">
      <alignment horizontal="left" vertical="center"/>
      <protection locked="0"/>
    </xf>
    <xf numFmtId="4" fontId="15" fillId="2" borderId="9" xfId="0" applyNumberFormat="1" applyFont="1" applyFill="1" applyBorder="1" applyAlignment="1" applyProtection="1">
      <alignment horizontal="center" vertical="center"/>
      <protection locked="0"/>
    </xf>
    <xf numFmtId="0" fontId="16" fillId="2" borderId="12" xfId="0" applyFont="1" applyFill="1" applyBorder="1" applyAlignment="1" applyProtection="1">
      <alignment horizontal="left" vertical="center"/>
      <protection locked="0"/>
    </xf>
    <xf numFmtId="0" fontId="1" fillId="0" borderId="9" xfId="0" applyFont="1" applyBorder="1" applyAlignment="1" applyProtection="1">
      <alignment vertical="center"/>
      <protection locked="0"/>
    </xf>
    <xf numFmtId="0" fontId="18" fillId="0" borderId="12" xfId="0" quotePrefix="1" applyFont="1" applyBorder="1" applyAlignment="1" applyProtection="1">
      <alignment horizontal="center" vertical="center"/>
      <protection locked="0"/>
    </xf>
    <xf numFmtId="0" fontId="18" fillId="0" borderId="12" xfId="0" applyFont="1" applyBorder="1" applyAlignment="1" applyProtection="1">
      <alignment horizontal="left" vertical="center"/>
      <protection locked="0"/>
    </xf>
    <xf numFmtId="4" fontId="15" fillId="0" borderId="9" xfId="0" applyNumberFormat="1" applyFont="1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vertical="center"/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13" fillId="0" borderId="5" xfId="0" applyFont="1" applyBorder="1" applyAlignment="1" applyProtection="1">
      <alignment horizontal="center" vertical="center"/>
      <protection locked="0"/>
    </xf>
    <xf numFmtId="2" fontId="1" fillId="0" borderId="9" xfId="0" applyNumberFormat="1" applyFont="1" applyBorder="1" applyAlignment="1" applyProtection="1">
      <alignment horizontal="right" vertical="center"/>
      <protection locked="0"/>
    </xf>
    <xf numFmtId="0" fontId="1" fillId="0" borderId="19" xfId="0" applyFont="1" applyBorder="1" applyProtection="1">
      <protection locked="0"/>
    </xf>
    <xf numFmtId="0" fontId="6" fillId="0" borderId="20" xfId="0" applyFont="1" applyBorder="1" applyAlignment="1" applyProtection="1">
      <alignment horizontal="center" vertical="center"/>
      <protection locked="0"/>
    </xf>
    <xf numFmtId="0" fontId="13" fillId="0" borderId="21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1" fillId="0" borderId="23" xfId="0" applyFont="1" applyBorder="1" applyProtection="1">
      <protection locked="0"/>
    </xf>
    <xf numFmtId="0" fontId="13" fillId="0" borderId="0" xfId="0" applyFont="1" applyAlignment="1" applyProtection="1">
      <alignment horizontal="center"/>
      <protection locked="0"/>
    </xf>
    <xf numFmtId="2" fontId="14" fillId="0" borderId="0" xfId="0" applyNumberFormat="1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0" fontId="1" fillId="0" borderId="9" xfId="0" applyFont="1" applyBorder="1" applyAlignment="1" applyProtection="1">
      <alignment horizontal="center" vertical="center"/>
    </xf>
    <xf numFmtId="4" fontId="15" fillId="2" borderId="9" xfId="0" applyNumberFormat="1" applyFont="1" applyFill="1" applyBorder="1" applyAlignment="1" applyProtection="1">
      <alignment horizontal="center" vertical="center"/>
    </xf>
    <xf numFmtId="4" fontId="15" fillId="0" borderId="9" xfId="0" applyNumberFormat="1" applyFont="1" applyBorder="1" applyAlignment="1" applyProtection="1">
      <alignment horizontal="center" vertical="center"/>
    </xf>
    <xf numFmtId="0" fontId="21" fillId="0" borderId="9" xfId="0" applyFont="1" applyBorder="1" applyAlignment="1" applyProtection="1">
      <alignment vertical="center"/>
      <protection locked="0"/>
    </xf>
    <xf numFmtId="0" fontId="3" fillId="0" borderId="0" xfId="0" applyFont="1" applyAlignment="1">
      <alignment horizontal="center"/>
    </xf>
    <xf numFmtId="0" fontId="0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2" fillId="0" borderId="6" xfId="0" applyFont="1" applyBorder="1"/>
    <xf numFmtId="0" fontId="6" fillId="0" borderId="2" xfId="0" applyFont="1" applyBorder="1" applyAlignment="1">
      <alignment horizontal="center" vertical="center"/>
    </xf>
    <xf numFmtId="0" fontId="12" fillId="0" borderId="3" xfId="0" applyFont="1" applyBorder="1"/>
    <xf numFmtId="0" fontId="12" fillId="0" borderId="7" xfId="0" applyFont="1" applyBorder="1"/>
    <xf numFmtId="0" fontId="12" fillId="0" borderId="8" xfId="0" applyFont="1" applyBorder="1"/>
    <xf numFmtId="0" fontId="13" fillId="0" borderId="4" xfId="0" applyFont="1" applyBorder="1" applyAlignment="1">
      <alignment horizontal="center" vertical="center"/>
    </xf>
    <xf numFmtId="0" fontId="12" fillId="0" borderId="5" xfId="0" applyFont="1" applyBorder="1"/>
    <xf numFmtId="0" fontId="1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12" fillId="0" borderId="13" xfId="0" applyFont="1" applyBorder="1"/>
    <xf numFmtId="0" fontId="4" fillId="0" borderId="14" xfId="0" applyFont="1" applyBorder="1" applyAlignment="1">
      <alignment horizontal="center" vertical="center"/>
    </xf>
    <xf numFmtId="0" fontId="12" fillId="0" borderId="16" xfId="0" applyFont="1" applyBorder="1"/>
    <xf numFmtId="0" fontId="13" fillId="0" borderId="7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12" fillId="0" borderId="17" xfId="0" applyFont="1" applyBorder="1"/>
    <xf numFmtId="0" fontId="3" fillId="0" borderId="0" xfId="0" applyFont="1" applyAlignment="1" applyProtection="1">
      <alignment horizontal="center"/>
      <protection locked="0"/>
    </xf>
    <xf numFmtId="0" fontId="0" fillId="0" borderId="0" xfId="0" applyFont="1" applyAlignme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2" fillId="0" borderId="6" xfId="0" applyFont="1" applyBorder="1" applyProtection="1"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Protection="1">
      <protection locked="0"/>
    </xf>
    <xf numFmtId="0" fontId="12" fillId="0" borderId="7" xfId="0" applyFont="1" applyBorder="1" applyProtection="1">
      <protection locked="0"/>
    </xf>
    <xf numFmtId="0" fontId="12" fillId="0" borderId="8" xfId="0" applyFont="1" applyBorder="1" applyProtection="1"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0" fontId="12" fillId="0" borderId="5" xfId="0" applyFont="1" applyBorder="1" applyProtection="1"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12" fillId="0" borderId="13" xfId="0" applyFont="1" applyBorder="1" applyProtection="1"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12" fillId="0" borderId="16" xfId="0" applyFont="1" applyBorder="1" applyProtection="1">
      <protection locked="0"/>
    </xf>
    <xf numFmtId="0" fontId="13" fillId="0" borderId="7" xfId="0" applyFont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12" fillId="0" borderId="17" xfId="0" applyFont="1" applyBorder="1" applyProtection="1">
      <protection locked="0"/>
    </xf>
  </cellXfs>
  <cellStyles count="1">
    <cellStyle name="Normal" xfId="0" builtinId="0"/>
  </cellStyles>
  <dxfs count="10">
    <dxf>
      <fill>
        <patternFill patternType="solid">
          <fgColor rgb="FFFF8080"/>
          <bgColor rgb="FFFF8080"/>
        </patternFill>
      </fill>
    </dxf>
    <dxf>
      <fill>
        <patternFill patternType="solid">
          <fgColor rgb="FFCCFFFF"/>
          <bgColor rgb="FFCCFFFF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CCFFFF"/>
          <bgColor rgb="FFCCFFFF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CCFFFF"/>
          <bgColor rgb="FFCCFFFF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CCFFFF"/>
          <bgColor rgb="FFCCFFFF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CCFFFF"/>
          <bgColor rgb="FFCC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381000</xdr:colOff>
      <xdr:row>0</xdr:row>
      <xdr:rowOff>-19050</xdr:rowOff>
    </xdr:from>
    <xdr:ext cx="8953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562100" y="-19050"/>
          <a:ext cx="895350" cy="38100"/>
          <a:chOff x="4898325" y="3780000"/>
          <a:chExt cx="89535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4898325" y="3780000"/>
            <a:ext cx="8953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219075</xdr:colOff>
      <xdr:row>0</xdr:row>
      <xdr:rowOff>-19050</xdr:rowOff>
    </xdr:from>
    <xdr:ext cx="215265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4086225" y="-19050"/>
          <a:ext cx="2152650" cy="38100"/>
          <a:chOff x="4269675" y="3780000"/>
          <a:chExt cx="2152650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269675" y="3780000"/>
            <a:ext cx="2152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381000</xdr:colOff>
      <xdr:row>0</xdr:row>
      <xdr:rowOff>-19050</xdr:rowOff>
    </xdr:from>
    <xdr:ext cx="895350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1562100" y="-19050"/>
          <a:ext cx="895350" cy="38100"/>
          <a:chOff x="4898325" y="3780000"/>
          <a:chExt cx="895350" cy="0"/>
        </a:xfrm>
      </xdr:grpSpPr>
      <xdr:cxnSp macro="">
        <xdr:nvCxnSpPr>
          <xdr:cNvPr id="7" name="Shape 3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898325" y="3780000"/>
            <a:ext cx="8953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219075</xdr:colOff>
      <xdr:row>0</xdr:row>
      <xdr:rowOff>-19050</xdr:rowOff>
    </xdr:from>
    <xdr:ext cx="2152650" cy="38100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4086225" y="-19050"/>
          <a:ext cx="2152650" cy="38100"/>
          <a:chOff x="4269675" y="3780000"/>
          <a:chExt cx="2152650" cy="0"/>
        </a:xfrm>
      </xdr:grpSpPr>
      <xdr:cxnSp macro="">
        <xdr:nvCxnSpPr>
          <xdr:cNvPr id="9" name="Shape 4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CxnSpPr/>
        </xdr:nvCxnSpPr>
        <xdr:spPr>
          <a:xfrm>
            <a:off x="4269675" y="3780000"/>
            <a:ext cx="2152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381000</xdr:colOff>
      <xdr:row>0</xdr:row>
      <xdr:rowOff>-19050</xdr:rowOff>
    </xdr:from>
    <xdr:ext cx="895350" cy="38100"/>
    <xdr:grpSp>
      <xdr:nvGrpSpPr>
        <xdr:cNvPr id="10" name="Shape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1562100" y="-19050"/>
          <a:ext cx="895350" cy="38100"/>
          <a:chOff x="4898325" y="3780000"/>
          <a:chExt cx="895350" cy="0"/>
        </a:xfrm>
      </xdr:grpSpPr>
      <xdr:cxnSp macro="">
        <xdr:nvCxnSpPr>
          <xdr:cNvPr id="11" name="Shape 3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CxnSpPr/>
        </xdr:nvCxnSpPr>
        <xdr:spPr>
          <a:xfrm>
            <a:off x="4898325" y="3780000"/>
            <a:ext cx="8953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219075</xdr:colOff>
      <xdr:row>0</xdr:row>
      <xdr:rowOff>-19050</xdr:rowOff>
    </xdr:from>
    <xdr:ext cx="2152650" cy="38100"/>
    <xdr:grpSp>
      <xdr:nvGrpSpPr>
        <xdr:cNvPr id="12" name="Shape 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4086225" y="-19050"/>
          <a:ext cx="2152650" cy="38100"/>
          <a:chOff x="4269675" y="3780000"/>
          <a:chExt cx="2152650" cy="0"/>
        </a:xfrm>
      </xdr:grpSpPr>
      <xdr:cxnSp macro="">
        <xdr:nvCxnSpPr>
          <xdr:cNvPr id="13" name="Shape 4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/>
        </xdr:nvCxnSpPr>
        <xdr:spPr>
          <a:xfrm>
            <a:off x="4269675" y="3780000"/>
            <a:ext cx="2152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381000</xdr:colOff>
      <xdr:row>0</xdr:row>
      <xdr:rowOff>-19050</xdr:rowOff>
    </xdr:from>
    <xdr:ext cx="895350" cy="38100"/>
    <xdr:grpSp>
      <xdr:nvGrpSpPr>
        <xdr:cNvPr id="14" name="Shape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62100" y="-19050"/>
          <a:ext cx="895350" cy="38100"/>
          <a:chOff x="4898325" y="3780000"/>
          <a:chExt cx="895350" cy="0"/>
        </a:xfrm>
      </xdr:grpSpPr>
      <xdr:cxnSp macro="">
        <xdr:nvCxnSpPr>
          <xdr:cNvPr id="15" name="Shape 3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CxnSpPr/>
        </xdr:nvCxnSpPr>
        <xdr:spPr>
          <a:xfrm>
            <a:off x="4898325" y="3780000"/>
            <a:ext cx="8953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219075</xdr:colOff>
      <xdr:row>0</xdr:row>
      <xdr:rowOff>-19050</xdr:rowOff>
    </xdr:from>
    <xdr:ext cx="2152650" cy="38100"/>
    <xdr:grpSp>
      <xdr:nvGrpSpPr>
        <xdr:cNvPr id="16" name="Shape 2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4086225" y="-19050"/>
          <a:ext cx="2152650" cy="38100"/>
          <a:chOff x="4269675" y="3780000"/>
          <a:chExt cx="2152650" cy="0"/>
        </a:xfrm>
      </xdr:grpSpPr>
      <xdr:cxnSp macro="">
        <xdr:nvCxnSpPr>
          <xdr:cNvPr id="17" name="Shape 4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CxnSpPr/>
        </xdr:nvCxnSpPr>
        <xdr:spPr>
          <a:xfrm>
            <a:off x="4269675" y="3780000"/>
            <a:ext cx="2152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381000</xdr:colOff>
      <xdr:row>0</xdr:row>
      <xdr:rowOff>-19050</xdr:rowOff>
    </xdr:from>
    <xdr:ext cx="895350" cy="38100"/>
    <xdr:grpSp>
      <xdr:nvGrpSpPr>
        <xdr:cNvPr id="18" name="Shape 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pSpPr/>
      </xdr:nvGrpSpPr>
      <xdr:grpSpPr>
        <a:xfrm>
          <a:off x="1562100" y="-19050"/>
          <a:ext cx="895350" cy="38100"/>
          <a:chOff x="4898325" y="3780000"/>
          <a:chExt cx="895350" cy="0"/>
        </a:xfrm>
      </xdr:grpSpPr>
      <xdr:cxnSp macro="">
        <xdr:nvCxnSpPr>
          <xdr:cNvPr id="19" name="Shape 3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/>
        </xdr:nvCxnSpPr>
        <xdr:spPr>
          <a:xfrm>
            <a:off x="4898325" y="3780000"/>
            <a:ext cx="8953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495300</xdr:colOff>
      <xdr:row>0</xdr:row>
      <xdr:rowOff>-19050</xdr:rowOff>
    </xdr:from>
    <xdr:ext cx="2152650" cy="38100"/>
    <xdr:grpSp>
      <xdr:nvGrpSpPr>
        <xdr:cNvPr id="20" name="Shape 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/>
      </xdr:nvGrpSpPr>
      <xdr:grpSpPr>
        <a:xfrm>
          <a:off x="4362450" y="-19050"/>
          <a:ext cx="2152650" cy="38100"/>
          <a:chOff x="4269675" y="3780000"/>
          <a:chExt cx="2152650" cy="0"/>
        </a:xfrm>
      </xdr:grpSpPr>
      <xdr:cxnSp macro="">
        <xdr:nvCxnSpPr>
          <xdr:cNvPr id="21" name="Shape 4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/>
        </xdr:nvCxnSpPr>
        <xdr:spPr>
          <a:xfrm>
            <a:off x="4269675" y="3780000"/>
            <a:ext cx="2152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381000</xdr:colOff>
      <xdr:row>0</xdr:row>
      <xdr:rowOff>-19050</xdr:rowOff>
    </xdr:from>
    <xdr:ext cx="895350" cy="38100"/>
    <xdr:grpSp>
      <xdr:nvGrpSpPr>
        <xdr:cNvPr id="22" name="Shape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GrpSpPr/>
      </xdr:nvGrpSpPr>
      <xdr:grpSpPr>
        <a:xfrm>
          <a:off x="1562100" y="-19050"/>
          <a:ext cx="895350" cy="38100"/>
          <a:chOff x="4898325" y="3780000"/>
          <a:chExt cx="895350" cy="0"/>
        </a:xfrm>
      </xdr:grpSpPr>
      <xdr:cxnSp macro="">
        <xdr:nvCxnSpPr>
          <xdr:cNvPr id="23" name="Shape 3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CxnSpPr/>
        </xdr:nvCxnSpPr>
        <xdr:spPr>
          <a:xfrm>
            <a:off x="4898325" y="3780000"/>
            <a:ext cx="8953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219075</xdr:colOff>
      <xdr:row>0</xdr:row>
      <xdr:rowOff>-19050</xdr:rowOff>
    </xdr:from>
    <xdr:ext cx="2152650" cy="38100"/>
    <xdr:grpSp>
      <xdr:nvGrpSpPr>
        <xdr:cNvPr id="24" name="Shape 2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GrpSpPr/>
      </xdr:nvGrpSpPr>
      <xdr:grpSpPr>
        <a:xfrm>
          <a:off x="4086225" y="-19050"/>
          <a:ext cx="2152650" cy="38100"/>
          <a:chOff x="4269675" y="3780000"/>
          <a:chExt cx="2152650" cy="0"/>
        </a:xfrm>
      </xdr:grpSpPr>
      <xdr:cxnSp macro="">
        <xdr:nvCxnSpPr>
          <xdr:cNvPr id="25" name="Shape 4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CxnSpPr/>
        </xdr:nvCxnSpPr>
        <xdr:spPr>
          <a:xfrm>
            <a:off x="4269675" y="3780000"/>
            <a:ext cx="2152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381000</xdr:colOff>
      <xdr:row>0</xdr:row>
      <xdr:rowOff>-19050</xdr:rowOff>
    </xdr:from>
    <xdr:ext cx="895350" cy="38100"/>
    <xdr:grpSp>
      <xdr:nvGrpSpPr>
        <xdr:cNvPr id="26" name="Shape 2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/>
      </xdr:nvGrpSpPr>
      <xdr:grpSpPr>
        <a:xfrm>
          <a:off x="1562100" y="-19050"/>
          <a:ext cx="895350" cy="38100"/>
          <a:chOff x="4898325" y="3780000"/>
          <a:chExt cx="895350" cy="0"/>
        </a:xfrm>
      </xdr:grpSpPr>
      <xdr:cxnSp macro="">
        <xdr:nvCxnSpPr>
          <xdr:cNvPr id="27" name="Shape 3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CxnSpPr/>
        </xdr:nvCxnSpPr>
        <xdr:spPr>
          <a:xfrm>
            <a:off x="4898325" y="3780000"/>
            <a:ext cx="8953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495300</xdr:colOff>
      <xdr:row>0</xdr:row>
      <xdr:rowOff>-19050</xdr:rowOff>
    </xdr:from>
    <xdr:ext cx="2152650" cy="38100"/>
    <xdr:grpSp>
      <xdr:nvGrpSpPr>
        <xdr:cNvPr id="28" name="Shape 2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GrpSpPr/>
      </xdr:nvGrpSpPr>
      <xdr:grpSpPr>
        <a:xfrm>
          <a:off x="4362450" y="-19050"/>
          <a:ext cx="2152650" cy="38100"/>
          <a:chOff x="4269675" y="3780000"/>
          <a:chExt cx="2152650" cy="0"/>
        </a:xfrm>
      </xdr:grpSpPr>
      <xdr:cxnSp macro="">
        <xdr:nvCxnSpPr>
          <xdr:cNvPr id="29" name="Shape 4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/>
        </xdr:nvCxnSpPr>
        <xdr:spPr>
          <a:xfrm>
            <a:off x="4269675" y="3780000"/>
            <a:ext cx="2152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381000</xdr:colOff>
      <xdr:row>0</xdr:row>
      <xdr:rowOff>-19050</xdr:rowOff>
    </xdr:from>
    <xdr:ext cx="895350" cy="38100"/>
    <xdr:grpSp>
      <xdr:nvGrpSpPr>
        <xdr:cNvPr id="30" name="Shape 2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GrpSpPr/>
      </xdr:nvGrpSpPr>
      <xdr:grpSpPr>
        <a:xfrm>
          <a:off x="1562100" y="-19050"/>
          <a:ext cx="895350" cy="38100"/>
          <a:chOff x="4898325" y="3780000"/>
          <a:chExt cx="895350" cy="0"/>
        </a:xfrm>
      </xdr:grpSpPr>
      <xdr:cxnSp macro="">
        <xdr:nvCxnSpPr>
          <xdr:cNvPr id="31" name="Shape 3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/>
        </xdr:nvCxnSpPr>
        <xdr:spPr>
          <a:xfrm>
            <a:off x="4898325" y="3780000"/>
            <a:ext cx="8953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219075</xdr:colOff>
      <xdr:row>0</xdr:row>
      <xdr:rowOff>-19050</xdr:rowOff>
    </xdr:from>
    <xdr:ext cx="2152650" cy="38100"/>
    <xdr:grpSp>
      <xdr:nvGrpSpPr>
        <xdr:cNvPr id="32" name="Shape 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/>
      </xdr:nvGrpSpPr>
      <xdr:grpSpPr>
        <a:xfrm>
          <a:off x="4086225" y="-19050"/>
          <a:ext cx="2152650" cy="38100"/>
          <a:chOff x="4269675" y="3780000"/>
          <a:chExt cx="2152650" cy="0"/>
        </a:xfrm>
      </xdr:grpSpPr>
      <xdr:cxnSp macro="">
        <xdr:nvCxnSpPr>
          <xdr:cNvPr id="33" name="Shape 4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CxnSpPr/>
        </xdr:nvCxnSpPr>
        <xdr:spPr>
          <a:xfrm>
            <a:off x="4269675" y="3780000"/>
            <a:ext cx="2152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381000</xdr:colOff>
      <xdr:row>0</xdr:row>
      <xdr:rowOff>-19050</xdr:rowOff>
    </xdr:from>
    <xdr:ext cx="895350" cy="38100"/>
    <xdr:grpSp>
      <xdr:nvGrpSpPr>
        <xdr:cNvPr id="34" name="Shape 2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GrpSpPr/>
      </xdr:nvGrpSpPr>
      <xdr:grpSpPr>
        <a:xfrm>
          <a:off x="1562100" y="-19050"/>
          <a:ext cx="895350" cy="38100"/>
          <a:chOff x="4898325" y="3780000"/>
          <a:chExt cx="895350" cy="0"/>
        </a:xfrm>
      </xdr:grpSpPr>
      <xdr:cxnSp macro="">
        <xdr:nvCxnSpPr>
          <xdr:cNvPr id="35" name="Shape 3"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CxnSpPr/>
        </xdr:nvCxnSpPr>
        <xdr:spPr>
          <a:xfrm>
            <a:off x="4898325" y="3780000"/>
            <a:ext cx="8953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495300</xdr:colOff>
      <xdr:row>0</xdr:row>
      <xdr:rowOff>-19050</xdr:rowOff>
    </xdr:from>
    <xdr:ext cx="2152650" cy="38100"/>
    <xdr:grpSp>
      <xdr:nvGrpSpPr>
        <xdr:cNvPr id="36" name="Shape 2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GrpSpPr/>
      </xdr:nvGrpSpPr>
      <xdr:grpSpPr>
        <a:xfrm>
          <a:off x="4362450" y="-19050"/>
          <a:ext cx="2152650" cy="38100"/>
          <a:chOff x="4269675" y="3780000"/>
          <a:chExt cx="2152650" cy="0"/>
        </a:xfrm>
      </xdr:grpSpPr>
      <xdr:cxnSp macro="">
        <xdr:nvCxnSpPr>
          <xdr:cNvPr id="37" name="Shape 4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CxnSpPr/>
        </xdr:nvCxnSpPr>
        <xdr:spPr>
          <a:xfrm>
            <a:off x="4269675" y="3780000"/>
            <a:ext cx="2152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381000</xdr:colOff>
      <xdr:row>0</xdr:row>
      <xdr:rowOff>-19050</xdr:rowOff>
    </xdr:from>
    <xdr:ext cx="895350" cy="38100"/>
    <xdr:grpSp>
      <xdr:nvGrpSpPr>
        <xdr:cNvPr id="38" name="Shape 2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/>
      </xdr:nvGrpSpPr>
      <xdr:grpSpPr>
        <a:xfrm>
          <a:off x="1562100" y="-19050"/>
          <a:ext cx="895350" cy="38100"/>
          <a:chOff x="4898325" y="3780000"/>
          <a:chExt cx="895350" cy="0"/>
        </a:xfrm>
      </xdr:grpSpPr>
      <xdr:cxnSp macro="">
        <xdr:nvCxnSpPr>
          <xdr:cNvPr id="39" name="Shape 3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CxnSpPr/>
        </xdr:nvCxnSpPr>
        <xdr:spPr>
          <a:xfrm>
            <a:off x="4898325" y="3780000"/>
            <a:ext cx="8953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219075</xdr:colOff>
      <xdr:row>0</xdr:row>
      <xdr:rowOff>-19050</xdr:rowOff>
    </xdr:from>
    <xdr:ext cx="2152650" cy="38100"/>
    <xdr:grpSp>
      <xdr:nvGrpSpPr>
        <xdr:cNvPr id="40" name="Shape 2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GrpSpPr/>
      </xdr:nvGrpSpPr>
      <xdr:grpSpPr>
        <a:xfrm>
          <a:off x="4086225" y="-19050"/>
          <a:ext cx="2152650" cy="38100"/>
          <a:chOff x="4269675" y="3780000"/>
          <a:chExt cx="2152650" cy="0"/>
        </a:xfrm>
      </xdr:grpSpPr>
      <xdr:cxnSp macro="">
        <xdr:nvCxnSpPr>
          <xdr:cNvPr id="41" name="Shape 4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CxnSpPr/>
        </xdr:nvCxnSpPr>
        <xdr:spPr>
          <a:xfrm>
            <a:off x="4269675" y="3780000"/>
            <a:ext cx="2152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638175</xdr:colOff>
      <xdr:row>4</xdr:row>
      <xdr:rowOff>38100</xdr:rowOff>
    </xdr:from>
    <xdr:ext cx="1009650" cy="38100"/>
    <xdr:grpSp>
      <xdr:nvGrpSpPr>
        <xdr:cNvPr id="42" name="Shape 2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GrpSpPr/>
      </xdr:nvGrpSpPr>
      <xdr:grpSpPr>
        <a:xfrm>
          <a:off x="1069975" y="857250"/>
          <a:ext cx="1009650" cy="38100"/>
          <a:chOff x="4841175" y="3780000"/>
          <a:chExt cx="1009650" cy="0"/>
        </a:xfrm>
      </xdr:grpSpPr>
      <xdr:cxnSp macro="">
        <xdr:nvCxnSpPr>
          <xdr:cNvPr id="43" name="Shape 5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CxnSpPr/>
        </xdr:nvCxnSpPr>
        <xdr:spPr>
          <a:xfrm>
            <a:off x="4841175" y="3780000"/>
            <a:ext cx="1009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152400</xdr:colOff>
      <xdr:row>2</xdr:row>
      <xdr:rowOff>180975</xdr:rowOff>
    </xdr:from>
    <xdr:ext cx="2228850" cy="38100"/>
    <xdr:grpSp>
      <xdr:nvGrpSpPr>
        <xdr:cNvPr id="44" name="Shape 2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/>
      </xdr:nvGrpSpPr>
      <xdr:grpSpPr>
        <a:xfrm>
          <a:off x="4019550" y="581025"/>
          <a:ext cx="2228850" cy="38100"/>
          <a:chOff x="4231575" y="3780000"/>
          <a:chExt cx="2228850" cy="0"/>
        </a:xfrm>
      </xdr:grpSpPr>
      <xdr:cxnSp macro="">
        <xdr:nvCxnSpPr>
          <xdr:cNvPr id="45" name="Shape 6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CxnSpPr/>
        </xdr:nvCxnSpPr>
        <xdr:spPr>
          <a:xfrm>
            <a:off x="4231575" y="3780000"/>
            <a:ext cx="22288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638175</xdr:colOff>
      <xdr:row>4</xdr:row>
      <xdr:rowOff>38100</xdr:rowOff>
    </xdr:from>
    <xdr:ext cx="10096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069975" y="857250"/>
          <a:ext cx="1009650" cy="38100"/>
          <a:chOff x="4841175" y="3780000"/>
          <a:chExt cx="10096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CxnSpPr/>
        </xdr:nvCxnSpPr>
        <xdr:spPr>
          <a:xfrm>
            <a:off x="4841175" y="3780000"/>
            <a:ext cx="1009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152400</xdr:colOff>
      <xdr:row>2</xdr:row>
      <xdr:rowOff>180975</xdr:rowOff>
    </xdr:from>
    <xdr:ext cx="2228850" cy="38100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4019550" y="581025"/>
          <a:ext cx="2228850" cy="38100"/>
          <a:chOff x="4231575" y="3780000"/>
          <a:chExt cx="2228850" cy="0"/>
        </a:xfrm>
      </xdr:grpSpPr>
      <xdr:cxnSp macro="">
        <xdr:nvCxnSpPr>
          <xdr:cNvPr id="6" name="Shape 6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CxnSpPr/>
        </xdr:nvCxnSpPr>
        <xdr:spPr>
          <a:xfrm>
            <a:off x="4231575" y="3780000"/>
            <a:ext cx="22288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638175</xdr:colOff>
      <xdr:row>4</xdr:row>
      <xdr:rowOff>38100</xdr:rowOff>
    </xdr:from>
    <xdr:ext cx="10096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1069975" y="857250"/>
          <a:ext cx="1009650" cy="38100"/>
          <a:chOff x="4841175" y="3780000"/>
          <a:chExt cx="10096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CxnSpPr/>
        </xdr:nvCxnSpPr>
        <xdr:spPr>
          <a:xfrm>
            <a:off x="4841175" y="3780000"/>
            <a:ext cx="1009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152400</xdr:colOff>
      <xdr:row>2</xdr:row>
      <xdr:rowOff>180975</xdr:rowOff>
    </xdr:from>
    <xdr:ext cx="2228850" cy="38100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4019550" y="581025"/>
          <a:ext cx="2228850" cy="38100"/>
          <a:chOff x="4231575" y="3780000"/>
          <a:chExt cx="2228850" cy="0"/>
        </a:xfrm>
      </xdr:grpSpPr>
      <xdr:cxnSp macro="">
        <xdr:nvCxnSpPr>
          <xdr:cNvPr id="6" name="Shape 6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CxnSpPr/>
        </xdr:nvCxnSpPr>
        <xdr:spPr>
          <a:xfrm>
            <a:off x="4231575" y="3780000"/>
            <a:ext cx="22288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638175</xdr:colOff>
      <xdr:row>4</xdr:row>
      <xdr:rowOff>38100</xdr:rowOff>
    </xdr:from>
    <xdr:ext cx="10096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1069975" y="857250"/>
          <a:ext cx="1009650" cy="38100"/>
          <a:chOff x="4841175" y="3780000"/>
          <a:chExt cx="10096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841175" y="3780000"/>
            <a:ext cx="1009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152400</xdr:colOff>
      <xdr:row>2</xdr:row>
      <xdr:rowOff>180975</xdr:rowOff>
    </xdr:from>
    <xdr:ext cx="2228850" cy="38100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4019550" y="581025"/>
          <a:ext cx="2228850" cy="38100"/>
          <a:chOff x="4231575" y="3780000"/>
          <a:chExt cx="2228850" cy="0"/>
        </a:xfrm>
      </xdr:grpSpPr>
      <xdr:cxnSp macro="">
        <xdr:nvCxnSpPr>
          <xdr:cNvPr id="6" name="Shape 6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CxnSpPr/>
        </xdr:nvCxnSpPr>
        <xdr:spPr>
          <a:xfrm>
            <a:off x="4231575" y="3780000"/>
            <a:ext cx="22288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638175</xdr:colOff>
      <xdr:row>4</xdr:row>
      <xdr:rowOff>38100</xdr:rowOff>
    </xdr:from>
    <xdr:ext cx="10096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1069975" y="857250"/>
          <a:ext cx="1009650" cy="38100"/>
          <a:chOff x="4841175" y="3780000"/>
          <a:chExt cx="10096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841175" y="3780000"/>
            <a:ext cx="1009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152400</xdr:colOff>
      <xdr:row>2</xdr:row>
      <xdr:rowOff>180975</xdr:rowOff>
    </xdr:from>
    <xdr:ext cx="2228850" cy="38100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pSpPr/>
      </xdr:nvGrpSpPr>
      <xdr:grpSpPr>
        <a:xfrm>
          <a:off x="4019550" y="581025"/>
          <a:ext cx="2228850" cy="38100"/>
          <a:chOff x="4231575" y="3780000"/>
          <a:chExt cx="2228850" cy="0"/>
        </a:xfrm>
      </xdr:grpSpPr>
      <xdr:cxnSp macro="">
        <xdr:nvCxnSpPr>
          <xdr:cNvPr id="6" name="Shape 6">
            <a:extLst>
              <a:ext uri="{FF2B5EF4-FFF2-40B4-BE49-F238E27FC236}">
                <a16:creationId xmlns:a16="http://schemas.microsoft.com/office/drawing/2014/main" id="{00000000-0008-0000-0400-000006000000}"/>
              </a:ext>
            </a:extLst>
          </xdr:cNvPr>
          <xdr:cNvCxnSpPr/>
        </xdr:nvCxnSpPr>
        <xdr:spPr>
          <a:xfrm>
            <a:off x="4231575" y="3780000"/>
            <a:ext cx="22288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A1:Z1000"/>
  <sheetViews>
    <sheetView topLeftCell="A4" workbookViewId="0"/>
  </sheetViews>
  <sheetFormatPr defaultColWidth="14.5" defaultRowHeight="15" customHeight="1" x14ac:dyDescent="0.3"/>
  <cols>
    <col min="1" max="1" width="6.796875" customWidth="1"/>
    <col min="2" max="2" width="11.796875" customWidth="1"/>
    <col min="3" max="3" width="23.796875" customWidth="1"/>
    <col min="4" max="4" width="8.796875" customWidth="1"/>
    <col min="5" max="8" width="9.69921875" customWidth="1"/>
    <col min="9" max="9" width="20.796875" customWidth="1"/>
    <col min="10" max="20" width="9.296875" customWidth="1"/>
    <col min="21" max="26" width="8.69921875" customWidth="1"/>
  </cols>
  <sheetData>
    <row r="1" spans="1:26" ht="15" customHeight="1" x14ac:dyDescent="0.3">
      <c r="A1" s="1"/>
      <c r="B1" s="1"/>
      <c r="C1" s="1"/>
      <c r="D1" s="1"/>
      <c r="E1" s="1"/>
      <c r="F1" s="1"/>
      <c r="G1" s="1"/>
      <c r="H1" s="1"/>
      <c r="I1" s="2" t="s">
        <v>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35">
      <c r="A2" s="88" t="s">
        <v>1</v>
      </c>
      <c r="B2" s="89"/>
      <c r="C2" s="89"/>
      <c r="D2" s="89"/>
      <c r="E2" s="90" t="s">
        <v>2</v>
      </c>
      <c r="F2" s="89"/>
      <c r="G2" s="89"/>
      <c r="H2" s="89"/>
      <c r="I2" s="8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35">
      <c r="A3" s="90" t="s">
        <v>3</v>
      </c>
      <c r="B3" s="89"/>
      <c r="C3" s="89"/>
      <c r="D3" s="89"/>
      <c r="E3" s="91" t="s">
        <v>4</v>
      </c>
      <c r="F3" s="89"/>
      <c r="G3" s="89"/>
      <c r="H3" s="89"/>
      <c r="I3" s="8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3">
      <c r="A4" s="90" t="s">
        <v>5</v>
      </c>
      <c r="B4" s="89"/>
      <c r="C4" s="89"/>
      <c r="D4" s="89"/>
      <c r="E4" s="92"/>
      <c r="F4" s="89"/>
      <c r="G4" s="89"/>
      <c r="H4" s="89"/>
      <c r="I4" s="89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5">
      <c r="A5" s="93"/>
      <c r="B5" s="89"/>
      <c r="C5" s="89"/>
      <c r="D5" s="89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4.75" customHeight="1" x14ac:dyDescent="0.45">
      <c r="A6" s="94" t="s">
        <v>6</v>
      </c>
      <c r="B6" s="89"/>
      <c r="C6" s="89"/>
      <c r="D6" s="89"/>
      <c r="E6" s="89"/>
      <c r="F6" s="89"/>
      <c r="G6" s="89"/>
      <c r="H6" s="89"/>
      <c r="I6" s="89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1"/>
      <c r="V6" s="1"/>
      <c r="W6" s="1"/>
      <c r="X6" s="1"/>
      <c r="Y6" s="1"/>
      <c r="Z6" s="1"/>
    </row>
    <row r="7" spans="1:26" ht="18" customHeight="1" x14ac:dyDescent="0.4">
      <c r="A7" s="94" t="s">
        <v>7</v>
      </c>
      <c r="B7" s="89"/>
      <c r="C7" s="89"/>
      <c r="D7" s="89"/>
      <c r="E7" s="89"/>
      <c r="F7" s="89"/>
      <c r="G7" s="89"/>
      <c r="H7" s="89"/>
      <c r="I7" s="89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6"/>
      <c r="V7" s="6"/>
      <c r="W7" s="6"/>
      <c r="X7" s="6"/>
      <c r="Y7" s="6"/>
      <c r="Z7" s="6"/>
    </row>
    <row r="8" spans="1:26" ht="18" customHeight="1" x14ac:dyDescent="0.4">
      <c r="A8" s="95" t="s">
        <v>8</v>
      </c>
      <c r="B8" s="89"/>
      <c r="C8" s="89"/>
      <c r="D8" s="89"/>
      <c r="E8" s="89"/>
      <c r="F8" s="89"/>
      <c r="G8" s="89"/>
      <c r="H8" s="89"/>
      <c r="I8" s="89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6"/>
      <c r="V8" s="6"/>
      <c r="W8" s="6"/>
      <c r="X8" s="6"/>
      <c r="Y8" s="6"/>
      <c r="Z8" s="6"/>
    </row>
    <row r="9" spans="1:26" ht="12" customHeight="1" x14ac:dyDescent="0.4">
      <c r="A9" s="7"/>
      <c r="B9" s="7"/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6"/>
      <c r="V9" s="6"/>
      <c r="W9" s="6"/>
      <c r="X9" s="6"/>
      <c r="Y9" s="6"/>
      <c r="Z9" s="6"/>
    </row>
    <row r="10" spans="1:26" ht="18" customHeight="1" x14ac:dyDescent="0.3">
      <c r="A10" s="96" t="s">
        <v>9</v>
      </c>
      <c r="B10" s="96" t="s">
        <v>10</v>
      </c>
      <c r="C10" s="98" t="s">
        <v>11</v>
      </c>
      <c r="D10" s="99"/>
      <c r="E10" s="102" t="s">
        <v>12</v>
      </c>
      <c r="F10" s="103"/>
      <c r="G10" s="102" t="s">
        <v>13</v>
      </c>
      <c r="H10" s="103"/>
      <c r="I10" s="105" t="s">
        <v>14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30" customHeight="1" x14ac:dyDescent="0.3">
      <c r="A11" s="97"/>
      <c r="B11" s="97"/>
      <c r="C11" s="100"/>
      <c r="D11" s="101"/>
      <c r="E11" s="9" t="s">
        <v>15</v>
      </c>
      <c r="F11" s="9" t="s">
        <v>16</v>
      </c>
      <c r="G11" s="9" t="s">
        <v>15</v>
      </c>
      <c r="H11" s="9" t="s">
        <v>16</v>
      </c>
      <c r="I11" s="97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5.75" customHeight="1" x14ac:dyDescent="0.3">
      <c r="A12" s="10">
        <v>1</v>
      </c>
      <c r="B12" s="11"/>
      <c r="C12" s="12"/>
      <c r="D12" s="13"/>
      <c r="E12" s="10">
        <v>90</v>
      </c>
      <c r="F12" s="14" t="str">
        <f t="shared" ref="F12:F83" si="0">IF(AND(E12&gt;=90),"XS",IF(AND(E12&gt;=80),"Tốt",IF(AND(E12&gt;=70),"Khá",IF(AND(E12&gt;=60),"TB",IF(AND(E12&gt;=50),"TB",IF(AND(E12&lt;50),IF(AND(E12&gt;0),"Yếu",IF(AND(E12=0),"Không XL"," "))))))))</f>
        <v>XS</v>
      </c>
      <c r="G12" s="10">
        <v>95</v>
      </c>
      <c r="H12" s="14" t="str">
        <f t="shared" ref="H12:H83" si="1">IF(AND(G12&gt;=90),"XS",IF(AND(G12&gt;=80),"Tốt",IF(AND(G12&gt;=70),"Khá",IF(AND(G12&gt;=60),"TB",IF(AND(G12&gt;=50),"TB",IF(AND(G12&lt;50),IF(AND(G12&gt;0),"Yếu",IF(AND(G12=0),"Không XL"," "))))))))</f>
        <v>XS</v>
      </c>
      <c r="I12" s="15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.75" customHeight="1" x14ac:dyDescent="0.3">
      <c r="A13" s="10">
        <v>2</v>
      </c>
      <c r="B13" s="11"/>
      <c r="C13" s="12"/>
      <c r="D13" s="13"/>
      <c r="E13" s="10">
        <v>85</v>
      </c>
      <c r="F13" s="14" t="str">
        <f t="shared" si="0"/>
        <v>Tốt</v>
      </c>
      <c r="G13" s="10">
        <v>50</v>
      </c>
      <c r="H13" s="14" t="str">
        <f t="shared" si="1"/>
        <v>TB</v>
      </c>
      <c r="I13" s="15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5.75" customHeight="1" x14ac:dyDescent="0.3">
      <c r="A14" s="10">
        <v>3</v>
      </c>
      <c r="B14" s="11"/>
      <c r="C14" s="12"/>
      <c r="D14" s="13"/>
      <c r="E14" s="10">
        <v>70</v>
      </c>
      <c r="F14" s="14" t="str">
        <f t="shared" si="0"/>
        <v>Khá</v>
      </c>
      <c r="G14" s="10">
        <v>75</v>
      </c>
      <c r="H14" s="14" t="str">
        <f t="shared" si="1"/>
        <v>Khá</v>
      </c>
      <c r="I14" s="15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5.75" customHeight="1" x14ac:dyDescent="0.3">
      <c r="A15" s="10">
        <v>4</v>
      </c>
      <c r="B15" s="11"/>
      <c r="C15" s="12"/>
      <c r="D15" s="13"/>
      <c r="E15" s="10">
        <v>75</v>
      </c>
      <c r="F15" s="14" t="str">
        <f t="shared" si="0"/>
        <v>Khá</v>
      </c>
      <c r="G15" s="10">
        <v>78</v>
      </c>
      <c r="H15" s="14" t="str">
        <f t="shared" si="1"/>
        <v>Khá</v>
      </c>
      <c r="I15" s="1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5.75" customHeight="1" x14ac:dyDescent="0.3">
      <c r="A16" s="10">
        <v>5</v>
      </c>
      <c r="B16" s="11"/>
      <c r="C16" s="12"/>
      <c r="D16" s="13"/>
      <c r="E16" s="10">
        <v>60</v>
      </c>
      <c r="F16" s="14" t="str">
        <f t="shared" si="0"/>
        <v>TB</v>
      </c>
      <c r="G16" s="10">
        <v>60</v>
      </c>
      <c r="H16" s="14" t="str">
        <f t="shared" si="1"/>
        <v>TB</v>
      </c>
      <c r="I16" s="1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5.75" customHeight="1" x14ac:dyDescent="0.3">
      <c r="A17" s="10">
        <v>6</v>
      </c>
      <c r="B17" s="11"/>
      <c r="C17" s="12"/>
      <c r="D17" s="13"/>
      <c r="E17" s="10">
        <v>56</v>
      </c>
      <c r="F17" s="14" t="str">
        <f t="shared" si="0"/>
        <v>TB</v>
      </c>
      <c r="G17" s="10">
        <v>58</v>
      </c>
      <c r="H17" s="14" t="str">
        <f t="shared" si="1"/>
        <v>TB</v>
      </c>
      <c r="I17" s="1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5.75" customHeight="1" x14ac:dyDescent="0.3">
      <c r="A18" s="10">
        <v>7</v>
      </c>
      <c r="B18" s="11"/>
      <c r="C18" s="12"/>
      <c r="D18" s="13"/>
      <c r="E18" s="10">
        <v>65</v>
      </c>
      <c r="F18" s="14" t="str">
        <f t="shared" si="0"/>
        <v>TB</v>
      </c>
      <c r="G18" s="10">
        <v>50</v>
      </c>
      <c r="H18" s="14" t="str">
        <f t="shared" si="1"/>
        <v>TB</v>
      </c>
      <c r="I18" s="1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5.75" customHeight="1" x14ac:dyDescent="0.3">
      <c r="A19" s="10">
        <v>8</v>
      </c>
      <c r="B19" s="11"/>
      <c r="C19" s="12"/>
      <c r="D19" s="13"/>
      <c r="E19" s="10">
        <v>40</v>
      </c>
      <c r="F19" s="14" t="str">
        <f t="shared" si="0"/>
        <v>Yếu</v>
      </c>
      <c r="G19" s="10">
        <v>49</v>
      </c>
      <c r="H19" s="14" t="str">
        <f t="shared" si="1"/>
        <v>Yếu</v>
      </c>
      <c r="I19" s="1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5.75" customHeight="1" x14ac:dyDescent="0.3">
      <c r="A20" s="10">
        <v>9</v>
      </c>
      <c r="B20" s="11"/>
      <c r="C20" s="12"/>
      <c r="D20" s="13"/>
      <c r="E20" s="10">
        <v>35</v>
      </c>
      <c r="F20" s="14" t="str">
        <f t="shared" si="0"/>
        <v>Yếu</v>
      </c>
      <c r="G20" s="10">
        <v>38</v>
      </c>
      <c r="H20" s="14" t="str">
        <f t="shared" si="1"/>
        <v>Yếu</v>
      </c>
      <c r="I20" s="15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5.75" customHeight="1" x14ac:dyDescent="0.3">
      <c r="A21" s="10">
        <v>10</v>
      </c>
      <c r="B21" s="11"/>
      <c r="C21" s="12"/>
      <c r="D21" s="13"/>
      <c r="E21" s="10">
        <v>25</v>
      </c>
      <c r="F21" s="14" t="str">
        <f t="shared" si="0"/>
        <v>Yếu</v>
      </c>
      <c r="G21" s="10">
        <v>28</v>
      </c>
      <c r="H21" s="14" t="str">
        <f t="shared" si="1"/>
        <v>Yếu</v>
      </c>
      <c r="I21" s="15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75" customHeight="1" x14ac:dyDescent="0.3">
      <c r="A22" s="10">
        <v>11</v>
      </c>
      <c r="B22" s="11"/>
      <c r="C22" s="12"/>
      <c r="D22" s="13"/>
      <c r="E22" s="10">
        <v>10</v>
      </c>
      <c r="F22" s="14" t="str">
        <f t="shared" si="0"/>
        <v>Yếu</v>
      </c>
      <c r="G22" s="10">
        <v>8</v>
      </c>
      <c r="H22" s="14" t="str">
        <f t="shared" si="1"/>
        <v>Yếu</v>
      </c>
      <c r="I22" s="15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5.75" customHeight="1" x14ac:dyDescent="0.3">
      <c r="A23" s="10">
        <v>12</v>
      </c>
      <c r="B23" s="11"/>
      <c r="C23" s="12"/>
      <c r="D23" s="13"/>
      <c r="E23" s="10">
        <v>1</v>
      </c>
      <c r="F23" s="14" t="str">
        <f t="shared" si="0"/>
        <v>Yếu</v>
      </c>
      <c r="G23" s="10">
        <v>2</v>
      </c>
      <c r="H23" s="14" t="str">
        <f t="shared" si="1"/>
        <v>Yếu</v>
      </c>
      <c r="I23" s="1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5.75" customHeight="1" x14ac:dyDescent="0.3">
      <c r="A24" s="10">
        <v>13</v>
      </c>
      <c r="B24" s="11"/>
      <c r="C24" s="12"/>
      <c r="D24" s="13"/>
      <c r="E24" s="10">
        <v>0</v>
      </c>
      <c r="F24" s="14" t="str">
        <f t="shared" si="0"/>
        <v>Không XL</v>
      </c>
      <c r="G24" s="10">
        <v>0</v>
      </c>
      <c r="H24" s="14" t="str">
        <f t="shared" si="1"/>
        <v>Không XL</v>
      </c>
      <c r="I24" s="1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customHeight="1" x14ac:dyDescent="0.3">
      <c r="A25" s="10">
        <v>14</v>
      </c>
      <c r="B25" s="11"/>
      <c r="C25" s="12"/>
      <c r="D25" s="13"/>
      <c r="E25" s="10">
        <v>0</v>
      </c>
      <c r="F25" s="14" t="str">
        <f t="shared" si="0"/>
        <v>Không XL</v>
      </c>
      <c r="G25" s="10">
        <v>0</v>
      </c>
      <c r="H25" s="14" t="str">
        <f t="shared" si="1"/>
        <v>Không XL</v>
      </c>
      <c r="I25" s="1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.75" customHeight="1" x14ac:dyDescent="0.3">
      <c r="A26" s="10">
        <v>15</v>
      </c>
      <c r="B26" s="11"/>
      <c r="C26" s="12"/>
      <c r="D26" s="13"/>
      <c r="E26" s="10"/>
      <c r="F26" s="14" t="str">
        <f t="shared" si="0"/>
        <v>Không XL</v>
      </c>
      <c r="G26" s="10"/>
      <c r="H26" s="14" t="str">
        <f t="shared" si="1"/>
        <v>Không XL</v>
      </c>
      <c r="I26" s="1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 x14ac:dyDescent="0.3">
      <c r="A27" s="10">
        <v>16</v>
      </c>
      <c r="B27" s="11"/>
      <c r="C27" s="12"/>
      <c r="D27" s="13"/>
      <c r="E27" s="10"/>
      <c r="F27" s="14" t="str">
        <f t="shared" si="0"/>
        <v>Không XL</v>
      </c>
      <c r="G27" s="10"/>
      <c r="H27" s="14" t="str">
        <f t="shared" si="1"/>
        <v>Không XL</v>
      </c>
      <c r="I27" s="1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 x14ac:dyDescent="0.3">
      <c r="A28" s="10">
        <v>17</v>
      </c>
      <c r="B28" s="11"/>
      <c r="C28" s="12"/>
      <c r="D28" s="13"/>
      <c r="E28" s="10"/>
      <c r="F28" s="14" t="str">
        <f t="shared" si="0"/>
        <v>Không XL</v>
      </c>
      <c r="G28" s="10"/>
      <c r="H28" s="14" t="str">
        <f t="shared" si="1"/>
        <v>Không XL</v>
      </c>
      <c r="I28" s="1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 x14ac:dyDescent="0.3">
      <c r="A29" s="10">
        <v>18</v>
      </c>
      <c r="B29" s="11"/>
      <c r="C29" s="12"/>
      <c r="D29" s="13"/>
      <c r="E29" s="10"/>
      <c r="F29" s="14" t="str">
        <f t="shared" si="0"/>
        <v>Không XL</v>
      </c>
      <c r="G29" s="10"/>
      <c r="H29" s="14" t="str">
        <f t="shared" si="1"/>
        <v>Không XL</v>
      </c>
      <c r="I29" s="1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 x14ac:dyDescent="0.3">
      <c r="A30" s="10">
        <v>19</v>
      </c>
      <c r="B30" s="11"/>
      <c r="C30" s="12"/>
      <c r="D30" s="13"/>
      <c r="E30" s="10"/>
      <c r="F30" s="14" t="str">
        <f t="shared" si="0"/>
        <v>Không XL</v>
      </c>
      <c r="G30" s="10"/>
      <c r="H30" s="14" t="str">
        <f t="shared" si="1"/>
        <v>Không XL</v>
      </c>
      <c r="I30" s="1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 x14ac:dyDescent="0.3">
      <c r="A31" s="10">
        <v>20</v>
      </c>
      <c r="B31" s="11"/>
      <c r="C31" s="12"/>
      <c r="D31" s="13"/>
      <c r="E31" s="10"/>
      <c r="F31" s="14" t="str">
        <f t="shared" si="0"/>
        <v>Không XL</v>
      </c>
      <c r="G31" s="10"/>
      <c r="H31" s="14" t="str">
        <f t="shared" si="1"/>
        <v>Không XL</v>
      </c>
      <c r="I31" s="15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 x14ac:dyDescent="0.3">
      <c r="A32" s="10">
        <v>21</v>
      </c>
      <c r="B32" s="11"/>
      <c r="C32" s="12"/>
      <c r="D32" s="13"/>
      <c r="E32" s="10"/>
      <c r="F32" s="14" t="str">
        <f t="shared" si="0"/>
        <v>Không XL</v>
      </c>
      <c r="G32" s="10"/>
      <c r="H32" s="14" t="str">
        <f t="shared" si="1"/>
        <v>Không XL</v>
      </c>
      <c r="I32" s="1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 x14ac:dyDescent="0.3">
      <c r="A33" s="10">
        <v>22</v>
      </c>
      <c r="B33" s="11"/>
      <c r="C33" s="12"/>
      <c r="D33" s="13"/>
      <c r="E33" s="10"/>
      <c r="F33" s="14" t="str">
        <f t="shared" si="0"/>
        <v>Không XL</v>
      </c>
      <c r="G33" s="10"/>
      <c r="H33" s="14" t="str">
        <f t="shared" si="1"/>
        <v>Không XL</v>
      </c>
      <c r="I33" s="1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75" customHeight="1" x14ac:dyDescent="0.3">
      <c r="A34" s="10">
        <v>23</v>
      </c>
      <c r="B34" s="11"/>
      <c r="C34" s="12"/>
      <c r="D34" s="13"/>
      <c r="E34" s="10"/>
      <c r="F34" s="14" t="str">
        <f t="shared" si="0"/>
        <v>Không XL</v>
      </c>
      <c r="G34" s="10"/>
      <c r="H34" s="14" t="str">
        <f t="shared" si="1"/>
        <v>Không XL</v>
      </c>
      <c r="I34" s="1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 x14ac:dyDescent="0.3">
      <c r="A35" s="10">
        <v>24</v>
      </c>
      <c r="B35" s="11"/>
      <c r="C35" s="12"/>
      <c r="D35" s="13"/>
      <c r="E35" s="10"/>
      <c r="F35" s="14" t="str">
        <f t="shared" si="0"/>
        <v>Không XL</v>
      </c>
      <c r="G35" s="10"/>
      <c r="H35" s="14" t="str">
        <f t="shared" si="1"/>
        <v>Không XL</v>
      </c>
      <c r="I35" s="1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 x14ac:dyDescent="0.3">
      <c r="A36" s="10">
        <v>25</v>
      </c>
      <c r="B36" s="11"/>
      <c r="C36" s="12"/>
      <c r="D36" s="13"/>
      <c r="E36" s="10"/>
      <c r="F36" s="14" t="str">
        <f t="shared" si="0"/>
        <v>Không XL</v>
      </c>
      <c r="G36" s="10"/>
      <c r="H36" s="14" t="str">
        <f t="shared" si="1"/>
        <v>Không XL</v>
      </c>
      <c r="I36" s="1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 x14ac:dyDescent="0.3">
      <c r="A37" s="10">
        <v>26</v>
      </c>
      <c r="B37" s="11"/>
      <c r="C37" s="12"/>
      <c r="D37" s="13"/>
      <c r="E37" s="10"/>
      <c r="F37" s="14" t="str">
        <f t="shared" si="0"/>
        <v>Không XL</v>
      </c>
      <c r="G37" s="10"/>
      <c r="H37" s="14" t="str">
        <f t="shared" si="1"/>
        <v>Không XL</v>
      </c>
      <c r="I37" s="1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 x14ac:dyDescent="0.3">
      <c r="A38" s="10">
        <v>27</v>
      </c>
      <c r="B38" s="11"/>
      <c r="C38" s="12"/>
      <c r="D38" s="13"/>
      <c r="E38" s="10"/>
      <c r="F38" s="14" t="str">
        <f t="shared" si="0"/>
        <v>Không XL</v>
      </c>
      <c r="G38" s="10"/>
      <c r="H38" s="14" t="str">
        <f t="shared" si="1"/>
        <v>Không XL</v>
      </c>
      <c r="I38" s="15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 x14ac:dyDescent="0.3">
      <c r="A39" s="10">
        <v>28</v>
      </c>
      <c r="B39" s="11"/>
      <c r="C39" s="12"/>
      <c r="D39" s="13"/>
      <c r="E39" s="10"/>
      <c r="F39" s="14" t="str">
        <f t="shared" si="0"/>
        <v>Không XL</v>
      </c>
      <c r="G39" s="10"/>
      <c r="H39" s="14" t="str">
        <f t="shared" si="1"/>
        <v>Không XL</v>
      </c>
      <c r="I39" s="1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 x14ac:dyDescent="0.3">
      <c r="A40" s="10">
        <v>29</v>
      </c>
      <c r="B40" s="11"/>
      <c r="C40" s="12"/>
      <c r="D40" s="13"/>
      <c r="E40" s="10"/>
      <c r="F40" s="14" t="str">
        <f t="shared" si="0"/>
        <v>Không XL</v>
      </c>
      <c r="G40" s="10"/>
      <c r="H40" s="14" t="str">
        <f t="shared" si="1"/>
        <v>Không XL</v>
      </c>
      <c r="I40" s="15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 x14ac:dyDescent="0.3">
      <c r="A41" s="10">
        <v>30</v>
      </c>
      <c r="B41" s="11"/>
      <c r="C41" s="12"/>
      <c r="D41" s="13"/>
      <c r="E41" s="10"/>
      <c r="F41" s="14" t="str">
        <f t="shared" si="0"/>
        <v>Không XL</v>
      </c>
      <c r="G41" s="10"/>
      <c r="H41" s="14" t="str">
        <f t="shared" si="1"/>
        <v>Không XL</v>
      </c>
      <c r="I41" s="15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75" customHeight="1" x14ac:dyDescent="0.3">
      <c r="A42" s="10">
        <v>31</v>
      </c>
      <c r="B42" s="11"/>
      <c r="C42" s="12"/>
      <c r="D42" s="13"/>
      <c r="E42" s="10"/>
      <c r="F42" s="14" t="str">
        <f t="shared" si="0"/>
        <v>Không XL</v>
      </c>
      <c r="G42" s="10"/>
      <c r="H42" s="14" t="str">
        <f t="shared" si="1"/>
        <v>Không XL</v>
      </c>
      <c r="I42" s="15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5.75" customHeight="1" x14ac:dyDescent="0.3">
      <c r="A43" s="10">
        <v>32</v>
      </c>
      <c r="B43" s="11"/>
      <c r="C43" s="12"/>
      <c r="D43" s="13"/>
      <c r="E43" s="10"/>
      <c r="F43" s="14" t="str">
        <f t="shared" si="0"/>
        <v>Không XL</v>
      </c>
      <c r="G43" s="10"/>
      <c r="H43" s="14" t="str">
        <f t="shared" si="1"/>
        <v>Không XL</v>
      </c>
      <c r="I43" s="1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5.75" customHeight="1" x14ac:dyDescent="0.3">
      <c r="A44" s="10">
        <v>33</v>
      </c>
      <c r="B44" s="11"/>
      <c r="C44" s="12"/>
      <c r="D44" s="13"/>
      <c r="E44" s="10"/>
      <c r="F44" s="14" t="str">
        <f t="shared" si="0"/>
        <v>Không XL</v>
      </c>
      <c r="G44" s="10"/>
      <c r="H44" s="14" t="str">
        <f t="shared" si="1"/>
        <v>Không XL</v>
      </c>
      <c r="I44" s="1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75" customHeight="1" x14ac:dyDescent="0.3">
      <c r="A45" s="10">
        <v>34</v>
      </c>
      <c r="B45" s="11"/>
      <c r="C45" s="12"/>
      <c r="D45" s="13"/>
      <c r="E45" s="10"/>
      <c r="F45" s="14" t="str">
        <f t="shared" si="0"/>
        <v>Không XL</v>
      </c>
      <c r="G45" s="10"/>
      <c r="H45" s="14" t="str">
        <f t="shared" si="1"/>
        <v>Không XL</v>
      </c>
      <c r="I45" s="1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5.75" customHeight="1" x14ac:dyDescent="0.3">
      <c r="A46" s="10">
        <v>35</v>
      </c>
      <c r="B46" s="11"/>
      <c r="C46" s="12"/>
      <c r="D46" s="13"/>
      <c r="E46" s="10"/>
      <c r="F46" s="14" t="str">
        <f t="shared" si="0"/>
        <v>Không XL</v>
      </c>
      <c r="G46" s="10"/>
      <c r="H46" s="14" t="str">
        <f t="shared" si="1"/>
        <v>Không XL</v>
      </c>
      <c r="I46" s="1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75" customHeight="1" x14ac:dyDescent="0.3">
      <c r="A47" s="10">
        <v>36</v>
      </c>
      <c r="B47" s="11"/>
      <c r="C47" s="12"/>
      <c r="D47" s="13"/>
      <c r="E47" s="10"/>
      <c r="F47" s="14" t="str">
        <f t="shared" si="0"/>
        <v>Không XL</v>
      </c>
      <c r="G47" s="10"/>
      <c r="H47" s="14" t="str">
        <f t="shared" si="1"/>
        <v>Không XL</v>
      </c>
      <c r="I47" s="1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 x14ac:dyDescent="0.3">
      <c r="A48" s="10">
        <v>37</v>
      </c>
      <c r="B48" s="11"/>
      <c r="C48" s="12"/>
      <c r="D48" s="13"/>
      <c r="E48" s="10"/>
      <c r="F48" s="14" t="str">
        <f t="shared" si="0"/>
        <v>Không XL</v>
      </c>
      <c r="G48" s="10"/>
      <c r="H48" s="14" t="str">
        <f t="shared" si="1"/>
        <v>Không XL</v>
      </c>
      <c r="I48" s="1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75" customHeight="1" x14ac:dyDescent="0.3">
      <c r="A49" s="10">
        <v>38</v>
      </c>
      <c r="B49" s="11"/>
      <c r="C49" s="12"/>
      <c r="D49" s="13"/>
      <c r="E49" s="10"/>
      <c r="F49" s="14" t="str">
        <f t="shared" si="0"/>
        <v>Không XL</v>
      </c>
      <c r="G49" s="10"/>
      <c r="H49" s="14" t="str">
        <f t="shared" si="1"/>
        <v>Không XL</v>
      </c>
      <c r="I49" s="1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75" customHeight="1" x14ac:dyDescent="0.3">
      <c r="A50" s="10">
        <v>39</v>
      </c>
      <c r="B50" s="11"/>
      <c r="C50" s="12"/>
      <c r="D50" s="13"/>
      <c r="E50" s="10"/>
      <c r="F50" s="14" t="str">
        <f t="shared" si="0"/>
        <v>Không XL</v>
      </c>
      <c r="G50" s="10"/>
      <c r="H50" s="14" t="str">
        <f t="shared" si="1"/>
        <v>Không XL</v>
      </c>
      <c r="I50" s="1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75" customHeight="1" x14ac:dyDescent="0.3">
      <c r="A51" s="10">
        <v>40</v>
      </c>
      <c r="B51" s="11"/>
      <c r="C51" s="12"/>
      <c r="D51" s="13"/>
      <c r="E51" s="10"/>
      <c r="F51" s="14" t="str">
        <f t="shared" si="0"/>
        <v>Không XL</v>
      </c>
      <c r="G51" s="10"/>
      <c r="H51" s="14" t="str">
        <f t="shared" si="1"/>
        <v>Không XL</v>
      </c>
      <c r="I51" s="1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 x14ac:dyDescent="0.3">
      <c r="A52" s="10">
        <v>41</v>
      </c>
      <c r="B52" s="11"/>
      <c r="C52" s="12"/>
      <c r="D52" s="13"/>
      <c r="E52" s="10"/>
      <c r="F52" s="14" t="str">
        <f t="shared" si="0"/>
        <v>Không XL</v>
      </c>
      <c r="G52" s="10"/>
      <c r="H52" s="14" t="str">
        <f t="shared" si="1"/>
        <v>Không XL</v>
      </c>
      <c r="I52" s="1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75" customHeight="1" x14ac:dyDescent="0.3">
      <c r="A53" s="10">
        <v>42</v>
      </c>
      <c r="B53" s="11"/>
      <c r="C53" s="12"/>
      <c r="D53" s="13"/>
      <c r="E53" s="10"/>
      <c r="F53" s="14" t="str">
        <f t="shared" si="0"/>
        <v>Không XL</v>
      </c>
      <c r="G53" s="10"/>
      <c r="H53" s="14" t="str">
        <f t="shared" si="1"/>
        <v>Không XL</v>
      </c>
      <c r="I53" s="1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75" customHeight="1" x14ac:dyDescent="0.3">
      <c r="A54" s="10">
        <v>43</v>
      </c>
      <c r="B54" s="11"/>
      <c r="C54" s="12"/>
      <c r="D54" s="13"/>
      <c r="E54" s="10"/>
      <c r="F54" s="14" t="str">
        <f t="shared" si="0"/>
        <v>Không XL</v>
      </c>
      <c r="G54" s="10"/>
      <c r="H54" s="14" t="str">
        <f t="shared" si="1"/>
        <v>Không XL</v>
      </c>
      <c r="I54" s="1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75" customHeight="1" x14ac:dyDescent="0.3">
      <c r="A55" s="10">
        <v>44</v>
      </c>
      <c r="B55" s="11"/>
      <c r="C55" s="12"/>
      <c r="D55" s="13"/>
      <c r="E55" s="10"/>
      <c r="F55" s="14" t="str">
        <f t="shared" si="0"/>
        <v>Không XL</v>
      </c>
      <c r="G55" s="10"/>
      <c r="H55" s="14" t="str">
        <f t="shared" si="1"/>
        <v>Không XL</v>
      </c>
      <c r="I55" s="1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75" customHeight="1" x14ac:dyDescent="0.3">
      <c r="A56" s="10">
        <v>45</v>
      </c>
      <c r="B56" s="11"/>
      <c r="C56" s="12"/>
      <c r="D56" s="13"/>
      <c r="E56" s="10"/>
      <c r="F56" s="14" t="str">
        <f t="shared" si="0"/>
        <v>Không XL</v>
      </c>
      <c r="G56" s="10"/>
      <c r="H56" s="14" t="str">
        <f t="shared" si="1"/>
        <v>Không XL</v>
      </c>
      <c r="I56" s="1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75" customHeight="1" x14ac:dyDescent="0.3">
      <c r="A57" s="10">
        <v>46</v>
      </c>
      <c r="B57" s="11"/>
      <c r="C57" s="12"/>
      <c r="D57" s="13"/>
      <c r="E57" s="10"/>
      <c r="F57" s="14" t="str">
        <f t="shared" si="0"/>
        <v>Không XL</v>
      </c>
      <c r="G57" s="10"/>
      <c r="H57" s="14" t="str">
        <f t="shared" si="1"/>
        <v>Không XL</v>
      </c>
      <c r="I57" s="1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75" customHeight="1" x14ac:dyDescent="0.3">
      <c r="A58" s="10">
        <v>47</v>
      </c>
      <c r="B58" s="11"/>
      <c r="C58" s="12"/>
      <c r="D58" s="13"/>
      <c r="E58" s="10"/>
      <c r="F58" s="14" t="str">
        <f t="shared" si="0"/>
        <v>Không XL</v>
      </c>
      <c r="G58" s="10"/>
      <c r="H58" s="14" t="str">
        <f t="shared" si="1"/>
        <v>Không XL</v>
      </c>
      <c r="I58" s="1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75" customHeight="1" x14ac:dyDescent="0.3">
      <c r="A59" s="10">
        <v>48</v>
      </c>
      <c r="B59" s="11"/>
      <c r="C59" s="12"/>
      <c r="D59" s="13"/>
      <c r="E59" s="10"/>
      <c r="F59" s="14" t="str">
        <f t="shared" si="0"/>
        <v>Không XL</v>
      </c>
      <c r="G59" s="10"/>
      <c r="H59" s="14" t="str">
        <f t="shared" si="1"/>
        <v>Không XL</v>
      </c>
      <c r="I59" s="1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75" customHeight="1" x14ac:dyDescent="0.3">
      <c r="A60" s="10">
        <v>49</v>
      </c>
      <c r="B60" s="11"/>
      <c r="C60" s="12"/>
      <c r="D60" s="13"/>
      <c r="E60" s="10"/>
      <c r="F60" s="14" t="str">
        <f t="shared" si="0"/>
        <v>Không XL</v>
      </c>
      <c r="G60" s="10"/>
      <c r="H60" s="14" t="str">
        <f t="shared" si="1"/>
        <v>Không XL</v>
      </c>
      <c r="I60" s="1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75" customHeight="1" x14ac:dyDescent="0.3">
      <c r="A61" s="10">
        <v>50</v>
      </c>
      <c r="B61" s="11"/>
      <c r="C61" s="12"/>
      <c r="D61" s="13"/>
      <c r="E61" s="10"/>
      <c r="F61" s="14" t="str">
        <f t="shared" si="0"/>
        <v>Không XL</v>
      </c>
      <c r="G61" s="10"/>
      <c r="H61" s="14" t="str">
        <f t="shared" si="1"/>
        <v>Không XL</v>
      </c>
      <c r="I61" s="1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75" customHeight="1" x14ac:dyDescent="0.3">
      <c r="A62" s="10">
        <v>51</v>
      </c>
      <c r="B62" s="11"/>
      <c r="C62" s="12"/>
      <c r="D62" s="13"/>
      <c r="E62" s="10"/>
      <c r="F62" s="14" t="str">
        <f t="shared" si="0"/>
        <v>Không XL</v>
      </c>
      <c r="G62" s="10"/>
      <c r="H62" s="14" t="str">
        <f t="shared" si="1"/>
        <v>Không XL</v>
      </c>
      <c r="I62" s="1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75" customHeight="1" x14ac:dyDescent="0.3">
      <c r="A63" s="10">
        <v>52</v>
      </c>
      <c r="B63" s="11"/>
      <c r="C63" s="12"/>
      <c r="D63" s="13"/>
      <c r="E63" s="10"/>
      <c r="F63" s="14" t="str">
        <f t="shared" si="0"/>
        <v>Không XL</v>
      </c>
      <c r="G63" s="10"/>
      <c r="H63" s="14" t="str">
        <f t="shared" si="1"/>
        <v>Không XL</v>
      </c>
      <c r="I63" s="1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75" customHeight="1" x14ac:dyDescent="0.3">
      <c r="A64" s="10">
        <v>53</v>
      </c>
      <c r="B64" s="11"/>
      <c r="C64" s="12"/>
      <c r="D64" s="13"/>
      <c r="E64" s="10"/>
      <c r="F64" s="14" t="str">
        <f t="shared" si="0"/>
        <v>Không XL</v>
      </c>
      <c r="G64" s="10"/>
      <c r="H64" s="14" t="str">
        <f t="shared" si="1"/>
        <v>Không XL</v>
      </c>
      <c r="I64" s="1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75" customHeight="1" x14ac:dyDescent="0.3">
      <c r="A65" s="10">
        <v>54</v>
      </c>
      <c r="B65" s="11"/>
      <c r="C65" s="12"/>
      <c r="D65" s="13"/>
      <c r="E65" s="10"/>
      <c r="F65" s="14" t="str">
        <f t="shared" si="0"/>
        <v>Không XL</v>
      </c>
      <c r="G65" s="10"/>
      <c r="H65" s="14" t="str">
        <f t="shared" si="1"/>
        <v>Không XL</v>
      </c>
      <c r="I65" s="1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75" customHeight="1" x14ac:dyDescent="0.3">
      <c r="A66" s="10">
        <v>55</v>
      </c>
      <c r="B66" s="11"/>
      <c r="C66" s="12"/>
      <c r="D66" s="13"/>
      <c r="E66" s="10"/>
      <c r="F66" s="14" t="str">
        <f t="shared" si="0"/>
        <v>Không XL</v>
      </c>
      <c r="G66" s="10"/>
      <c r="H66" s="14" t="str">
        <f t="shared" si="1"/>
        <v>Không XL</v>
      </c>
      <c r="I66" s="1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75" customHeight="1" x14ac:dyDescent="0.3">
      <c r="A67" s="10">
        <v>56</v>
      </c>
      <c r="B67" s="11"/>
      <c r="C67" s="12"/>
      <c r="D67" s="13"/>
      <c r="E67" s="10"/>
      <c r="F67" s="14" t="str">
        <f t="shared" si="0"/>
        <v>Không XL</v>
      </c>
      <c r="G67" s="10"/>
      <c r="H67" s="14" t="str">
        <f t="shared" si="1"/>
        <v>Không XL</v>
      </c>
      <c r="I67" s="1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75" customHeight="1" x14ac:dyDescent="0.3">
      <c r="A68" s="10">
        <v>57</v>
      </c>
      <c r="B68" s="11"/>
      <c r="C68" s="12"/>
      <c r="D68" s="13"/>
      <c r="E68" s="10"/>
      <c r="F68" s="14" t="str">
        <f t="shared" si="0"/>
        <v>Không XL</v>
      </c>
      <c r="G68" s="10"/>
      <c r="H68" s="14" t="str">
        <f t="shared" si="1"/>
        <v>Không XL</v>
      </c>
      <c r="I68" s="1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75" customHeight="1" x14ac:dyDescent="0.3">
      <c r="A69" s="10">
        <v>58</v>
      </c>
      <c r="B69" s="11"/>
      <c r="C69" s="12"/>
      <c r="D69" s="13"/>
      <c r="E69" s="10"/>
      <c r="F69" s="14" t="str">
        <f t="shared" si="0"/>
        <v>Không XL</v>
      </c>
      <c r="G69" s="10"/>
      <c r="H69" s="14" t="str">
        <f t="shared" si="1"/>
        <v>Không XL</v>
      </c>
      <c r="I69" s="1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75" customHeight="1" x14ac:dyDescent="0.3">
      <c r="A70" s="10">
        <v>59</v>
      </c>
      <c r="B70" s="11"/>
      <c r="C70" s="12"/>
      <c r="D70" s="13"/>
      <c r="E70" s="10"/>
      <c r="F70" s="14" t="str">
        <f t="shared" si="0"/>
        <v>Không XL</v>
      </c>
      <c r="G70" s="10"/>
      <c r="H70" s="14" t="str">
        <f t="shared" si="1"/>
        <v>Không XL</v>
      </c>
      <c r="I70" s="1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 x14ac:dyDescent="0.3">
      <c r="A71" s="10">
        <v>60</v>
      </c>
      <c r="B71" s="11"/>
      <c r="C71" s="12"/>
      <c r="D71" s="13"/>
      <c r="E71" s="10"/>
      <c r="F71" s="14" t="str">
        <f t="shared" si="0"/>
        <v>Không XL</v>
      </c>
      <c r="G71" s="10"/>
      <c r="H71" s="14" t="str">
        <f t="shared" si="1"/>
        <v>Không XL</v>
      </c>
      <c r="I71" s="1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75" customHeight="1" x14ac:dyDescent="0.3">
      <c r="A72" s="10">
        <v>61</v>
      </c>
      <c r="B72" s="11"/>
      <c r="C72" s="12"/>
      <c r="D72" s="13"/>
      <c r="E72" s="10"/>
      <c r="F72" s="14" t="str">
        <f t="shared" si="0"/>
        <v>Không XL</v>
      </c>
      <c r="G72" s="10"/>
      <c r="H72" s="14" t="str">
        <f t="shared" si="1"/>
        <v>Không XL</v>
      </c>
      <c r="I72" s="1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75" customHeight="1" x14ac:dyDescent="0.3">
      <c r="A73" s="10">
        <v>62</v>
      </c>
      <c r="B73" s="11"/>
      <c r="C73" s="12"/>
      <c r="D73" s="13"/>
      <c r="E73" s="10"/>
      <c r="F73" s="14" t="str">
        <f t="shared" si="0"/>
        <v>Không XL</v>
      </c>
      <c r="G73" s="10"/>
      <c r="H73" s="14" t="str">
        <f t="shared" si="1"/>
        <v>Không XL</v>
      </c>
      <c r="I73" s="1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75" customHeight="1" x14ac:dyDescent="0.3">
      <c r="A74" s="10">
        <v>63</v>
      </c>
      <c r="B74" s="11"/>
      <c r="C74" s="12"/>
      <c r="D74" s="13"/>
      <c r="E74" s="10"/>
      <c r="F74" s="14" t="str">
        <f t="shared" si="0"/>
        <v>Không XL</v>
      </c>
      <c r="G74" s="10"/>
      <c r="H74" s="14" t="str">
        <f t="shared" si="1"/>
        <v>Không XL</v>
      </c>
      <c r="I74" s="1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5.75" customHeight="1" x14ac:dyDescent="0.3">
      <c r="A75" s="10">
        <v>64</v>
      </c>
      <c r="B75" s="11"/>
      <c r="C75" s="12"/>
      <c r="D75" s="13"/>
      <c r="E75" s="10"/>
      <c r="F75" s="14" t="str">
        <f t="shared" si="0"/>
        <v>Không XL</v>
      </c>
      <c r="G75" s="10"/>
      <c r="H75" s="14" t="str">
        <f t="shared" si="1"/>
        <v>Không XL</v>
      </c>
      <c r="I75" s="1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75" customHeight="1" x14ac:dyDescent="0.3">
      <c r="A76" s="10">
        <v>65</v>
      </c>
      <c r="B76" s="11"/>
      <c r="C76" s="12"/>
      <c r="D76" s="13"/>
      <c r="E76" s="10"/>
      <c r="F76" s="14" t="str">
        <f t="shared" si="0"/>
        <v>Không XL</v>
      </c>
      <c r="G76" s="10"/>
      <c r="H76" s="14" t="str">
        <f t="shared" si="1"/>
        <v>Không XL</v>
      </c>
      <c r="I76" s="1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5.75" customHeight="1" x14ac:dyDescent="0.3">
      <c r="A77" s="10">
        <v>66</v>
      </c>
      <c r="B77" s="11"/>
      <c r="C77" s="12"/>
      <c r="D77" s="13"/>
      <c r="E77" s="10"/>
      <c r="F77" s="14" t="str">
        <f t="shared" si="0"/>
        <v>Không XL</v>
      </c>
      <c r="G77" s="10"/>
      <c r="H77" s="14" t="str">
        <f t="shared" si="1"/>
        <v>Không XL</v>
      </c>
      <c r="I77" s="1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5.75" customHeight="1" x14ac:dyDescent="0.3">
      <c r="A78" s="10">
        <v>67</v>
      </c>
      <c r="B78" s="11"/>
      <c r="C78" s="12"/>
      <c r="D78" s="13"/>
      <c r="E78" s="10"/>
      <c r="F78" s="14" t="str">
        <f t="shared" si="0"/>
        <v>Không XL</v>
      </c>
      <c r="G78" s="10"/>
      <c r="H78" s="14" t="str">
        <f t="shared" si="1"/>
        <v>Không XL</v>
      </c>
      <c r="I78" s="1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5.75" customHeight="1" x14ac:dyDescent="0.3">
      <c r="A79" s="10">
        <v>68</v>
      </c>
      <c r="B79" s="11"/>
      <c r="C79" s="12"/>
      <c r="D79" s="13"/>
      <c r="E79" s="10"/>
      <c r="F79" s="14" t="str">
        <f t="shared" si="0"/>
        <v>Không XL</v>
      </c>
      <c r="G79" s="10"/>
      <c r="H79" s="14" t="str">
        <f t="shared" si="1"/>
        <v>Không XL</v>
      </c>
      <c r="I79" s="1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5.75" customHeight="1" x14ac:dyDescent="0.3">
      <c r="A80" s="10">
        <v>69</v>
      </c>
      <c r="B80" s="11"/>
      <c r="C80" s="12"/>
      <c r="D80" s="13"/>
      <c r="E80" s="10"/>
      <c r="F80" s="14" t="str">
        <f t="shared" si="0"/>
        <v>Không XL</v>
      </c>
      <c r="G80" s="10"/>
      <c r="H80" s="14" t="str">
        <f t="shared" si="1"/>
        <v>Không XL</v>
      </c>
      <c r="I80" s="1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5.75" customHeight="1" x14ac:dyDescent="0.3">
      <c r="A81" s="10">
        <v>70</v>
      </c>
      <c r="B81" s="11"/>
      <c r="C81" s="12"/>
      <c r="D81" s="13"/>
      <c r="E81" s="10"/>
      <c r="F81" s="14" t="str">
        <f t="shared" si="0"/>
        <v>Không XL</v>
      </c>
      <c r="G81" s="10"/>
      <c r="H81" s="14" t="str">
        <f t="shared" si="1"/>
        <v>Không XL</v>
      </c>
      <c r="I81" s="1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5.75" customHeight="1" x14ac:dyDescent="0.3">
      <c r="A82" s="10">
        <v>71</v>
      </c>
      <c r="B82" s="11"/>
      <c r="C82" s="12"/>
      <c r="D82" s="13"/>
      <c r="E82" s="10"/>
      <c r="F82" s="14" t="str">
        <f t="shared" si="0"/>
        <v>Không XL</v>
      </c>
      <c r="G82" s="10"/>
      <c r="H82" s="14" t="str">
        <f t="shared" si="1"/>
        <v>Không XL</v>
      </c>
      <c r="I82" s="1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5.75" customHeight="1" x14ac:dyDescent="0.3">
      <c r="A83" s="10">
        <v>72</v>
      </c>
      <c r="B83" s="11"/>
      <c r="C83" s="12"/>
      <c r="D83" s="13"/>
      <c r="E83" s="10"/>
      <c r="F83" s="14" t="str">
        <f t="shared" si="0"/>
        <v>Không XL</v>
      </c>
      <c r="G83" s="10"/>
      <c r="H83" s="14" t="str">
        <f t="shared" si="1"/>
        <v>Không XL</v>
      </c>
      <c r="I83" s="1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8" customHeight="1" x14ac:dyDescent="0.3">
      <c r="A84" s="1"/>
      <c r="B84" s="1"/>
      <c r="C84" s="106" t="s">
        <v>17</v>
      </c>
      <c r="D84" s="107"/>
      <c r="E84" s="107"/>
      <c r="F84" s="107"/>
      <c r="G84" s="107"/>
      <c r="H84" s="107"/>
      <c r="I84" s="107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3">
      <c r="A85" s="1"/>
      <c r="B85" s="1"/>
      <c r="C85" s="108" t="s">
        <v>18</v>
      </c>
      <c r="D85" s="17"/>
      <c r="E85" s="110" t="s">
        <v>12</v>
      </c>
      <c r="F85" s="101"/>
      <c r="G85" s="110" t="s">
        <v>19</v>
      </c>
      <c r="H85" s="101"/>
      <c r="I85" s="111" t="s">
        <v>14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3">
      <c r="A86" s="6"/>
      <c r="B86" s="6"/>
      <c r="C86" s="109"/>
      <c r="D86" s="18"/>
      <c r="E86" s="9" t="s">
        <v>20</v>
      </c>
      <c r="F86" s="19" t="s">
        <v>21</v>
      </c>
      <c r="G86" s="9" t="s">
        <v>20</v>
      </c>
      <c r="H86" s="19" t="s">
        <v>21</v>
      </c>
      <c r="I86" s="112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6.5" customHeight="1" x14ac:dyDescent="0.3">
      <c r="A87" s="1"/>
      <c r="B87" s="1"/>
      <c r="C87" s="20" t="s">
        <v>22</v>
      </c>
      <c r="D87" s="21"/>
      <c r="E87" s="10">
        <f>COUNTIF(F12:F83,"XS")</f>
        <v>1</v>
      </c>
      <c r="F87" s="22">
        <f t="shared" ref="F87:F92" si="2">E87*100/$A$83</f>
        <v>1.3888888888888888</v>
      </c>
      <c r="G87" s="10">
        <f>COUNTIF(H12:H83,"Xuất sắc")</f>
        <v>0</v>
      </c>
      <c r="H87" s="22">
        <f t="shared" ref="H87:H92" si="3">G87*100/$A$83</f>
        <v>0</v>
      </c>
      <c r="I87" s="23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3">
      <c r="A88" s="1"/>
      <c r="B88" s="1"/>
      <c r="C88" s="20" t="s">
        <v>23</v>
      </c>
      <c r="D88" s="21"/>
      <c r="E88" s="10">
        <f>COUNTIF(F12:F83,"Tốt")</f>
        <v>1</v>
      </c>
      <c r="F88" s="22">
        <f t="shared" si="2"/>
        <v>1.3888888888888888</v>
      </c>
      <c r="G88" s="10">
        <f>COUNTIF(H12:H83,"Tốt")</f>
        <v>0</v>
      </c>
      <c r="H88" s="22">
        <f t="shared" si="3"/>
        <v>0</v>
      </c>
      <c r="I88" s="23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3">
      <c r="A89" s="1"/>
      <c r="B89" s="1"/>
      <c r="C89" s="20" t="s">
        <v>24</v>
      </c>
      <c r="D89" s="21"/>
      <c r="E89" s="10">
        <f>COUNTIF(F12:F83,"Khá")</f>
        <v>2</v>
      </c>
      <c r="F89" s="22">
        <f t="shared" si="2"/>
        <v>2.7777777777777777</v>
      </c>
      <c r="G89" s="10">
        <f>COUNTIF(H12:H83,"Khá")</f>
        <v>2</v>
      </c>
      <c r="H89" s="22">
        <f t="shared" si="3"/>
        <v>2.7777777777777777</v>
      </c>
      <c r="I89" s="23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3">
      <c r="A90" s="1"/>
      <c r="B90" s="1"/>
      <c r="C90" s="20" t="s">
        <v>25</v>
      </c>
      <c r="D90" s="21"/>
      <c r="E90" s="10">
        <f>COUNTIF(F12:F83,"TB")</f>
        <v>3</v>
      </c>
      <c r="F90" s="22">
        <f t="shared" si="2"/>
        <v>4.166666666666667</v>
      </c>
      <c r="G90" s="10">
        <f>COUNTIF(H12:H83,"TB")</f>
        <v>4</v>
      </c>
      <c r="H90" s="22">
        <f t="shared" si="3"/>
        <v>5.5555555555555554</v>
      </c>
      <c r="I90" s="23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3">
      <c r="A91" s="1"/>
      <c r="B91" s="1"/>
      <c r="C91" s="20" t="s">
        <v>26</v>
      </c>
      <c r="D91" s="21"/>
      <c r="E91" s="10">
        <f>COUNTIF(F12:F83,"Yếu")</f>
        <v>5</v>
      </c>
      <c r="F91" s="22">
        <f t="shared" si="2"/>
        <v>6.9444444444444446</v>
      </c>
      <c r="G91" s="10">
        <f>COUNTIF(H12:H83,"Yếu")</f>
        <v>5</v>
      </c>
      <c r="H91" s="22">
        <f t="shared" si="3"/>
        <v>6.9444444444444446</v>
      </c>
      <c r="I91" s="23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3">
      <c r="A92" s="1"/>
      <c r="B92" s="1"/>
      <c r="C92" s="24" t="s">
        <v>27</v>
      </c>
      <c r="D92" s="25"/>
      <c r="E92" s="26">
        <f>COUNTIF(F12:F83,"Không XL")</f>
        <v>60</v>
      </c>
      <c r="F92" s="22">
        <f t="shared" si="2"/>
        <v>83.333333333333329</v>
      </c>
      <c r="G92" s="26">
        <f>COUNTIF(H12:H83,"Không XL")</f>
        <v>60</v>
      </c>
      <c r="H92" s="22">
        <f t="shared" si="3"/>
        <v>83.333333333333329</v>
      </c>
      <c r="I92" s="2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9.75" customHeight="1" x14ac:dyDescent="0.3">
      <c r="A93" s="1"/>
      <c r="B93" s="1"/>
      <c r="C93" s="28"/>
      <c r="D93" s="28"/>
      <c r="E93" s="1"/>
      <c r="F93" s="29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35">
      <c r="A94" s="1"/>
      <c r="B94" s="1"/>
      <c r="C94" s="1"/>
      <c r="D94" s="1"/>
      <c r="E94" s="104" t="s">
        <v>28</v>
      </c>
      <c r="F94" s="89"/>
      <c r="G94" s="89"/>
      <c r="H94" s="89"/>
      <c r="I94" s="89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3">
      <c r="A95" s="92" t="s">
        <v>29</v>
      </c>
      <c r="B95" s="89"/>
      <c r="C95" s="89"/>
      <c r="D95" s="89"/>
      <c r="E95" s="89"/>
      <c r="F95" s="92" t="s">
        <v>12</v>
      </c>
      <c r="G95" s="89"/>
      <c r="H95" s="89"/>
      <c r="I95" s="30" t="s">
        <v>30</v>
      </c>
      <c r="J95" s="30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" customHeight="1" x14ac:dyDescent="0.3">
      <c r="A99" s="1">
        <v>1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4">
    <mergeCell ref="E94:I94"/>
    <mergeCell ref="A95:E95"/>
    <mergeCell ref="F95:H95"/>
    <mergeCell ref="G10:H10"/>
    <mergeCell ref="I10:I11"/>
    <mergeCell ref="C84:I84"/>
    <mergeCell ref="C85:C86"/>
    <mergeCell ref="E85:F85"/>
    <mergeCell ref="G85:H85"/>
    <mergeCell ref="I85:I86"/>
    <mergeCell ref="A5:D5"/>
    <mergeCell ref="A6:I6"/>
    <mergeCell ref="A7:I7"/>
    <mergeCell ref="A8:I8"/>
    <mergeCell ref="A10:A11"/>
    <mergeCell ref="B10:B11"/>
    <mergeCell ref="C10:D11"/>
    <mergeCell ref="E10:F10"/>
    <mergeCell ref="A2:D2"/>
    <mergeCell ref="E2:I2"/>
    <mergeCell ref="A3:D3"/>
    <mergeCell ref="E3:I3"/>
    <mergeCell ref="A4:D4"/>
    <mergeCell ref="E4:I4"/>
  </mergeCells>
  <conditionalFormatting sqref="F12:F83 H12:H83">
    <cfRule type="cellIs" dxfId="9" priority="1" stopIfTrue="1" operator="equal">
      <formula>"SVG"</formula>
    </cfRule>
  </conditionalFormatting>
  <conditionalFormatting sqref="F12:F83 H12:H83">
    <cfRule type="cellIs" dxfId="8" priority="2" stopIfTrue="1" operator="equal">
      <formula>"SVXS"</formula>
    </cfRule>
  </conditionalFormatting>
  <pageMargins left="0.5" right="0.25" top="0.3" bottom="0.5" header="0" footer="0"/>
  <pageSetup paperSize="9" scale="95" orientation="portrait"/>
  <headerFooter>
    <oddFooter>&amp;R&amp;P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5" defaultRowHeight="15" customHeight="1" x14ac:dyDescent="0.3"/>
  <cols>
    <col min="1" max="1" width="6.796875" customWidth="1"/>
    <col min="2" max="2" width="11.796875" customWidth="1"/>
    <col min="3" max="3" width="23.796875" customWidth="1"/>
    <col min="4" max="4" width="8.796875" customWidth="1"/>
    <col min="5" max="8" width="9.69921875" customWidth="1"/>
    <col min="9" max="9" width="20.796875" customWidth="1"/>
    <col min="10" max="20" width="9.296875" customWidth="1"/>
    <col min="21" max="26" width="8.69921875" customWidth="1"/>
  </cols>
  <sheetData>
    <row r="1" spans="1:26" ht="15" customHeight="1" x14ac:dyDescent="0.3">
      <c r="A1" s="1"/>
      <c r="B1" s="1"/>
      <c r="C1" s="1"/>
      <c r="D1" s="1"/>
      <c r="E1" s="1"/>
      <c r="F1" s="1"/>
      <c r="G1" s="1"/>
      <c r="H1" s="1"/>
      <c r="I1" s="2" t="s">
        <v>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35">
      <c r="A2" s="88" t="s">
        <v>1</v>
      </c>
      <c r="B2" s="89"/>
      <c r="C2" s="89"/>
      <c r="D2" s="89"/>
      <c r="E2" s="90" t="s">
        <v>2</v>
      </c>
      <c r="F2" s="89"/>
      <c r="G2" s="89"/>
      <c r="H2" s="89"/>
      <c r="I2" s="8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35">
      <c r="A3" s="90" t="s">
        <v>3</v>
      </c>
      <c r="B3" s="89"/>
      <c r="C3" s="89"/>
      <c r="D3" s="89"/>
      <c r="E3" s="91" t="s">
        <v>4</v>
      </c>
      <c r="F3" s="89"/>
      <c r="G3" s="89"/>
      <c r="H3" s="89"/>
      <c r="I3" s="8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3">
      <c r="A4" s="90" t="s">
        <v>5</v>
      </c>
      <c r="B4" s="89"/>
      <c r="C4" s="89"/>
      <c r="D4" s="89"/>
      <c r="E4" s="92"/>
      <c r="F4" s="89"/>
      <c r="G4" s="89"/>
      <c r="H4" s="89"/>
      <c r="I4" s="89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5">
      <c r="A5" s="93"/>
      <c r="B5" s="89"/>
      <c r="C5" s="89"/>
      <c r="D5" s="89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4.75" customHeight="1" x14ac:dyDescent="0.45">
      <c r="A6" s="94" t="s">
        <v>6</v>
      </c>
      <c r="B6" s="89"/>
      <c r="C6" s="89"/>
      <c r="D6" s="89"/>
      <c r="E6" s="89"/>
      <c r="F6" s="89"/>
      <c r="G6" s="89"/>
      <c r="H6" s="89"/>
      <c r="I6" s="89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1"/>
      <c r="V6" s="1"/>
      <c r="W6" s="1"/>
      <c r="X6" s="1"/>
      <c r="Y6" s="1"/>
      <c r="Z6" s="1"/>
    </row>
    <row r="7" spans="1:26" ht="18" customHeight="1" x14ac:dyDescent="0.4">
      <c r="A7" s="94" t="s">
        <v>31</v>
      </c>
      <c r="B7" s="89"/>
      <c r="C7" s="89"/>
      <c r="D7" s="89"/>
      <c r="E7" s="89"/>
      <c r="F7" s="89"/>
      <c r="G7" s="89"/>
      <c r="H7" s="89"/>
      <c r="I7" s="89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6"/>
      <c r="V7" s="6"/>
      <c r="W7" s="6"/>
      <c r="X7" s="6"/>
      <c r="Y7" s="6"/>
      <c r="Z7" s="6"/>
    </row>
    <row r="8" spans="1:26" ht="18" customHeight="1" x14ac:dyDescent="0.4">
      <c r="A8" s="95" t="s">
        <v>32</v>
      </c>
      <c r="B8" s="89"/>
      <c r="C8" s="89"/>
      <c r="D8" s="89"/>
      <c r="E8" s="89"/>
      <c r="F8" s="89"/>
      <c r="G8" s="89"/>
      <c r="H8" s="89"/>
      <c r="I8" s="89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6"/>
      <c r="V8" s="6"/>
      <c r="W8" s="6"/>
      <c r="X8" s="6"/>
      <c r="Y8" s="6"/>
      <c r="Z8" s="6"/>
    </row>
    <row r="9" spans="1:26" ht="12" customHeight="1" x14ac:dyDescent="0.4">
      <c r="A9" s="7"/>
      <c r="B9" s="7"/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6"/>
      <c r="V9" s="6"/>
      <c r="W9" s="6"/>
      <c r="X9" s="6"/>
      <c r="Y9" s="6"/>
      <c r="Z9" s="6"/>
    </row>
    <row r="10" spans="1:26" ht="18" customHeight="1" x14ac:dyDescent="0.3">
      <c r="A10" s="96" t="s">
        <v>9</v>
      </c>
      <c r="B10" s="96" t="s">
        <v>10</v>
      </c>
      <c r="C10" s="98" t="s">
        <v>11</v>
      </c>
      <c r="D10" s="99"/>
      <c r="E10" s="102" t="s">
        <v>12</v>
      </c>
      <c r="F10" s="103"/>
      <c r="G10" s="102" t="s">
        <v>13</v>
      </c>
      <c r="H10" s="103"/>
      <c r="I10" s="105" t="s">
        <v>14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30" customHeight="1" x14ac:dyDescent="0.3">
      <c r="A11" s="97"/>
      <c r="B11" s="97"/>
      <c r="C11" s="100"/>
      <c r="D11" s="101"/>
      <c r="E11" s="9" t="s">
        <v>15</v>
      </c>
      <c r="F11" s="9" t="s">
        <v>16</v>
      </c>
      <c r="G11" s="9" t="s">
        <v>15</v>
      </c>
      <c r="H11" s="9" t="s">
        <v>16</v>
      </c>
      <c r="I11" s="97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5.75" customHeight="1" x14ac:dyDescent="0.3">
      <c r="A12" s="10">
        <v>1</v>
      </c>
      <c r="B12" s="31" t="s">
        <v>33</v>
      </c>
      <c r="C12" s="32" t="s">
        <v>34</v>
      </c>
      <c r="D12" s="32" t="s">
        <v>35</v>
      </c>
      <c r="E12" s="10"/>
      <c r="F12" s="14" t="str">
        <f t="shared" ref="F12:F69" si="0">IF(AND(E12&gt;=90),"XS",IF(AND(E12&gt;=80),"Tốt",IF(AND(E12&gt;=70),"Khá",IF(AND(E12&gt;=60),"TB",IF(AND(E12&gt;=50),"TB",IF(AND(E12&lt;50),IF(AND(E12&gt;0),"Yếu",IF(AND(E12=0),"Không XL"," "))))))))</f>
        <v>Không XL</v>
      </c>
      <c r="G12" s="10">
        <v>72</v>
      </c>
      <c r="H12" s="14" t="str">
        <f t="shared" ref="H12:H69" si="1">IF(AND(G12&gt;=90),"XS",IF(AND(G12&gt;=80),"Tốt",IF(AND(G12&gt;=70),"Khá",IF(AND(G12&gt;=60),"TB",IF(AND(G12&gt;=50),"TB",IF(AND(G12&lt;50),IF(AND(G12&gt;0),"Yếu",IF(AND(G12=0),"Không XL"," "))))))))</f>
        <v>Khá</v>
      </c>
      <c r="I12" s="15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.75" customHeight="1" x14ac:dyDescent="0.3">
      <c r="A13" s="10">
        <v>2</v>
      </c>
      <c r="B13" s="31" t="s">
        <v>36</v>
      </c>
      <c r="C13" s="32" t="s">
        <v>37</v>
      </c>
      <c r="D13" s="32" t="s">
        <v>38</v>
      </c>
      <c r="E13" s="10"/>
      <c r="F13" s="14" t="str">
        <f t="shared" si="0"/>
        <v>Không XL</v>
      </c>
      <c r="G13" s="10">
        <v>65</v>
      </c>
      <c r="H13" s="14" t="str">
        <f t="shared" si="1"/>
        <v>TB</v>
      </c>
      <c r="I13" s="15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5.75" customHeight="1" x14ac:dyDescent="0.3">
      <c r="A14" s="10">
        <v>3</v>
      </c>
      <c r="B14" s="31" t="s">
        <v>39</v>
      </c>
      <c r="C14" s="32" t="s">
        <v>40</v>
      </c>
      <c r="D14" s="32" t="s">
        <v>41</v>
      </c>
      <c r="E14" s="10"/>
      <c r="F14" s="14" t="str">
        <f t="shared" si="0"/>
        <v>Không XL</v>
      </c>
      <c r="G14" s="10">
        <v>50</v>
      </c>
      <c r="H14" s="14" t="str">
        <f t="shared" si="1"/>
        <v>TB</v>
      </c>
      <c r="I14" s="15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5.75" customHeight="1" x14ac:dyDescent="0.3">
      <c r="A15" s="10">
        <v>4</v>
      </c>
      <c r="B15" s="31" t="s">
        <v>42</v>
      </c>
      <c r="C15" s="32" t="s">
        <v>43</v>
      </c>
      <c r="D15" s="32" t="s">
        <v>41</v>
      </c>
      <c r="E15" s="10"/>
      <c r="F15" s="14" t="str">
        <f t="shared" si="0"/>
        <v>Không XL</v>
      </c>
      <c r="G15" s="10">
        <v>52</v>
      </c>
      <c r="H15" s="14" t="str">
        <f t="shared" si="1"/>
        <v>TB</v>
      </c>
      <c r="I15" s="1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5.75" customHeight="1" x14ac:dyDescent="0.3">
      <c r="A16" s="10">
        <v>5</v>
      </c>
      <c r="B16" s="31" t="s">
        <v>44</v>
      </c>
      <c r="C16" s="32" t="s">
        <v>45</v>
      </c>
      <c r="D16" s="32" t="s">
        <v>41</v>
      </c>
      <c r="E16" s="10"/>
      <c r="F16" s="14" t="str">
        <f t="shared" si="0"/>
        <v>Không XL</v>
      </c>
      <c r="G16" s="10">
        <v>50</v>
      </c>
      <c r="H16" s="14" t="str">
        <f t="shared" si="1"/>
        <v>TB</v>
      </c>
      <c r="I16" s="1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4" x14ac:dyDescent="0.3">
      <c r="A17" s="10">
        <v>6</v>
      </c>
      <c r="B17" s="31" t="s">
        <v>46</v>
      </c>
      <c r="C17" s="32" t="s">
        <v>47</v>
      </c>
      <c r="D17" s="32" t="s">
        <v>48</v>
      </c>
      <c r="E17" s="10"/>
      <c r="F17" s="14" t="str">
        <f t="shared" si="0"/>
        <v>Không XL</v>
      </c>
      <c r="G17" s="10">
        <v>62</v>
      </c>
      <c r="H17" s="14" t="str">
        <f t="shared" si="1"/>
        <v>TB</v>
      </c>
      <c r="I17" s="1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4" x14ac:dyDescent="0.3">
      <c r="A18" s="10">
        <v>7</v>
      </c>
      <c r="B18" s="31" t="s">
        <v>49</v>
      </c>
      <c r="C18" s="32" t="s">
        <v>50</v>
      </c>
      <c r="D18" s="32" t="s">
        <v>51</v>
      </c>
      <c r="E18" s="10"/>
      <c r="F18" s="14" t="str">
        <f t="shared" si="0"/>
        <v>Không XL</v>
      </c>
      <c r="G18" s="10">
        <v>53</v>
      </c>
      <c r="H18" s="14" t="str">
        <f t="shared" si="1"/>
        <v>TB</v>
      </c>
      <c r="I18" s="1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4" x14ac:dyDescent="0.3">
      <c r="A19" s="10">
        <v>8</v>
      </c>
      <c r="B19" s="31" t="s">
        <v>52</v>
      </c>
      <c r="C19" s="32" t="s">
        <v>53</v>
      </c>
      <c r="D19" s="32" t="s">
        <v>54</v>
      </c>
      <c r="E19" s="10"/>
      <c r="F19" s="14" t="str">
        <f t="shared" si="0"/>
        <v>Không XL</v>
      </c>
      <c r="G19" s="10">
        <v>97</v>
      </c>
      <c r="H19" s="14" t="str">
        <f t="shared" si="1"/>
        <v>XS</v>
      </c>
      <c r="I19" s="16" t="s">
        <v>55</v>
      </c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4" x14ac:dyDescent="0.3">
      <c r="A20" s="10">
        <v>9</v>
      </c>
      <c r="B20" s="31" t="s">
        <v>56</v>
      </c>
      <c r="C20" s="32" t="s">
        <v>57</v>
      </c>
      <c r="D20" s="32" t="s">
        <v>54</v>
      </c>
      <c r="E20" s="10"/>
      <c r="F20" s="14" t="str">
        <f t="shared" si="0"/>
        <v>Không XL</v>
      </c>
      <c r="G20" s="10">
        <v>58</v>
      </c>
      <c r="H20" s="14" t="str">
        <f t="shared" si="1"/>
        <v>TB</v>
      </c>
      <c r="I20" s="15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5.75" customHeight="1" x14ac:dyDescent="0.3">
      <c r="A21" s="10">
        <v>10</v>
      </c>
      <c r="B21" s="31" t="s">
        <v>58</v>
      </c>
      <c r="C21" s="32" t="s">
        <v>59</v>
      </c>
      <c r="D21" s="32" t="s">
        <v>60</v>
      </c>
      <c r="E21" s="10"/>
      <c r="F21" s="14" t="str">
        <f t="shared" si="0"/>
        <v>Không XL</v>
      </c>
      <c r="G21" s="10">
        <v>50</v>
      </c>
      <c r="H21" s="14" t="str">
        <f t="shared" si="1"/>
        <v>TB</v>
      </c>
      <c r="I21" s="15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75" customHeight="1" x14ac:dyDescent="0.3">
      <c r="A22" s="10">
        <v>11</v>
      </c>
      <c r="B22" s="31" t="s">
        <v>61</v>
      </c>
      <c r="C22" s="32" t="s">
        <v>62</v>
      </c>
      <c r="D22" s="32" t="s">
        <v>63</v>
      </c>
      <c r="E22" s="10"/>
      <c r="F22" s="14" t="str">
        <f t="shared" si="0"/>
        <v>Không XL</v>
      </c>
      <c r="G22" s="10">
        <v>50</v>
      </c>
      <c r="H22" s="14" t="str">
        <f t="shared" si="1"/>
        <v>TB</v>
      </c>
      <c r="I22" s="15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5.75" customHeight="1" x14ac:dyDescent="0.3">
      <c r="A23" s="10">
        <v>12</v>
      </c>
      <c r="B23" s="31" t="s">
        <v>64</v>
      </c>
      <c r="C23" s="32" t="s">
        <v>65</v>
      </c>
      <c r="D23" s="32" t="s">
        <v>66</v>
      </c>
      <c r="E23" s="10"/>
      <c r="F23" s="14" t="str">
        <f t="shared" si="0"/>
        <v>Không XL</v>
      </c>
      <c r="G23" s="10">
        <v>40</v>
      </c>
      <c r="H23" s="14" t="str">
        <f t="shared" si="1"/>
        <v>Yếu</v>
      </c>
      <c r="I23" s="1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5.75" customHeight="1" x14ac:dyDescent="0.3">
      <c r="A24" s="10">
        <v>13</v>
      </c>
      <c r="B24" s="31" t="s">
        <v>67</v>
      </c>
      <c r="C24" s="32" t="s">
        <v>68</v>
      </c>
      <c r="D24" s="32" t="s">
        <v>66</v>
      </c>
      <c r="E24" s="10"/>
      <c r="F24" s="14" t="str">
        <f t="shared" si="0"/>
        <v>Không XL</v>
      </c>
      <c r="G24" s="10">
        <v>58</v>
      </c>
      <c r="H24" s="14" t="str">
        <f t="shared" si="1"/>
        <v>TB</v>
      </c>
      <c r="I24" s="1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customHeight="1" x14ac:dyDescent="0.3">
      <c r="A25" s="10">
        <v>14</v>
      </c>
      <c r="B25" s="31" t="s">
        <v>69</v>
      </c>
      <c r="C25" s="32" t="s">
        <v>70</v>
      </c>
      <c r="D25" s="32" t="s">
        <v>71</v>
      </c>
      <c r="E25" s="10"/>
      <c r="F25" s="14" t="str">
        <f t="shared" si="0"/>
        <v>Không XL</v>
      </c>
      <c r="G25" s="10">
        <v>78</v>
      </c>
      <c r="H25" s="14" t="str">
        <f t="shared" si="1"/>
        <v>Khá</v>
      </c>
      <c r="I25" s="16" t="s">
        <v>72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.75" customHeight="1" x14ac:dyDescent="0.3">
      <c r="A26" s="10">
        <v>15</v>
      </c>
      <c r="B26" s="31" t="s">
        <v>73</v>
      </c>
      <c r="C26" s="32" t="s">
        <v>74</v>
      </c>
      <c r="D26" s="32" t="s">
        <v>71</v>
      </c>
      <c r="E26" s="10"/>
      <c r="F26" s="14" t="str">
        <f t="shared" si="0"/>
        <v>Không XL</v>
      </c>
      <c r="G26" s="10">
        <v>70</v>
      </c>
      <c r="H26" s="14" t="str">
        <f t="shared" si="1"/>
        <v>Khá</v>
      </c>
      <c r="I26" s="1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 x14ac:dyDescent="0.3">
      <c r="A27" s="10">
        <v>16</v>
      </c>
      <c r="B27" s="31" t="s">
        <v>75</v>
      </c>
      <c r="C27" s="32" t="s">
        <v>74</v>
      </c>
      <c r="D27" s="32" t="s">
        <v>71</v>
      </c>
      <c r="E27" s="10"/>
      <c r="F27" s="14" t="str">
        <f t="shared" si="0"/>
        <v>Không XL</v>
      </c>
      <c r="G27" s="10">
        <v>66</v>
      </c>
      <c r="H27" s="14" t="str">
        <f t="shared" si="1"/>
        <v>TB</v>
      </c>
      <c r="I27" s="1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 x14ac:dyDescent="0.3">
      <c r="A28" s="10">
        <v>17</v>
      </c>
      <c r="B28" s="31" t="s">
        <v>76</v>
      </c>
      <c r="C28" s="32" t="s">
        <v>77</v>
      </c>
      <c r="D28" s="32" t="s">
        <v>71</v>
      </c>
      <c r="E28" s="10"/>
      <c r="F28" s="14" t="str">
        <f t="shared" si="0"/>
        <v>Không XL</v>
      </c>
      <c r="G28" s="10">
        <v>70</v>
      </c>
      <c r="H28" s="14" t="str">
        <f t="shared" si="1"/>
        <v>Khá</v>
      </c>
      <c r="I28" s="1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 x14ac:dyDescent="0.3">
      <c r="A29" s="10">
        <v>18</v>
      </c>
      <c r="B29" s="31" t="s">
        <v>78</v>
      </c>
      <c r="C29" s="32" t="s">
        <v>79</v>
      </c>
      <c r="D29" s="32" t="s">
        <v>80</v>
      </c>
      <c r="E29" s="10"/>
      <c r="F29" s="14" t="str">
        <f t="shared" si="0"/>
        <v>Không XL</v>
      </c>
      <c r="G29" s="10">
        <v>60</v>
      </c>
      <c r="H29" s="14" t="str">
        <f t="shared" si="1"/>
        <v>TB</v>
      </c>
      <c r="I29" s="1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 x14ac:dyDescent="0.3">
      <c r="A30" s="10">
        <v>19</v>
      </c>
      <c r="B30" s="31" t="s">
        <v>81</v>
      </c>
      <c r="C30" s="32" t="s">
        <v>82</v>
      </c>
      <c r="D30" s="32" t="s">
        <v>83</v>
      </c>
      <c r="E30" s="10"/>
      <c r="F30" s="14" t="str">
        <f t="shared" si="0"/>
        <v>Không XL</v>
      </c>
      <c r="G30" s="10">
        <v>50</v>
      </c>
      <c r="H30" s="14" t="str">
        <f t="shared" si="1"/>
        <v>TB</v>
      </c>
      <c r="I30" s="1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 x14ac:dyDescent="0.3">
      <c r="A31" s="10">
        <v>20</v>
      </c>
      <c r="B31" s="31" t="s">
        <v>84</v>
      </c>
      <c r="C31" s="32" t="s">
        <v>85</v>
      </c>
      <c r="D31" s="32" t="s">
        <v>83</v>
      </c>
      <c r="E31" s="10"/>
      <c r="F31" s="14" t="str">
        <f t="shared" si="0"/>
        <v>Không XL</v>
      </c>
      <c r="G31" s="10">
        <v>60</v>
      </c>
      <c r="H31" s="14" t="str">
        <f t="shared" si="1"/>
        <v>TB</v>
      </c>
      <c r="I31" s="15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 x14ac:dyDescent="0.3">
      <c r="A32" s="10">
        <v>21</v>
      </c>
      <c r="B32" s="31" t="s">
        <v>86</v>
      </c>
      <c r="C32" s="32" t="s">
        <v>87</v>
      </c>
      <c r="D32" s="32" t="s">
        <v>83</v>
      </c>
      <c r="E32" s="10"/>
      <c r="F32" s="14" t="str">
        <f t="shared" si="0"/>
        <v>Không XL</v>
      </c>
      <c r="G32" s="10">
        <v>52</v>
      </c>
      <c r="H32" s="14" t="str">
        <f t="shared" si="1"/>
        <v>TB</v>
      </c>
      <c r="I32" s="1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 x14ac:dyDescent="0.3">
      <c r="A33" s="10">
        <v>22</v>
      </c>
      <c r="B33" s="31" t="s">
        <v>88</v>
      </c>
      <c r="C33" s="32" t="s">
        <v>89</v>
      </c>
      <c r="D33" s="32" t="s">
        <v>90</v>
      </c>
      <c r="E33" s="10"/>
      <c r="F33" s="14" t="str">
        <f t="shared" si="0"/>
        <v>Không XL</v>
      </c>
      <c r="G33" s="10">
        <v>65</v>
      </c>
      <c r="H33" s="14" t="str">
        <f t="shared" si="1"/>
        <v>TB</v>
      </c>
      <c r="I33" s="1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75" customHeight="1" x14ac:dyDescent="0.3">
      <c r="A34" s="10">
        <v>23</v>
      </c>
      <c r="B34" s="31" t="s">
        <v>91</v>
      </c>
      <c r="C34" s="32" t="s">
        <v>92</v>
      </c>
      <c r="D34" s="32" t="s">
        <v>90</v>
      </c>
      <c r="E34" s="10"/>
      <c r="F34" s="14" t="str">
        <f t="shared" si="0"/>
        <v>Không XL</v>
      </c>
      <c r="G34" s="10">
        <v>58</v>
      </c>
      <c r="H34" s="14" t="str">
        <f t="shared" si="1"/>
        <v>TB</v>
      </c>
      <c r="I34" s="1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 x14ac:dyDescent="0.3">
      <c r="A35" s="10">
        <v>24</v>
      </c>
      <c r="B35" s="31" t="s">
        <v>93</v>
      </c>
      <c r="C35" s="32" t="s">
        <v>94</v>
      </c>
      <c r="D35" s="32" t="s">
        <v>90</v>
      </c>
      <c r="E35" s="10"/>
      <c r="F35" s="14" t="str">
        <f t="shared" si="0"/>
        <v>Không XL</v>
      </c>
      <c r="G35" s="10">
        <v>70</v>
      </c>
      <c r="H35" s="14" t="str">
        <f t="shared" si="1"/>
        <v>Khá</v>
      </c>
      <c r="I35" s="1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 x14ac:dyDescent="0.3">
      <c r="A36" s="10">
        <v>25</v>
      </c>
      <c r="B36" s="31" t="s">
        <v>95</v>
      </c>
      <c r="C36" s="32" t="s">
        <v>96</v>
      </c>
      <c r="D36" s="32" t="s">
        <v>97</v>
      </c>
      <c r="E36" s="10"/>
      <c r="F36" s="14" t="str">
        <f t="shared" si="0"/>
        <v>Không XL</v>
      </c>
      <c r="G36" s="10">
        <v>53</v>
      </c>
      <c r="H36" s="14" t="str">
        <f t="shared" si="1"/>
        <v>TB</v>
      </c>
      <c r="I36" s="1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 x14ac:dyDescent="0.3">
      <c r="A37" s="10">
        <v>26</v>
      </c>
      <c r="B37" s="31" t="s">
        <v>98</v>
      </c>
      <c r="C37" s="32" t="s">
        <v>99</v>
      </c>
      <c r="D37" s="32" t="s">
        <v>100</v>
      </c>
      <c r="E37" s="10"/>
      <c r="F37" s="14" t="str">
        <f t="shared" si="0"/>
        <v>Không XL</v>
      </c>
      <c r="G37" s="10">
        <v>58</v>
      </c>
      <c r="H37" s="14" t="str">
        <f t="shared" si="1"/>
        <v>TB</v>
      </c>
      <c r="I37" s="1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 x14ac:dyDescent="0.3">
      <c r="A38" s="10">
        <v>27</v>
      </c>
      <c r="B38" s="31" t="s">
        <v>101</v>
      </c>
      <c r="C38" s="32" t="s">
        <v>102</v>
      </c>
      <c r="D38" s="32" t="s">
        <v>103</v>
      </c>
      <c r="E38" s="10"/>
      <c r="F38" s="14" t="str">
        <f t="shared" si="0"/>
        <v>Không XL</v>
      </c>
      <c r="G38" s="10">
        <v>63</v>
      </c>
      <c r="H38" s="14" t="str">
        <f t="shared" si="1"/>
        <v>TB</v>
      </c>
      <c r="I38" s="15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 x14ac:dyDescent="0.3">
      <c r="A39" s="10">
        <v>28</v>
      </c>
      <c r="B39" s="31" t="s">
        <v>104</v>
      </c>
      <c r="C39" s="32" t="s">
        <v>105</v>
      </c>
      <c r="D39" s="32" t="s">
        <v>106</v>
      </c>
      <c r="E39" s="10"/>
      <c r="F39" s="14" t="str">
        <f t="shared" si="0"/>
        <v>Không XL</v>
      </c>
      <c r="G39" s="10">
        <v>62</v>
      </c>
      <c r="H39" s="14" t="str">
        <f t="shared" si="1"/>
        <v>TB</v>
      </c>
      <c r="I39" s="1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 x14ac:dyDescent="0.3">
      <c r="A40" s="10">
        <v>29</v>
      </c>
      <c r="B40" s="31" t="s">
        <v>107</v>
      </c>
      <c r="C40" s="32" t="s">
        <v>108</v>
      </c>
      <c r="D40" s="32" t="s">
        <v>106</v>
      </c>
      <c r="E40" s="10"/>
      <c r="F40" s="14" t="str">
        <f t="shared" si="0"/>
        <v>Không XL</v>
      </c>
      <c r="G40" s="10">
        <v>70</v>
      </c>
      <c r="H40" s="14" t="str">
        <f t="shared" si="1"/>
        <v>Khá</v>
      </c>
      <c r="I40" s="15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 x14ac:dyDescent="0.3">
      <c r="A41" s="10">
        <v>30</v>
      </c>
      <c r="B41" s="31" t="s">
        <v>109</v>
      </c>
      <c r="C41" s="32" t="s">
        <v>110</v>
      </c>
      <c r="D41" s="32" t="s">
        <v>111</v>
      </c>
      <c r="E41" s="10"/>
      <c r="F41" s="14" t="str">
        <f t="shared" si="0"/>
        <v>Không XL</v>
      </c>
      <c r="G41" s="10">
        <v>50</v>
      </c>
      <c r="H41" s="14" t="str">
        <f t="shared" si="1"/>
        <v>TB</v>
      </c>
      <c r="I41" s="15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75" customHeight="1" x14ac:dyDescent="0.3">
      <c r="A42" s="10">
        <v>31</v>
      </c>
      <c r="B42" s="31" t="s">
        <v>112</v>
      </c>
      <c r="C42" s="32" t="s">
        <v>113</v>
      </c>
      <c r="D42" s="32" t="s">
        <v>111</v>
      </c>
      <c r="E42" s="10"/>
      <c r="F42" s="14" t="str">
        <f t="shared" si="0"/>
        <v>Không XL</v>
      </c>
      <c r="G42" s="10">
        <v>56</v>
      </c>
      <c r="H42" s="14" t="str">
        <f t="shared" si="1"/>
        <v>TB</v>
      </c>
      <c r="I42" s="15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5.75" customHeight="1" x14ac:dyDescent="0.3">
      <c r="A43" s="10">
        <v>32</v>
      </c>
      <c r="B43" s="31" t="s">
        <v>114</v>
      </c>
      <c r="C43" s="32" t="s">
        <v>115</v>
      </c>
      <c r="D43" s="32" t="s">
        <v>116</v>
      </c>
      <c r="E43" s="10"/>
      <c r="F43" s="14" t="str">
        <f t="shared" si="0"/>
        <v>Không XL</v>
      </c>
      <c r="G43" s="10">
        <v>50</v>
      </c>
      <c r="H43" s="14" t="str">
        <f t="shared" si="1"/>
        <v>TB</v>
      </c>
      <c r="I43" s="16" t="s">
        <v>117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5.75" customHeight="1" x14ac:dyDescent="0.3">
      <c r="A44" s="10">
        <v>33</v>
      </c>
      <c r="B44" s="31" t="s">
        <v>118</v>
      </c>
      <c r="C44" s="32" t="s">
        <v>85</v>
      </c>
      <c r="D44" s="32" t="s">
        <v>116</v>
      </c>
      <c r="E44" s="10"/>
      <c r="F44" s="14" t="str">
        <f t="shared" si="0"/>
        <v>Không XL</v>
      </c>
      <c r="G44" s="10">
        <v>60</v>
      </c>
      <c r="H44" s="14" t="str">
        <f t="shared" si="1"/>
        <v>TB</v>
      </c>
      <c r="I44" s="1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75" customHeight="1" x14ac:dyDescent="0.3">
      <c r="A45" s="10">
        <v>34</v>
      </c>
      <c r="B45" s="31" t="s">
        <v>119</v>
      </c>
      <c r="C45" s="32" t="s">
        <v>120</v>
      </c>
      <c r="D45" s="32" t="s">
        <v>121</v>
      </c>
      <c r="E45" s="10"/>
      <c r="F45" s="14" t="str">
        <f t="shared" si="0"/>
        <v>Không XL</v>
      </c>
      <c r="G45" s="10">
        <v>60</v>
      </c>
      <c r="H45" s="14" t="str">
        <f t="shared" si="1"/>
        <v>TB</v>
      </c>
      <c r="I45" s="1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5.75" customHeight="1" x14ac:dyDescent="0.3">
      <c r="A46" s="10">
        <v>35</v>
      </c>
      <c r="B46" s="31" t="s">
        <v>122</v>
      </c>
      <c r="C46" s="32" t="s">
        <v>123</v>
      </c>
      <c r="D46" s="32" t="s">
        <v>124</v>
      </c>
      <c r="E46" s="10"/>
      <c r="F46" s="14" t="str">
        <f t="shared" si="0"/>
        <v>Không XL</v>
      </c>
      <c r="G46" s="10">
        <v>73</v>
      </c>
      <c r="H46" s="14" t="str">
        <f t="shared" si="1"/>
        <v>Khá</v>
      </c>
      <c r="I46" s="1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75" customHeight="1" x14ac:dyDescent="0.3">
      <c r="A47" s="10">
        <v>36</v>
      </c>
      <c r="B47" s="31" t="s">
        <v>125</v>
      </c>
      <c r="C47" s="32" t="s">
        <v>126</v>
      </c>
      <c r="D47" s="32" t="s">
        <v>127</v>
      </c>
      <c r="E47" s="10"/>
      <c r="F47" s="14" t="str">
        <f t="shared" si="0"/>
        <v>Không XL</v>
      </c>
      <c r="G47" s="10">
        <v>50</v>
      </c>
      <c r="H47" s="14" t="str">
        <f t="shared" si="1"/>
        <v>TB</v>
      </c>
      <c r="I47" s="1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 x14ac:dyDescent="0.3">
      <c r="A48" s="10">
        <v>37</v>
      </c>
      <c r="B48" s="31" t="s">
        <v>128</v>
      </c>
      <c r="C48" s="32" t="s">
        <v>129</v>
      </c>
      <c r="D48" s="32" t="s">
        <v>127</v>
      </c>
      <c r="E48" s="10"/>
      <c r="F48" s="14" t="str">
        <f t="shared" si="0"/>
        <v>Không XL</v>
      </c>
      <c r="G48" s="10">
        <v>30</v>
      </c>
      <c r="H48" s="14" t="str">
        <f t="shared" si="1"/>
        <v>Yếu</v>
      </c>
      <c r="I48" s="1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75" customHeight="1" x14ac:dyDescent="0.3">
      <c r="A49" s="10">
        <v>38</v>
      </c>
      <c r="B49" s="31" t="s">
        <v>130</v>
      </c>
      <c r="C49" s="32" t="s">
        <v>131</v>
      </c>
      <c r="D49" s="32" t="s">
        <v>127</v>
      </c>
      <c r="E49" s="10"/>
      <c r="F49" s="14" t="str">
        <f t="shared" si="0"/>
        <v>Không XL</v>
      </c>
      <c r="G49" s="10">
        <v>62</v>
      </c>
      <c r="H49" s="14" t="str">
        <f t="shared" si="1"/>
        <v>TB</v>
      </c>
      <c r="I49" s="1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75" customHeight="1" x14ac:dyDescent="0.3">
      <c r="A50" s="10">
        <v>39</v>
      </c>
      <c r="B50" s="31" t="s">
        <v>132</v>
      </c>
      <c r="C50" s="32" t="s">
        <v>133</v>
      </c>
      <c r="D50" s="32" t="s">
        <v>134</v>
      </c>
      <c r="E50" s="10"/>
      <c r="F50" s="14" t="str">
        <f t="shared" si="0"/>
        <v>Không XL</v>
      </c>
      <c r="G50" s="10">
        <v>40</v>
      </c>
      <c r="H50" s="14" t="str">
        <f t="shared" si="1"/>
        <v>Yếu</v>
      </c>
      <c r="I50" s="1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75" customHeight="1" x14ac:dyDescent="0.3">
      <c r="A51" s="10">
        <v>40</v>
      </c>
      <c r="B51" s="31" t="s">
        <v>135</v>
      </c>
      <c r="C51" s="32" t="s">
        <v>136</v>
      </c>
      <c r="D51" s="32" t="s">
        <v>134</v>
      </c>
      <c r="E51" s="10"/>
      <c r="F51" s="14" t="str">
        <f t="shared" si="0"/>
        <v>Không XL</v>
      </c>
      <c r="G51" s="10">
        <v>40</v>
      </c>
      <c r="H51" s="14" t="str">
        <f t="shared" si="1"/>
        <v>Yếu</v>
      </c>
      <c r="I51" s="1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 x14ac:dyDescent="0.3">
      <c r="A52" s="10">
        <v>41</v>
      </c>
      <c r="B52" s="31" t="s">
        <v>137</v>
      </c>
      <c r="C52" s="32" t="s">
        <v>138</v>
      </c>
      <c r="D52" s="32" t="s">
        <v>139</v>
      </c>
      <c r="E52" s="10"/>
      <c r="F52" s="14" t="str">
        <f t="shared" si="0"/>
        <v>Không XL</v>
      </c>
      <c r="G52" s="10">
        <v>60</v>
      </c>
      <c r="H52" s="14" t="str">
        <f t="shared" si="1"/>
        <v>TB</v>
      </c>
      <c r="I52" s="1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75" customHeight="1" x14ac:dyDescent="0.3">
      <c r="A53" s="10">
        <v>42</v>
      </c>
      <c r="B53" s="31" t="s">
        <v>140</v>
      </c>
      <c r="C53" s="32" t="s">
        <v>141</v>
      </c>
      <c r="D53" s="32" t="s">
        <v>142</v>
      </c>
      <c r="E53" s="10"/>
      <c r="F53" s="14" t="str">
        <f t="shared" si="0"/>
        <v>Không XL</v>
      </c>
      <c r="G53" s="10">
        <v>45</v>
      </c>
      <c r="H53" s="14" t="str">
        <f t="shared" si="1"/>
        <v>Yếu</v>
      </c>
      <c r="I53" s="1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75" customHeight="1" x14ac:dyDescent="0.3">
      <c r="A54" s="10">
        <v>43</v>
      </c>
      <c r="B54" s="31" t="s">
        <v>143</v>
      </c>
      <c r="C54" s="32" t="s">
        <v>144</v>
      </c>
      <c r="D54" s="32" t="s">
        <v>145</v>
      </c>
      <c r="E54" s="10"/>
      <c r="F54" s="14" t="str">
        <f t="shared" si="0"/>
        <v>Không XL</v>
      </c>
      <c r="G54" s="10">
        <v>70</v>
      </c>
      <c r="H54" s="14" t="str">
        <f t="shared" si="1"/>
        <v>Khá</v>
      </c>
      <c r="I54" s="1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75" customHeight="1" x14ac:dyDescent="0.3">
      <c r="A55" s="10">
        <v>44</v>
      </c>
      <c r="B55" s="31" t="s">
        <v>146</v>
      </c>
      <c r="C55" s="32" t="s">
        <v>147</v>
      </c>
      <c r="D55" s="32" t="s">
        <v>148</v>
      </c>
      <c r="E55" s="10"/>
      <c r="F55" s="14" t="str">
        <f t="shared" si="0"/>
        <v>Không XL</v>
      </c>
      <c r="G55" s="10">
        <v>53</v>
      </c>
      <c r="H55" s="14" t="str">
        <f t="shared" si="1"/>
        <v>TB</v>
      </c>
      <c r="I55" s="1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75" customHeight="1" x14ac:dyDescent="0.3">
      <c r="A56" s="10">
        <v>45</v>
      </c>
      <c r="B56" s="31" t="s">
        <v>149</v>
      </c>
      <c r="C56" s="32" t="s">
        <v>150</v>
      </c>
      <c r="D56" s="32" t="s">
        <v>151</v>
      </c>
      <c r="E56" s="10"/>
      <c r="F56" s="14" t="str">
        <f t="shared" si="0"/>
        <v>Không XL</v>
      </c>
      <c r="G56" s="10">
        <v>53</v>
      </c>
      <c r="H56" s="14" t="str">
        <f t="shared" si="1"/>
        <v>TB</v>
      </c>
      <c r="I56" s="1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75" customHeight="1" x14ac:dyDescent="0.3">
      <c r="A57" s="10">
        <v>46</v>
      </c>
      <c r="B57" s="33" t="s">
        <v>152</v>
      </c>
      <c r="C57" s="34" t="s">
        <v>153</v>
      </c>
      <c r="D57" s="34" t="s">
        <v>151</v>
      </c>
      <c r="E57" s="10"/>
      <c r="F57" s="35" t="str">
        <f t="shared" si="0"/>
        <v>Không XL</v>
      </c>
      <c r="G57" s="10"/>
      <c r="H57" s="35" t="str">
        <f t="shared" si="1"/>
        <v>Không XL</v>
      </c>
      <c r="I57" s="36"/>
      <c r="J57" s="37" t="s">
        <v>154</v>
      </c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</row>
    <row r="58" spans="1:26" ht="15.75" customHeight="1" x14ac:dyDescent="0.3">
      <c r="A58" s="10">
        <v>47</v>
      </c>
      <c r="B58" s="31" t="s">
        <v>155</v>
      </c>
      <c r="C58" s="32" t="s">
        <v>156</v>
      </c>
      <c r="D58" s="32" t="s">
        <v>157</v>
      </c>
      <c r="E58" s="10"/>
      <c r="F58" s="14" t="str">
        <f t="shared" si="0"/>
        <v>Không XL</v>
      </c>
      <c r="G58" s="10">
        <v>57</v>
      </c>
      <c r="H58" s="14" t="str">
        <f t="shared" si="1"/>
        <v>TB</v>
      </c>
      <c r="I58" s="1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75" customHeight="1" x14ac:dyDescent="0.3">
      <c r="A59" s="10">
        <v>48</v>
      </c>
      <c r="B59" s="33" t="s">
        <v>158</v>
      </c>
      <c r="C59" s="34" t="s">
        <v>159</v>
      </c>
      <c r="D59" s="34" t="s">
        <v>160</v>
      </c>
      <c r="E59" s="10"/>
      <c r="F59" s="35" t="str">
        <f t="shared" si="0"/>
        <v>Không XL</v>
      </c>
      <c r="G59" s="10"/>
      <c r="H59" s="35" t="str">
        <f t="shared" si="1"/>
        <v>Không XL</v>
      </c>
      <c r="I59" s="36"/>
      <c r="J59" s="37" t="s">
        <v>154</v>
      </c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</row>
    <row r="60" spans="1:26" ht="15.75" customHeight="1" x14ac:dyDescent="0.3">
      <c r="A60" s="10">
        <v>49</v>
      </c>
      <c r="B60" s="31" t="s">
        <v>161</v>
      </c>
      <c r="C60" s="32" t="s">
        <v>162</v>
      </c>
      <c r="D60" s="32" t="s">
        <v>160</v>
      </c>
      <c r="E60" s="10"/>
      <c r="F60" s="14" t="str">
        <f t="shared" si="0"/>
        <v>Không XL</v>
      </c>
      <c r="G60" s="10">
        <v>50</v>
      </c>
      <c r="H60" s="14" t="str">
        <f t="shared" si="1"/>
        <v>TB</v>
      </c>
      <c r="I60" s="1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75" customHeight="1" x14ac:dyDescent="0.3">
      <c r="A61" s="10">
        <v>50</v>
      </c>
      <c r="B61" s="31" t="s">
        <v>163</v>
      </c>
      <c r="C61" s="32" t="s">
        <v>164</v>
      </c>
      <c r="D61" s="32" t="s">
        <v>165</v>
      </c>
      <c r="E61" s="10"/>
      <c r="F61" s="14" t="str">
        <f t="shared" si="0"/>
        <v>Không XL</v>
      </c>
      <c r="G61" s="10">
        <v>50</v>
      </c>
      <c r="H61" s="14" t="str">
        <f t="shared" si="1"/>
        <v>TB</v>
      </c>
      <c r="I61" s="1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75" customHeight="1" x14ac:dyDescent="0.3">
      <c r="A62" s="10">
        <v>51</v>
      </c>
      <c r="B62" s="31" t="s">
        <v>166</v>
      </c>
      <c r="C62" s="32" t="s">
        <v>85</v>
      </c>
      <c r="D62" s="32" t="s">
        <v>165</v>
      </c>
      <c r="E62" s="10"/>
      <c r="F62" s="14" t="str">
        <f t="shared" si="0"/>
        <v>Không XL</v>
      </c>
      <c r="G62" s="10">
        <v>50</v>
      </c>
      <c r="H62" s="14" t="str">
        <f t="shared" si="1"/>
        <v>TB</v>
      </c>
      <c r="I62" s="1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75" customHeight="1" x14ac:dyDescent="0.3">
      <c r="A63" s="10">
        <v>52</v>
      </c>
      <c r="B63" s="31" t="s">
        <v>167</v>
      </c>
      <c r="C63" s="32" t="s">
        <v>168</v>
      </c>
      <c r="D63" s="32" t="s">
        <v>169</v>
      </c>
      <c r="E63" s="10"/>
      <c r="F63" s="14" t="str">
        <f t="shared" si="0"/>
        <v>Không XL</v>
      </c>
      <c r="G63" s="10">
        <v>60</v>
      </c>
      <c r="H63" s="14" t="str">
        <f t="shared" si="1"/>
        <v>TB</v>
      </c>
      <c r="I63" s="1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75" customHeight="1" x14ac:dyDescent="0.3">
      <c r="A64" s="10">
        <v>53</v>
      </c>
      <c r="B64" s="31" t="s">
        <v>170</v>
      </c>
      <c r="C64" s="32" t="s">
        <v>171</v>
      </c>
      <c r="D64" s="32" t="s">
        <v>172</v>
      </c>
      <c r="E64" s="10"/>
      <c r="F64" s="14" t="str">
        <f t="shared" si="0"/>
        <v>Không XL</v>
      </c>
      <c r="G64" s="10">
        <v>57</v>
      </c>
      <c r="H64" s="14" t="str">
        <f t="shared" si="1"/>
        <v>TB</v>
      </c>
      <c r="I64" s="1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75" customHeight="1" x14ac:dyDescent="0.3">
      <c r="A65" s="10">
        <v>54</v>
      </c>
      <c r="B65" s="31" t="s">
        <v>173</v>
      </c>
      <c r="C65" s="32" t="s">
        <v>174</v>
      </c>
      <c r="D65" s="32" t="s">
        <v>175</v>
      </c>
      <c r="E65" s="10"/>
      <c r="F65" s="14" t="str">
        <f t="shared" si="0"/>
        <v>Không XL</v>
      </c>
      <c r="G65" s="10">
        <v>65</v>
      </c>
      <c r="H65" s="14" t="str">
        <f t="shared" si="1"/>
        <v>TB</v>
      </c>
      <c r="I65" s="1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75" customHeight="1" x14ac:dyDescent="0.3">
      <c r="A66" s="10">
        <v>55</v>
      </c>
      <c r="B66" s="31" t="s">
        <v>176</v>
      </c>
      <c r="C66" s="32" t="s">
        <v>177</v>
      </c>
      <c r="D66" s="32" t="s">
        <v>178</v>
      </c>
      <c r="E66" s="10"/>
      <c r="F66" s="14" t="str">
        <f t="shared" si="0"/>
        <v>Không XL</v>
      </c>
      <c r="G66" s="10">
        <v>78</v>
      </c>
      <c r="H66" s="14" t="str">
        <f t="shared" si="1"/>
        <v>Khá</v>
      </c>
      <c r="I66" s="16" t="s">
        <v>179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75" customHeight="1" x14ac:dyDescent="0.3">
      <c r="A67" s="10">
        <v>56</v>
      </c>
      <c r="B67" s="33" t="s">
        <v>180</v>
      </c>
      <c r="C67" s="34" t="s">
        <v>181</v>
      </c>
      <c r="D67" s="34" t="s">
        <v>178</v>
      </c>
      <c r="E67" s="10"/>
      <c r="F67" s="35" t="str">
        <f t="shared" si="0"/>
        <v>Không XL</v>
      </c>
      <c r="G67" s="10"/>
      <c r="H67" s="35" t="str">
        <f t="shared" si="1"/>
        <v>Không XL</v>
      </c>
      <c r="I67" s="36"/>
      <c r="J67" s="37" t="s">
        <v>154</v>
      </c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</row>
    <row r="68" spans="1:26" ht="15.75" customHeight="1" x14ac:dyDescent="0.3">
      <c r="A68" s="10">
        <v>57</v>
      </c>
      <c r="B68" s="31" t="s">
        <v>182</v>
      </c>
      <c r="C68" s="32" t="s">
        <v>183</v>
      </c>
      <c r="D68" s="32" t="s">
        <v>184</v>
      </c>
      <c r="E68" s="10"/>
      <c r="F68" s="14" t="str">
        <f t="shared" si="0"/>
        <v>Không XL</v>
      </c>
      <c r="G68" s="10">
        <v>60</v>
      </c>
      <c r="H68" s="14" t="str">
        <f t="shared" si="1"/>
        <v>TB</v>
      </c>
      <c r="I68" s="1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75" customHeight="1" x14ac:dyDescent="0.3">
      <c r="A69" s="10">
        <v>58</v>
      </c>
      <c r="B69" s="31" t="s">
        <v>185</v>
      </c>
      <c r="C69" s="32" t="s">
        <v>186</v>
      </c>
      <c r="D69" s="32" t="s">
        <v>187</v>
      </c>
      <c r="E69" s="10"/>
      <c r="F69" s="14" t="str">
        <f t="shared" si="0"/>
        <v>Không XL</v>
      </c>
      <c r="G69" s="10">
        <v>60</v>
      </c>
      <c r="H69" s="14" t="str">
        <f t="shared" si="1"/>
        <v>TB</v>
      </c>
      <c r="I69" s="1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75" customHeight="1" x14ac:dyDescent="0.3">
      <c r="A70" s="1"/>
      <c r="B70" s="1"/>
      <c r="C70" s="106" t="s">
        <v>17</v>
      </c>
      <c r="D70" s="107"/>
      <c r="E70" s="107"/>
      <c r="F70" s="107"/>
      <c r="G70" s="107"/>
      <c r="H70" s="107"/>
      <c r="I70" s="107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3">
      <c r="A71" s="1"/>
      <c r="B71" s="1"/>
      <c r="C71" s="108" t="s">
        <v>18</v>
      </c>
      <c r="D71" s="17"/>
      <c r="E71" s="110" t="s">
        <v>12</v>
      </c>
      <c r="F71" s="101"/>
      <c r="G71" s="110" t="s">
        <v>19</v>
      </c>
      <c r="H71" s="101"/>
      <c r="I71" s="111" t="s">
        <v>14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">
      <c r="A72" s="6"/>
      <c r="B72" s="6"/>
      <c r="C72" s="109"/>
      <c r="D72" s="18"/>
      <c r="E72" s="9" t="s">
        <v>20</v>
      </c>
      <c r="F72" s="19" t="s">
        <v>21</v>
      </c>
      <c r="G72" s="9" t="s">
        <v>20</v>
      </c>
      <c r="H72" s="19" t="s">
        <v>21</v>
      </c>
      <c r="I72" s="112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75" customHeight="1" x14ac:dyDescent="0.3">
      <c r="A73" s="1"/>
      <c r="B73" s="1"/>
      <c r="C73" s="20" t="s">
        <v>22</v>
      </c>
      <c r="D73" s="21"/>
      <c r="E73" s="10">
        <f>COUNTIF(F12:F69,"XS")</f>
        <v>0</v>
      </c>
      <c r="F73" s="22">
        <f t="shared" ref="F73:F78" si="2">E73*100/$A$69</f>
        <v>0</v>
      </c>
      <c r="G73" s="10">
        <f>COUNTIF(H12:H69,"XS")</f>
        <v>1</v>
      </c>
      <c r="H73" s="22">
        <f t="shared" ref="H73:H78" si="3">G73*100/$A$69</f>
        <v>1.7241379310344827</v>
      </c>
      <c r="I73" s="23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">
      <c r="A74" s="1"/>
      <c r="B74" s="1"/>
      <c r="C74" s="20" t="s">
        <v>23</v>
      </c>
      <c r="D74" s="21"/>
      <c r="E74" s="10">
        <f>COUNTIF(F12:F69,"Tốt")</f>
        <v>0</v>
      </c>
      <c r="F74" s="22">
        <f t="shared" si="2"/>
        <v>0</v>
      </c>
      <c r="G74" s="10">
        <f>COUNTIF(H12:H69,"Tốt")</f>
        <v>0</v>
      </c>
      <c r="H74" s="22">
        <f t="shared" si="3"/>
        <v>0</v>
      </c>
      <c r="I74" s="23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">
      <c r="A75" s="1"/>
      <c r="B75" s="1"/>
      <c r="C75" s="20" t="s">
        <v>24</v>
      </c>
      <c r="D75" s="21"/>
      <c r="E75" s="10">
        <f>COUNTIF(F12:F69,"Khá")</f>
        <v>0</v>
      </c>
      <c r="F75" s="22">
        <f t="shared" si="2"/>
        <v>0</v>
      </c>
      <c r="G75" s="10">
        <f>COUNTIF(H12:H69,"Khá")</f>
        <v>9</v>
      </c>
      <c r="H75" s="22">
        <f t="shared" si="3"/>
        <v>15.517241379310345</v>
      </c>
      <c r="I75" s="23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">
      <c r="A76" s="1"/>
      <c r="B76" s="1"/>
      <c r="C76" s="20" t="s">
        <v>25</v>
      </c>
      <c r="D76" s="21"/>
      <c r="E76" s="10">
        <f>COUNTIF(F12:F69,"TB")</f>
        <v>0</v>
      </c>
      <c r="F76" s="22">
        <f t="shared" si="2"/>
        <v>0</v>
      </c>
      <c r="G76" s="10">
        <f>COUNTIF(H12:H69,"TB")</f>
        <v>40</v>
      </c>
      <c r="H76" s="22">
        <f t="shared" si="3"/>
        <v>68.965517241379317</v>
      </c>
      <c r="I76" s="23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">
      <c r="A77" s="1"/>
      <c r="B77" s="1"/>
      <c r="C77" s="20" t="s">
        <v>26</v>
      </c>
      <c r="D77" s="21"/>
      <c r="E77" s="10">
        <f>COUNTIF(F12:F69,"Yếu")</f>
        <v>0</v>
      </c>
      <c r="F77" s="22">
        <f t="shared" si="2"/>
        <v>0</v>
      </c>
      <c r="G77" s="10">
        <f>COUNTIF(H12:H69,"Yếu")</f>
        <v>5</v>
      </c>
      <c r="H77" s="22">
        <f t="shared" si="3"/>
        <v>8.6206896551724146</v>
      </c>
      <c r="I77" s="23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">
      <c r="A78" s="1"/>
      <c r="B78" s="1"/>
      <c r="C78" s="24" t="s">
        <v>27</v>
      </c>
      <c r="D78" s="25"/>
      <c r="E78" s="26">
        <f>COUNTIF(F12:F69,"Không XL")</f>
        <v>58</v>
      </c>
      <c r="F78" s="22">
        <f t="shared" si="2"/>
        <v>100</v>
      </c>
      <c r="G78" s="26">
        <f>COUNTIF(H12:H69,"Không XL")</f>
        <v>3</v>
      </c>
      <c r="H78" s="22">
        <f t="shared" si="3"/>
        <v>5.1724137931034484</v>
      </c>
      <c r="I78" s="2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">
      <c r="A79" s="1"/>
      <c r="B79" s="1"/>
      <c r="C79" s="28"/>
      <c r="D79" s="28"/>
      <c r="E79" s="1"/>
      <c r="F79" s="29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5">
      <c r="A80" s="1"/>
      <c r="B80" s="1"/>
      <c r="C80" s="1"/>
      <c r="D80" s="1"/>
      <c r="E80" s="104" t="s">
        <v>28</v>
      </c>
      <c r="F80" s="89"/>
      <c r="G80" s="89"/>
      <c r="H80" s="89"/>
      <c r="I80" s="89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">
      <c r="A81" s="92" t="s">
        <v>29</v>
      </c>
      <c r="B81" s="89"/>
      <c r="C81" s="89"/>
      <c r="D81" s="89"/>
      <c r="E81" s="89"/>
      <c r="F81" s="92" t="s">
        <v>12</v>
      </c>
      <c r="G81" s="89"/>
      <c r="H81" s="89"/>
      <c r="I81" s="30" t="s">
        <v>30</v>
      </c>
      <c r="J81" s="30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">
      <c r="A98" s="1"/>
      <c r="B98" s="1"/>
      <c r="C98" s="28"/>
      <c r="D98" s="28"/>
      <c r="E98" s="1"/>
      <c r="F98" s="29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5">
      <c r="A99" s="1"/>
      <c r="B99" s="1"/>
      <c r="C99" s="1"/>
      <c r="D99" s="1"/>
      <c r="E99" s="104"/>
      <c r="F99" s="89"/>
      <c r="G99" s="89"/>
      <c r="H99" s="89"/>
      <c r="I99" s="89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">
      <c r="A100" s="92"/>
      <c r="B100" s="89"/>
      <c r="C100" s="89"/>
      <c r="D100" s="89"/>
      <c r="E100" s="89"/>
      <c r="F100" s="92"/>
      <c r="G100" s="89"/>
      <c r="H100" s="89"/>
      <c r="I100" s="30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C70:I70"/>
    <mergeCell ref="C71:C72"/>
    <mergeCell ref="E71:F71"/>
    <mergeCell ref="G71:H71"/>
    <mergeCell ref="I71:I72"/>
    <mergeCell ref="E80:I80"/>
    <mergeCell ref="A81:E81"/>
    <mergeCell ref="F81:H81"/>
    <mergeCell ref="E99:I99"/>
    <mergeCell ref="A100:E100"/>
    <mergeCell ref="F100:H100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69 H12:H69">
    <cfRule type="cellIs" dxfId="7" priority="1" stopIfTrue="1" operator="equal">
      <formula>"SVG"</formula>
    </cfRule>
  </conditionalFormatting>
  <conditionalFormatting sqref="F12:F69 H12:H69">
    <cfRule type="cellIs" dxfId="6" priority="2" stopIfTrue="1" operator="equal">
      <formula>"SVXS"</formula>
    </cfRule>
  </conditionalFormatting>
  <pageMargins left="0.7" right="0.7" top="0.75" bottom="0.75" header="0" footer="0"/>
  <pageSetup scale="91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defaultColWidth="14.5" defaultRowHeight="15" customHeight="1" x14ac:dyDescent="0.3"/>
  <cols>
    <col min="1" max="1" width="6.796875" customWidth="1"/>
    <col min="2" max="2" width="11.796875" customWidth="1"/>
    <col min="3" max="3" width="23.796875" customWidth="1"/>
    <col min="4" max="4" width="8.796875" customWidth="1"/>
    <col min="5" max="8" width="9.69921875" customWidth="1"/>
    <col min="9" max="9" width="20.796875" customWidth="1"/>
    <col min="10" max="20" width="9.296875" customWidth="1"/>
    <col min="21" max="26" width="8.69921875" customWidth="1"/>
  </cols>
  <sheetData>
    <row r="1" spans="1:26" ht="15" customHeight="1" x14ac:dyDescent="0.3">
      <c r="A1" s="1"/>
      <c r="B1" s="1"/>
      <c r="C1" s="1"/>
      <c r="D1" s="1"/>
      <c r="E1" s="1"/>
      <c r="F1" s="1"/>
      <c r="G1" s="1"/>
      <c r="H1" s="1"/>
      <c r="I1" s="2" t="s">
        <v>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35">
      <c r="A2" s="88" t="s">
        <v>1</v>
      </c>
      <c r="B2" s="89"/>
      <c r="C2" s="89"/>
      <c r="D2" s="89"/>
      <c r="E2" s="90" t="s">
        <v>2</v>
      </c>
      <c r="F2" s="89"/>
      <c r="G2" s="89"/>
      <c r="H2" s="89"/>
      <c r="I2" s="8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35">
      <c r="A3" s="90" t="s">
        <v>3</v>
      </c>
      <c r="B3" s="89"/>
      <c r="C3" s="89"/>
      <c r="D3" s="89"/>
      <c r="E3" s="91" t="s">
        <v>4</v>
      </c>
      <c r="F3" s="89"/>
      <c r="G3" s="89"/>
      <c r="H3" s="89"/>
      <c r="I3" s="8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3">
      <c r="A4" s="90" t="s">
        <v>5</v>
      </c>
      <c r="B4" s="89"/>
      <c r="C4" s="89"/>
      <c r="D4" s="89"/>
      <c r="E4" s="92"/>
      <c r="F4" s="89"/>
      <c r="G4" s="89"/>
      <c r="H4" s="89"/>
      <c r="I4" s="89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5">
      <c r="A5" s="93"/>
      <c r="B5" s="89"/>
      <c r="C5" s="89"/>
      <c r="D5" s="89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4.75" customHeight="1" x14ac:dyDescent="0.45">
      <c r="A6" s="94" t="s">
        <v>6</v>
      </c>
      <c r="B6" s="89"/>
      <c r="C6" s="89"/>
      <c r="D6" s="89"/>
      <c r="E6" s="89"/>
      <c r="F6" s="89"/>
      <c r="G6" s="89"/>
      <c r="H6" s="89"/>
      <c r="I6" s="89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1"/>
      <c r="V6" s="1"/>
      <c r="W6" s="1"/>
      <c r="X6" s="1"/>
      <c r="Y6" s="1"/>
      <c r="Z6" s="1"/>
    </row>
    <row r="7" spans="1:26" ht="18" customHeight="1" x14ac:dyDescent="0.4">
      <c r="A7" s="94" t="s">
        <v>188</v>
      </c>
      <c r="B7" s="89"/>
      <c r="C7" s="89"/>
      <c r="D7" s="89"/>
      <c r="E7" s="89"/>
      <c r="F7" s="89"/>
      <c r="G7" s="89"/>
      <c r="H7" s="89"/>
      <c r="I7" s="89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6"/>
      <c r="V7" s="6"/>
      <c r="W7" s="6"/>
      <c r="X7" s="6"/>
      <c r="Y7" s="6"/>
      <c r="Z7" s="6"/>
    </row>
    <row r="8" spans="1:26" ht="18" customHeight="1" x14ac:dyDescent="0.4">
      <c r="A8" s="95" t="s">
        <v>189</v>
      </c>
      <c r="B8" s="89"/>
      <c r="C8" s="89"/>
      <c r="D8" s="89"/>
      <c r="E8" s="89"/>
      <c r="F8" s="89"/>
      <c r="G8" s="89"/>
      <c r="H8" s="89"/>
      <c r="I8" s="89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6"/>
      <c r="V8" s="6"/>
      <c r="W8" s="6"/>
      <c r="X8" s="6"/>
      <c r="Y8" s="6"/>
      <c r="Z8" s="6"/>
    </row>
    <row r="9" spans="1:26" ht="12" customHeight="1" x14ac:dyDescent="0.4">
      <c r="A9" s="7"/>
      <c r="B9" s="7"/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6"/>
      <c r="V9" s="6"/>
      <c r="W9" s="6"/>
      <c r="X9" s="6"/>
      <c r="Y9" s="6"/>
      <c r="Z9" s="6"/>
    </row>
    <row r="10" spans="1:26" ht="18" customHeight="1" x14ac:dyDescent="0.3">
      <c r="A10" s="96" t="s">
        <v>9</v>
      </c>
      <c r="B10" s="96" t="s">
        <v>10</v>
      </c>
      <c r="C10" s="98" t="s">
        <v>11</v>
      </c>
      <c r="D10" s="99"/>
      <c r="E10" s="102" t="s">
        <v>12</v>
      </c>
      <c r="F10" s="103"/>
      <c r="G10" s="102" t="s">
        <v>13</v>
      </c>
      <c r="H10" s="103"/>
      <c r="I10" s="105" t="s">
        <v>14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30" customHeight="1" x14ac:dyDescent="0.3">
      <c r="A11" s="97"/>
      <c r="B11" s="97"/>
      <c r="C11" s="100"/>
      <c r="D11" s="101"/>
      <c r="E11" s="9" t="s">
        <v>15</v>
      </c>
      <c r="F11" s="9" t="s">
        <v>16</v>
      </c>
      <c r="G11" s="9" t="s">
        <v>15</v>
      </c>
      <c r="H11" s="9" t="s">
        <v>16</v>
      </c>
      <c r="I11" s="97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5.75" customHeight="1" x14ac:dyDescent="0.3">
      <c r="A12" s="10">
        <v>1</v>
      </c>
      <c r="B12" s="31" t="s">
        <v>190</v>
      </c>
      <c r="C12" s="32" t="s">
        <v>37</v>
      </c>
      <c r="D12" s="32" t="s">
        <v>35</v>
      </c>
      <c r="E12" s="10">
        <v>58</v>
      </c>
      <c r="F12" s="14" t="str">
        <f t="shared" ref="F12:F67" si="0">IF(AND(E12&gt;=90),"XS",IF(AND(E12&gt;=80),"Tốt",IF(AND(E12&gt;=70),"Khá",IF(AND(E12&gt;=60),"TB",IF(AND(E12&gt;=50),"TB",IF(AND(E12&lt;50),IF(AND(E12&gt;0),"Yếu",IF(AND(E12=0),"Không XL"," "))))))))</f>
        <v>TB</v>
      </c>
      <c r="G12" s="10">
        <v>58</v>
      </c>
      <c r="H12" s="14" t="str">
        <f t="shared" ref="H12:H67" si="1">IF(AND(G12&gt;=90),"XS",IF(AND(G12&gt;=80),"Tốt",IF(AND(G12&gt;=70),"Khá",IF(AND(G12&gt;=60),"TB",IF(AND(G12&gt;=50),"TB",IF(AND(G12&lt;50),IF(AND(G12&gt;0),"Yếu",IF(AND(G12=0),"Không XL"," "))))))))</f>
        <v>TB</v>
      </c>
      <c r="I12" s="15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.75" customHeight="1" x14ac:dyDescent="0.3">
      <c r="A13" s="10">
        <v>2</v>
      </c>
      <c r="B13" s="31" t="s">
        <v>191</v>
      </c>
      <c r="C13" s="32" t="s">
        <v>192</v>
      </c>
      <c r="D13" s="32" t="s">
        <v>35</v>
      </c>
      <c r="E13" s="10">
        <v>58</v>
      </c>
      <c r="F13" s="14" t="str">
        <f t="shared" si="0"/>
        <v>TB</v>
      </c>
      <c r="G13" s="10">
        <v>58</v>
      </c>
      <c r="H13" s="14" t="str">
        <f t="shared" si="1"/>
        <v>TB</v>
      </c>
      <c r="I13" s="15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5.75" customHeight="1" x14ac:dyDescent="0.3">
      <c r="A14" s="10">
        <v>3</v>
      </c>
      <c r="B14" s="31" t="s">
        <v>193</v>
      </c>
      <c r="C14" s="32" t="s">
        <v>194</v>
      </c>
      <c r="D14" s="32" t="s">
        <v>195</v>
      </c>
      <c r="E14" s="10">
        <v>68</v>
      </c>
      <c r="F14" s="14" t="str">
        <f t="shared" si="0"/>
        <v>TB</v>
      </c>
      <c r="G14" s="10">
        <v>68</v>
      </c>
      <c r="H14" s="14" t="str">
        <f t="shared" si="1"/>
        <v>TB</v>
      </c>
      <c r="I14" s="15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5.75" customHeight="1" x14ac:dyDescent="0.3">
      <c r="A15" s="10">
        <v>4</v>
      </c>
      <c r="B15" s="31" t="s">
        <v>196</v>
      </c>
      <c r="C15" s="32" t="s">
        <v>197</v>
      </c>
      <c r="D15" s="32" t="s">
        <v>41</v>
      </c>
      <c r="E15" s="10">
        <v>65</v>
      </c>
      <c r="F15" s="14" t="str">
        <f t="shared" si="0"/>
        <v>TB</v>
      </c>
      <c r="G15" s="10">
        <v>65</v>
      </c>
      <c r="H15" s="14" t="str">
        <f t="shared" si="1"/>
        <v>TB</v>
      </c>
      <c r="I15" s="1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5.75" customHeight="1" x14ac:dyDescent="0.3">
      <c r="A16" s="10">
        <v>5</v>
      </c>
      <c r="B16" s="31" t="s">
        <v>198</v>
      </c>
      <c r="C16" s="32" t="s">
        <v>199</v>
      </c>
      <c r="D16" s="32" t="s">
        <v>41</v>
      </c>
      <c r="E16" s="10">
        <v>68</v>
      </c>
      <c r="F16" s="14" t="str">
        <f t="shared" si="0"/>
        <v>TB</v>
      </c>
      <c r="G16" s="10">
        <v>68</v>
      </c>
      <c r="H16" s="14" t="str">
        <f t="shared" si="1"/>
        <v>TB</v>
      </c>
      <c r="I16" s="1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4" x14ac:dyDescent="0.3">
      <c r="A17" s="39">
        <v>6</v>
      </c>
      <c r="B17" s="40" t="s">
        <v>200</v>
      </c>
      <c r="C17" s="41" t="s">
        <v>201</v>
      </c>
      <c r="D17" s="41" t="s">
        <v>41</v>
      </c>
      <c r="E17" s="39">
        <v>30</v>
      </c>
      <c r="F17" s="42" t="str">
        <f t="shared" si="0"/>
        <v>Yếu</v>
      </c>
      <c r="G17" s="39">
        <v>30</v>
      </c>
      <c r="H17" s="42" t="str">
        <f t="shared" si="1"/>
        <v>Yếu</v>
      </c>
      <c r="I17" s="43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</row>
    <row r="18" spans="1:26" ht="14" x14ac:dyDescent="0.3">
      <c r="A18" s="39">
        <v>7</v>
      </c>
      <c r="B18" s="40" t="s">
        <v>202</v>
      </c>
      <c r="C18" s="41" t="s">
        <v>203</v>
      </c>
      <c r="D18" s="41" t="s">
        <v>41</v>
      </c>
      <c r="E18" s="39">
        <v>40</v>
      </c>
      <c r="F18" s="42" t="str">
        <f t="shared" si="0"/>
        <v>Yếu</v>
      </c>
      <c r="G18" s="39">
        <v>40</v>
      </c>
      <c r="H18" s="42" t="str">
        <f t="shared" si="1"/>
        <v>Yếu</v>
      </c>
      <c r="I18" s="43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</row>
    <row r="19" spans="1:26" ht="14" x14ac:dyDescent="0.3">
      <c r="A19" s="39">
        <v>8</v>
      </c>
      <c r="B19" s="40" t="s">
        <v>204</v>
      </c>
      <c r="C19" s="41" t="s">
        <v>205</v>
      </c>
      <c r="D19" s="41" t="s">
        <v>206</v>
      </c>
      <c r="E19" s="39">
        <v>30</v>
      </c>
      <c r="F19" s="42" t="str">
        <f t="shared" si="0"/>
        <v>Yếu</v>
      </c>
      <c r="G19" s="39">
        <v>30</v>
      </c>
      <c r="H19" s="42" t="str">
        <f t="shared" si="1"/>
        <v>Yếu</v>
      </c>
      <c r="I19" s="43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</row>
    <row r="20" spans="1:26" ht="14" x14ac:dyDescent="0.3">
      <c r="A20" s="39">
        <v>9</v>
      </c>
      <c r="B20" s="40" t="s">
        <v>207</v>
      </c>
      <c r="C20" s="41" t="s">
        <v>156</v>
      </c>
      <c r="D20" s="41" t="s">
        <v>208</v>
      </c>
      <c r="E20" s="39">
        <v>65</v>
      </c>
      <c r="F20" s="42" t="str">
        <f t="shared" si="0"/>
        <v>TB</v>
      </c>
      <c r="G20" s="39">
        <v>65</v>
      </c>
      <c r="H20" s="42" t="str">
        <f t="shared" si="1"/>
        <v>TB</v>
      </c>
      <c r="I20" s="45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</row>
    <row r="21" spans="1:26" ht="15.75" customHeight="1" x14ac:dyDescent="0.3">
      <c r="A21" s="39">
        <v>10</v>
      </c>
      <c r="B21" s="40" t="s">
        <v>209</v>
      </c>
      <c r="C21" s="41" t="s">
        <v>210</v>
      </c>
      <c r="D21" s="41" t="s">
        <v>211</v>
      </c>
      <c r="E21" s="39">
        <v>71</v>
      </c>
      <c r="F21" s="42" t="str">
        <f t="shared" si="0"/>
        <v>Khá</v>
      </c>
      <c r="G21" s="39">
        <v>71</v>
      </c>
      <c r="H21" s="42" t="str">
        <f t="shared" si="1"/>
        <v>Khá</v>
      </c>
      <c r="I21" s="45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</row>
    <row r="22" spans="1:26" ht="15.75" customHeight="1" x14ac:dyDescent="0.3">
      <c r="A22" s="39">
        <v>11</v>
      </c>
      <c r="B22" s="40" t="s">
        <v>212</v>
      </c>
      <c r="C22" s="41" t="s">
        <v>105</v>
      </c>
      <c r="D22" s="41" t="s">
        <v>213</v>
      </c>
      <c r="E22" s="39">
        <v>66</v>
      </c>
      <c r="F22" s="42" t="str">
        <f t="shared" si="0"/>
        <v>TB</v>
      </c>
      <c r="G22" s="39">
        <v>66</v>
      </c>
      <c r="H22" s="42" t="str">
        <f t="shared" si="1"/>
        <v>TB</v>
      </c>
      <c r="I22" s="45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</row>
    <row r="23" spans="1:26" ht="15.75" customHeight="1" x14ac:dyDescent="0.3">
      <c r="A23" s="39">
        <v>12</v>
      </c>
      <c r="B23" s="40" t="s">
        <v>214</v>
      </c>
      <c r="C23" s="41" t="s">
        <v>215</v>
      </c>
      <c r="D23" s="41" t="s">
        <v>213</v>
      </c>
      <c r="E23" s="39">
        <v>65</v>
      </c>
      <c r="F23" s="42" t="str">
        <f t="shared" si="0"/>
        <v>TB</v>
      </c>
      <c r="G23" s="39">
        <v>65</v>
      </c>
      <c r="H23" s="42" t="str">
        <f t="shared" si="1"/>
        <v>TB</v>
      </c>
      <c r="I23" s="43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</row>
    <row r="24" spans="1:26" ht="15.75" customHeight="1" x14ac:dyDescent="0.3">
      <c r="A24" s="39">
        <v>13</v>
      </c>
      <c r="B24" s="40" t="s">
        <v>216</v>
      </c>
      <c r="C24" s="41" t="s">
        <v>217</v>
      </c>
      <c r="D24" s="41" t="s">
        <v>218</v>
      </c>
      <c r="E24" s="39">
        <v>63</v>
      </c>
      <c r="F24" s="42" t="str">
        <f t="shared" si="0"/>
        <v>TB</v>
      </c>
      <c r="G24" s="39">
        <v>63</v>
      </c>
      <c r="H24" s="42" t="str">
        <f t="shared" si="1"/>
        <v>TB</v>
      </c>
      <c r="I24" s="43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</row>
    <row r="25" spans="1:26" ht="15.75" customHeight="1" x14ac:dyDescent="0.3">
      <c r="A25" s="39">
        <v>14</v>
      </c>
      <c r="B25" s="40" t="s">
        <v>219</v>
      </c>
      <c r="C25" s="41" t="s">
        <v>215</v>
      </c>
      <c r="D25" s="41" t="s">
        <v>220</v>
      </c>
      <c r="E25" s="39">
        <v>69</v>
      </c>
      <c r="F25" s="42" t="str">
        <f t="shared" si="0"/>
        <v>TB</v>
      </c>
      <c r="G25" s="39">
        <v>69</v>
      </c>
      <c r="H25" s="42" t="str">
        <f t="shared" si="1"/>
        <v>TB</v>
      </c>
      <c r="I25" s="43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</row>
    <row r="26" spans="1:26" ht="15.75" customHeight="1" x14ac:dyDescent="0.3">
      <c r="A26" s="39">
        <v>15</v>
      </c>
      <c r="B26" s="40" t="s">
        <v>221</v>
      </c>
      <c r="C26" s="41" t="s">
        <v>222</v>
      </c>
      <c r="D26" s="41" t="s">
        <v>54</v>
      </c>
      <c r="E26" s="39">
        <v>67</v>
      </c>
      <c r="F26" s="42" t="str">
        <f t="shared" si="0"/>
        <v>TB</v>
      </c>
      <c r="G26" s="39">
        <v>67</v>
      </c>
      <c r="H26" s="42" t="str">
        <f t="shared" si="1"/>
        <v>TB</v>
      </c>
      <c r="I26" s="43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</row>
    <row r="27" spans="1:26" ht="15.75" customHeight="1" x14ac:dyDescent="0.3">
      <c r="A27" s="39">
        <v>16</v>
      </c>
      <c r="B27" s="40" t="s">
        <v>223</v>
      </c>
      <c r="C27" s="41" t="s">
        <v>224</v>
      </c>
      <c r="D27" s="41" t="s">
        <v>225</v>
      </c>
      <c r="E27" s="39">
        <v>50</v>
      </c>
      <c r="F27" s="42" t="str">
        <f t="shared" si="0"/>
        <v>TB</v>
      </c>
      <c r="G27" s="39">
        <v>50</v>
      </c>
      <c r="H27" s="42" t="str">
        <f t="shared" si="1"/>
        <v>TB</v>
      </c>
      <c r="I27" s="43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</row>
    <row r="28" spans="1:26" ht="15.75" customHeight="1" x14ac:dyDescent="0.3">
      <c r="A28" s="39">
        <v>17</v>
      </c>
      <c r="B28" s="40" t="s">
        <v>226</v>
      </c>
      <c r="C28" s="41" t="s">
        <v>227</v>
      </c>
      <c r="D28" s="41" t="s">
        <v>228</v>
      </c>
      <c r="E28" s="39">
        <v>52</v>
      </c>
      <c r="F28" s="42" t="str">
        <f t="shared" si="0"/>
        <v>TB</v>
      </c>
      <c r="G28" s="39">
        <v>52</v>
      </c>
      <c r="H28" s="42" t="str">
        <f t="shared" si="1"/>
        <v>TB</v>
      </c>
      <c r="I28" s="43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</row>
    <row r="29" spans="1:26" ht="15.75" customHeight="1" x14ac:dyDescent="0.3">
      <c r="A29" s="39">
        <v>18</v>
      </c>
      <c r="B29" s="40" t="s">
        <v>229</v>
      </c>
      <c r="C29" s="41" t="s">
        <v>230</v>
      </c>
      <c r="D29" s="41" t="s">
        <v>228</v>
      </c>
      <c r="E29" s="39">
        <v>30</v>
      </c>
      <c r="F29" s="42" t="str">
        <f t="shared" si="0"/>
        <v>Yếu</v>
      </c>
      <c r="G29" s="39">
        <v>30</v>
      </c>
      <c r="H29" s="42" t="str">
        <f t="shared" si="1"/>
        <v>Yếu</v>
      </c>
      <c r="I29" s="43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</row>
    <row r="30" spans="1:26" ht="15.75" customHeight="1" x14ac:dyDescent="0.3">
      <c r="A30" s="39">
        <v>19</v>
      </c>
      <c r="B30" s="40" t="s">
        <v>231</v>
      </c>
      <c r="C30" s="41" t="s">
        <v>156</v>
      </c>
      <c r="D30" s="41" t="s">
        <v>228</v>
      </c>
      <c r="E30" s="39">
        <v>62</v>
      </c>
      <c r="F30" s="42" t="str">
        <f t="shared" si="0"/>
        <v>TB</v>
      </c>
      <c r="G30" s="39">
        <v>62</v>
      </c>
      <c r="H30" s="42" t="str">
        <f t="shared" si="1"/>
        <v>TB</v>
      </c>
      <c r="I30" s="43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</row>
    <row r="31" spans="1:26" ht="15.75" customHeight="1" x14ac:dyDescent="0.3">
      <c r="A31" s="39">
        <v>20</v>
      </c>
      <c r="B31" s="40" t="s">
        <v>232</v>
      </c>
      <c r="C31" s="41" t="s">
        <v>233</v>
      </c>
      <c r="D31" s="41" t="s">
        <v>63</v>
      </c>
      <c r="E31" s="39">
        <v>51</v>
      </c>
      <c r="F31" s="42" t="str">
        <f t="shared" si="0"/>
        <v>TB</v>
      </c>
      <c r="G31" s="39">
        <v>51</v>
      </c>
      <c r="H31" s="42" t="str">
        <f t="shared" si="1"/>
        <v>TB</v>
      </c>
      <c r="I31" s="45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</row>
    <row r="32" spans="1:26" ht="15.75" customHeight="1" x14ac:dyDescent="0.3">
      <c r="A32" s="39">
        <v>21</v>
      </c>
      <c r="B32" s="40" t="s">
        <v>234</v>
      </c>
      <c r="C32" s="41" t="s">
        <v>235</v>
      </c>
      <c r="D32" s="41" t="s">
        <v>71</v>
      </c>
      <c r="E32" s="39">
        <v>30</v>
      </c>
      <c r="F32" s="42" t="str">
        <f t="shared" si="0"/>
        <v>Yếu</v>
      </c>
      <c r="G32" s="39">
        <v>30</v>
      </c>
      <c r="H32" s="42" t="str">
        <f t="shared" si="1"/>
        <v>Yếu</v>
      </c>
      <c r="I32" s="43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</row>
    <row r="33" spans="1:26" ht="15.75" customHeight="1" x14ac:dyDescent="0.3">
      <c r="A33" s="10">
        <v>22</v>
      </c>
      <c r="B33" s="31" t="s">
        <v>236</v>
      </c>
      <c r="C33" s="32" t="s">
        <v>237</v>
      </c>
      <c r="D33" s="32" t="s">
        <v>71</v>
      </c>
      <c r="E33" s="10">
        <v>40</v>
      </c>
      <c r="F33" s="14" t="str">
        <f t="shared" si="0"/>
        <v>Yếu</v>
      </c>
      <c r="G33" s="10">
        <v>40</v>
      </c>
      <c r="H33" s="14" t="str">
        <f t="shared" si="1"/>
        <v>Yếu</v>
      </c>
      <c r="I33" s="1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75" customHeight="1" x14ac:dyDescent="0.3">
      <c r="A34" s="10">
        <v>23</v>
      </c>
      <c r="B34" s="31" t="s">
        <v>238</v>
      </c>
      <c r="C34" s="32" t="s">
        <v>239</v>
      </c>
      <c r="D34" s="32" t="s">
        <v>240</v>
      </c>
      <c r="E34" s="10">
        <v>72</v>
      </c>
      <c r="F34" s="14" t="str">
        <f t="shared" si="0"/>
        <v>Khá</v>
      </c>
      <c r="G34" s="10">
        <v>72</v>
      </c>
      <c r="H34" s="14" t="str">
        <f t="shared" si="1"/>
        <v>Khá</v>
      </c>
      <c r="I34" s="16" t="s">
        <v>179</v>
      </c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 x14ac:dyDescent="0.3">
      <c r="A35" s="10">
        <v>24</v>
      </c>
      <c r="B35" s="31" t="s">
        <v>241</v>
      </c>
      <c r="C35" s="32" t="s">
        <v>242</v>
      </c>
      <c r="D35" s="32" t="s">
        <v>243</v>
      </c>
      <c r="E35" s="10">
        <v>58</v>
      </c>
      <c r="F35" s="14" t="str">
        <f t="shared" si="0"/>
        <v>TB</v>
      </c>
      <c r="G35" s="10">
        <v>58</v>
      </c>
      <c r="H35" s="14" t="str">
        <f t="shared" si="1"/>
        <v>TB</v>
      </c>
      <c r="I35" s="1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 x14ac:dyDescent="0.3">
      <c r="A36" s="10">
        <v>25</v>
      </c>
      <c r="B36" s="31" t="s">
        <v>244</v>
      </c>
      <c r="C36" s="32" t="s">
        <v>245</v>
      </c>
      <c r="D36" s="32" t="s">
        <v>246</v>
      </c>
      <c r="E36" s="10">
        <v>62</v>
      </c>
      <c r="F36" s="14" t="str">
        <f t="shared" si="0"/>
        <v>TB</v>
      </c>
      <c r="G36" s="10">
        <v>62</v>
      </c>
      <c r="H36" s="14" t="str">
        <f t="shared" si="1"/>
        <v>TB</v>
      </c>
      <c r="I36" s="1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 x14ac:dyDescent="0.3">
      <c r="A37" s="10">
        <v>26</v>
      </c>
      <c r="B37" s="31" t="s">
        <v>247</v>
      </c>
      <c r="C37" s="32" t="s">
        <v>248</v>
      </c>
      <c r="D37" s="32" t="s">
        <v>249</v>
      </c>
      <c r="E37" s="10">
        <v>50</v>
      </c>
      <c r="F37" s="14" t="str">
        <f t="shared" si="0"/>
        <v>TB</v>
      </c>
      <c r="G37" s="10">
        <v>50</v>
      </c>
      <c r="H37" s="14" t="str">
        <f t="shared" si="1"/>
        <v>TB</v>
      </c>
      <c r="I37" s="16" t="s">
        <v>250</v>
      </c>
      <c r="J37" s="4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 x14ac:dyDescent="0.3">
      <c r="A38" s="10">
        <v>27</v>
      </c>
      <c r="B38" s="31" t="s">
        <v>251</v>
      </c>
      <c r="C38" s="32" t="s">
        <v>87</v>
      </c>
      <c r="D38" s="32" t="s">
        <v>249</v>
      </c>
      <c r="E38" s="10">
        <v>63</v>
      </c>
      <c r="F38" s="14" t="str">
        <f t="shared" si="0"/>
        <v>TB</v>
      </c>
      <c r="G38" s="10">
        <v>63</v>
      </c>
      <c r="H38" s="14" t="str">
        <f t="shared" si="1"/>
        <v>TB</v>
      </c>
      <c r="I38" s="15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 x14ac:dyDescent="0.3">
      <c r="A39" s="10">
        <v>28</v>
      </c>
      <c r="B39" s="31" t="s">
        <v>252</v>
      </c>
      <c r="C39" s="32" t="s">
        <v>253</v>
      </c>
      <c r="D39" s="32" t="s">
        <v>97</v>
      </c>
      <c r="E39" s="10">
        <v>53</v>
      </c>
      <c r="F39" s="14" t="str">
        <f t="shared" si="0"/>
        <v>TB</v>
      </c>
      <c r="G39" s="10">
        <v>53</v>
      </c>
      <c r="H39" s="14" t="str">
        <f t="shared" si="1"/>
        <v>TB</v>
      </c>
      <c r="I39" s="1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 x14ac:dyDescent="0.3">
      <c r="A40" s="10">
        <v>29</v>
      </c>
      <c r="B40" s="31" t="s">
        <v>254</v>
      </c>
      <c r="C40" s="32" t="s">
        <v>255</v>
      </c>
      <c r="D40" s="32" t="s">
        <v>97</v>
      </c>
      <c r="E40" s="10">
        <v>52</v>
      </c>
      <c r="F40" s="14" t="str">
        <f t="shared" si="0"/>
        <v>TB</v>
      </c>
      <c r="G40" s="10">
        <v>52</v>
      </c>
      <c r="H40" s="14" t="str">
        <f t="shared" si="1"/>
        <v>TB</v>
      </c>
      <c r="I40" s="15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 x14ac:dyDescent="0.3">
      <c r="A41" s="10">
        <v>30</v>
      </c>
      <c r="B41" s="31" t="s">
        <v>256</v>
      </c>
      <c r="C41" s="32" t="s">
        <v>215</v>
      </c>
      <c r="D41" s="32" t="s">
        <v>97</v>
      </c>
      <c r="E41" s="10">
        <v>66</v>
      </c>
      <c r="F41" s="14" t="str">
        <f t="shared" si="0"/>
        <v>TB</v>
      </c>
      <c r="G41" s="10">
        <v>66</v>
      </c>
      <c r="H41" s="14" t="str">
        <f t="shared" si="1"/>
        <v>TB</v>
      </c>
      <c r="I41" s="15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75" customHeight="1" x14ac:dyDescent="0.3">
      <c r="A42" s="10">
        <v>31</v>
      </c>
      <c r="B42" s="31" t="s">
        <v>257</v>
      </c>
      <c r="C42" s="32" t="s">
        <v>258</v>
      </c>
      <c r="D42" s="32" t="s">
        <v>97</v>
      </c>
      <c r="E42" s="10">
        <v>67</v>
      </c>
      <c r="F42" s="14" t="str">
        <f t="shared" si="0"/>
        <v>TB</v>
      </c>
      <c r="G42" s="10">
        <v>67</v>
      </c>
      <c r="H42" s="14" t="str">
        <f t="shared" si="1"/>
        <v>TB</v>
      </c>
      <c r="I42" s="15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5.75" customHeight="1" x14ac:dyDescent="0.3">
      <c r="A43" s="10">
        <v>32</v>
      </c>
      <c r="B43" s="31" t="s">
        <v>259</v>
      </c>
      <c r="C43" s="32" t="s">
        <v>260</v>
      </c>
      <c r="D43" s="32" t="s">
        <v>100</v>
      </c>
      <c r="E43" s="10">
        <v>63</v>
      </c>
      <c r="F43" s="14" t="str">
        <f t="shared" si="0"/>
        <v>TB</v>
      </c>
      <c r="G43" s="10">
        <v>63</v>
      </c>
      <c r="H43" s="14" t="str">
        <f t="shared" si="1"/>
        <v>TB</v>
      </c>
      <c r="I43" s="1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5.75" customHeight="1" x14ac:dyDescent="0.3">
      <c r="A44" s="10">
        <v>33</v>
      </c>
      <c r="B44" s="31" t="s">
        <v>261</v>
      </c>
      <c r="C44" s="32" t="s">
        <v>262</v>
      </c>
      <c r="D44" s="32" t="s">
        <v>263</v>
      </c>
      <c r="E44" s="10">
        <v>48</v>
      </c>
      <c r="F44" s="14" t="str">
        <f t="shared" si="0"/>
        <v>Yếu</v>
      </c>
      <c r="G44" s="10">
        <v>48</v>
      </c>
      <c r="H44" s="14" t="str">
        <f t="shared" si="1"/>
        <v>Yếu</v>
      </c>
      <c r="I44" s="1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75" customHeight="1" x14ac:dyDescent="0.3">
      <c r="A45" s="10">
        <v>34</v>
      </c>
      <c r="B45" s="31" t="s">
        <v>264</v>
      </c>
      <c r="C45" s="32" t="s">
        <v>174</v>
      </c>
      <c r="D45" s="32" t="s">
        <v>265</v>
      </c>
      <c r="E45" s="10">
        <v>69</v>
      </c>
      <c r="F45" s="14" t="str">
        <f t="shared" si="0"/>
        <v>TB</v>
      </c>
      <c r="G45" s="10">
        <v>69</v>
      </c>
      <c r="H45" s="14" t="str">
        <f t="shared" si="1"/>
        <v>TB</v>
      </c>
      <c r="I45" s="1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5.75" customHeight="1" x14ac:dyDescent="0.3">
      <c r="A46" s="10">
        <v>35</v>
      </c>
      <c r="B46" s="31" t="s">
        <v>266</v>
      </c>
      <c r="C46" s="32" t="s">
        <v>267</v>
      </c>
      <c r="D46" s="32" t="s">
        <v>111</v>
      </c>
      <c r="E46" s="10">
        <v>62</v>
      </c>
      <c r="F46" s="14" t="str">
        <f t="shared" si="0"/>
        <v>TB</v>
      </c>
      <c r="G46" s="10">
        <v>62</v>
      </c>
      <c r="H46" s="14" t="str">
        <f t="shared" si="1"/>
        <v>TB</v>
      </c>
      <c r="I46" s="1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75" customHeight="1" x14ac:dyDescent="0.3">
      <c r="A47" s="10">
        <v>36</v>
      </c>
      <c r="B47" s="31" t="s">
        <v>268</v>
      </c>
      <c r="C47" s="32" t="s">
        <v>269</v>
      </c>
      <c r="D47" s="32" t="s">
        <v>111</v>
      </c>
      <c r="E47" s="10">
        <v>57</v>
      </c>
      <c r="F47" s="14" t="str">
        <f t="shared" si="0"/>
        <v>TB</v>
      </c>
      <c r="G47" s="10">
        <v>57</v>
      </c>
      <c r="H47" s="14" t="str">
        <f t="shared" si="1"/>
        <v>TB</v>
      </c>
      <c r="I47" s="1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 x14ac:dyDescent="0.3">
      <c r="A48" s="10">
        <v>37</v>
      </c>
      <c r="B48" s="31" t="s">
        <v>270</v>
      </c>
      <c r="C48" s="32" t="s">
        <v>271</v>
      </c>
      <c r="D48" s="32" t="s">
        <v>111</v>
      </c>
      <c r="E48" s="10">
        <v>57</v>
      </c>
      <c r="F48" s="14" t="str">
        <f t="shared" si="0"/>
        <v>TB</v>
      </c>
      <c r="G48" s="10">
        <v>57</v>
      </c>
      <c r="H48" s="14" t="str">
        <f t="shared" si="1"/>
        <v>TB</v>
      </c>
      <c r="I48" s="1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75" customHeight="1" x14ac:dyDescent="0.3">
      <c r="A49" s="10">
        <v>38</v>
      </c>
      <c r="B49" s="31" t="s">
        <v>272</v>
      </c>
      <c r="C49" s="32" t="s">
        <v>271</v>
      </c>
      <c r="D49" s="32" t="s">
        <v>111</v>
      </c>
      <c r="E49" s="10">
        <v>63</v>
      </c>
      <c r="F49" s="14" t="str">
        <f t="shared" si="0"/>
        <v>TB</v>
      </c>
      <c r="G49" s="10">
        <v>63</v>
      </c>
      <c r="H49" s="14" t="str">
        <f t="shared" si="1"/>
        <v>TB</v>
      </c>
      <c r="I49" s="1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75" customHeight="1" x14ac:dyDescent="0.3">
      <c r="A50" s="10">
        <v>39</v>
      </c>
      <c r="B50" s="31" t="s">
        <v>273</v>
      </c>
      <c r="C50" s="32" t="s">
        <v>274</v>
      </c>
      <c r="D50" s="32" t="s">
        <v>111</v>
      </c>
      <c r="E50" s="10">
        <v>56</v>
      </c>
      <c r="F50" s="14" t="str">
        <f t="shared" si="0"/>
        <v>TB</v>
      </c>
      <c r="G50" s="10">
        <v>56</v>
      </c>
      <c r="H50" s="14" t="str">
        <f t="shared" si="1"/>
        <v>TB</v>
      </c>
      <c r="I50" s="1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75" customHeight="1" x14ac:dyDescent="0.3">
      <c r="A51" s="10">
        <v>40</v>
      </c>
      <c r="B51" s="31" t="s">
        <v>275</v>
      </c>
      <c r="C51" s="32" t="s">
        <v>276</v>
      </c>
      <c r="D51" s="32" t="s">
        <v>111</v>
      </c>
      <c r="E51" s="10">
        <v>45</v>
      </c>
      <c r="F51" s="14" t="str">
        <f t="shared" si="0"/>
        <v>Yếu</v>
      </c>
      <c r="G51" s="10">
        <v>45</v>
      </c>
      <c r="H51" s="14" t="str">
        <f t="shared" si="1"/>
        <v>Yếu</v>
      </c>
      <c r="I51" s="1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 x14ac:dyDescent="0.3">
      <c r="A52" s="10">
        <v>41</v>
      </c>
      <c r="B52" s="33" t="s">
        <v>277</v>
      </c>
      <c r="C52" s="34" t="s">
        <v>164</v>
      </c>
      <c r="D52" s="34" t="s">
        <v>116</v>
      </c>
      <c r="E52" s="10"/>
      <c r="F52" s="35" t="str">
        <f t="shared" si="0"/>
        <v>Không XL</v>
      </c>
      <c r="G52" s="10"/>
      <c r="H52" s="35" t="str">
        <f t="shared" si="1"/>
        <v>Không XL</v>
      </c>
      <c r="I52" s="47" t="s">
        <v>278</v>
      </c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</row>
    <row r="53" spans="1:26" ht="15.75" customHeight="1" x14ac:dyDescent="0.3">
      <c r="A53" s="10">
        <v>42</v>
      </c>
      <c r="B53" s="31" t="s">
        <v>279</v>
      </c>
      <c r="C53" s="32" t="s">
        <v>280</v>
      </c>
      <c r="D53" s="32" t="s">
        <v>281</v>
      </c>
      <c r="E53" s="10">
        <v>70</v>
      </c>
      <c r="F53" s="14" t="str">
        <f t="shared" si="0"/>
        <v>Khá</v>
      </c>
      <c r="G53" s="10">
        <v>70</v>
      </c>
      <c r="H53" s="14" t="str">
        <f t="shared" si="1"/>
        <v>Khá</v>
      </c>
      <c r="I53" s="1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75" customHeight="1" x14ac:dyDescent="0.3">
      <c r="A54" s="39">
        <v>43</v>
      </c>
      <c r="B54" s="40" t="s">
        <v>282</v>
      </c>
      <c r="C54" s="41" t="s">
        <v>283</v>
      </c>
      <c r="D54" s="41" t="s">
        <v>121</v>
      </c>
      <c r="E54" s="39">
        <v>30</v>
      </c>
      <c r="F54" s="42" t="str">
        <f t="shared" si="0"/>
        <v>Yếu</v>
      </c>
      <c r="G54" s="39">
        <v>30</v>
      </c>
      <c r="H54" s="42" t="str">
        <f t="shared" si="1"/>
        <v>Yếu</v>
      </c>
      <c r="I54" s="43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</row>
    <row r="55" spans="1:26" ht="15.75" customHeight="1" x14ac:dyDescent="0.3">
      <c r="A55" s="10">
        <v>44</v>
      </c>
      <c r="B55" s="31" t="s">
        <v>284</v>
      </c>
      <c r="C55" s="32" t="s">
        <v>285</v>
      </c>
      <c r="D55" s="32" t="s">
        <v>124</v>
      </c>
      <c r="E55" s="10">
        <v>68</v>
      </c>
      <c r="F55" s="14" t="str">
        <f t="shared" si="0"/>
        <v>TB</v>
      </c>
      <c r="G55" s="10">
        <v>68</v>
      </c>
      <c r="H55" s="14" t="str">
        <f t="shared" si="1"/>
        <v>TB</v>
      </c>
      <c r="I55" s="1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75" customHeight="1" x14ac:dyDescent="0.3">
      <c r="A56" s="10">
        <v>45</v>
      </c>
      <c r="B56" s="31" t="s">
        <v>286</v>
      </c>
      <c r="C56" s="32" t="s">
        <v>287</v>
      </c>
      <c r="D56" s="32" t="s">
        <v>124</v>
      </c>
      <c r="E56" s="10">
        <v>91</v>
      </c>
      <c r="F56" s="14" t="str">
        <f t="shared" si="0"/>
        <v>XS</v>
      </c>
      <c r="G56" s="10">
        <v>91</v>
      </c>
      <c r="H56" s="14" t="str">
        <f t="shared" si="1"/>
        <v>XS</v>
      </c>
      <c r="I56" s="16" t="s">
        <v>55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75" customHeight="1" x14ac:dyDescent="0.3">
      <c r="A57" s="10">
        <v>46</v>
      </c>
      <c r="B57" s="31" t="s">
        <v>288</v>
      </c>
      <c r="C57" s="32" t="s">
        <v>289</v>
      </c>
      <c r="D57" s="32" t="s">
        <v>290</v>
      </c>
      <c r="E57" s="10">
        <v>43</v>
      </c>
      <c r="F57" s="14" t="str">
        <f t="shared" si="0"/>
        <v>Yếu</v>
      </c>
      <c r="G57" s="10">
        <v>43</v>
      </c>
      <c r="H57" s="14" t="str">
        <f t="shared" si="1"/>
        <v>Yếu</v>
      </c>
      <c r="I57" s="1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75" customHeight="1" x14ac:dyDescent="0.3">
      <c r="A58" s="10">
        <v>47</v>
      </c>
      <c r="B58" s="31" t="s">
        <v>291</v>
      </c>
      <c r="C58" s="32" t="s">
        <v>292</v>
      </c>
      <c r="D58" s="32" t="s">
        <v>290</v>
      </c>
      <c r="E58" s="10">
        <v>37</v>
      </c>
      <c r="F58" s="14" t="str">
        <f t="shared" si="0"/>
        <v>Yếu</v>
      </c>
      <c r="G58" s="10">
        <v>37</v>
      </c>
      <c r="H58" s="14" t="str">
        <f t="shared" si="1"/>
        <v>Yếu</v>
      </c>
      <c r="I58" s="1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75" customHeight="1" x14ac:dyDescent="0.3">
      <c r="A59" s="10">
        <v>48</v>
      </c>
      <c r="B59" s="31" t="s">
        <v>293</v>
      </c>
      <c r="C59" s="32" t="s">
        <v>294</v>
      </c>
      <c r="D59" s="32" t="s">
        <v>295</v>
      </c>
      <c r="E59" s="10">
        <v>74</v>
      </c>
      <c r="F59" s="14" t="str">
        <f t="shared" si="0"/>
        <v>Khá</v>
      </c>
      <c r="G59" s="10">
        <v>74</v>
      </c>
      <c r="H59" s="14" t="str">
        <f t="shared" si="1"/>
        <v>Khá</v>
      </c>
      <c r="I59" s="1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75" customHeight="1" x14ac:dyDescent="0.3">
      <c r="A60" s="10">
        <v>49</v>
      </c>
      <c r="B60" s="31" t="s">
        <v>296</v>
      </c>
      <c r="C60" s="32" t="s">
        <v>297</v>
      </c>
      <c r="D60" s="32" t="s">
        <v>298</v>
      </c>
      <c r="E60" s="10">
        <v>71</v>
      </c>
      <c r="F60" s="14" t="str">
        <f t="shared" si="0"/>
        <v>Khá</v>
      </c>
      <c r="G60" s="10">
        <v>71</v>
      </c>
      <c r="H60" s="14" t="str">
        <f t="shared" si="1"/>
        <v>Khá</v>
      </c>
      <c r="I60" s="1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75" customHeight="1" x14ac:dyDescent="0.3">
      <c r="A61" s="10">
        <v>50</v>
      </c>
      <c r="B61" s="31" t="s">
        <v>299</v>
      </c>
      <c r="C61" s="32" t="s">
        <v>300</v>
      </c>
      <c r="D61" s="32" t="s">
        <v>148</v>
      </c>
      <c r="E61" s="10">
        <v>30</v>
      </c>
      <c r="F61" s="14" t="str">
        <f t="shared" si="0"/>
        <v>Yếu</v>
      </c>
      <c r="G61" s="10">
        <v>30</v>
      </c>
      <c r="H61" s="14" t="str">
        <f t="shared" si="1"/>
        <v>Yếu</v>
      </c>
      <c r="I61" s="1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75" customHeight="1" x14ac:dyDescent="0.3">
      <c r="A62" s="10">
        <v>51</v>
      </c>
      <c r="B62" s="31" t="s">
        <v>301</v>
      </c>
      <c r="C62" s="32" t="s">
        <v>302</v>
      </c>
      <c r="D62" s="32" t="s">
        <v>160</v>
      </c>
      <c r="E62" s="10">
        <v>75</v>
      </c>
      <c r="F62" s="14" t="str">
        <f t="shared" si="0"/>
        <v>Khá</v>
      </c>
      <c r="G62" s="10">
        <v>75</v>
      </c>
      <c r="H62" s="14" t="str">
        <f t="shared" si="1"/>
        <v>Khá</v>
      </c>
      <c r="I62" s="16" t="s">
        <v>72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75" customHeight="1" x14ac:dyDescent="0.3">
      <c r="A63" s="10">
        <v>52</v>
      </c>
      <c r="B63" s="31" t="s">
        <v>303</v>
      </c>
      <c r="C63" s="32" t="s">
        <v>300</v>
      </c>
      <c r="D63" s="32" t="s">
        <v>304</v>
      </c>
      <c r="E63" s="10">
        <v>51</v>
      </c>
      <c r="F63" s="14" t="str">
        <f t="shared" si="0"/>
        <v>TB</v>
      </c>
      <c r="G63" s="10">
        <v>51</v>
      </c>
      <c r="H63" s="14" t="str">
        <f t="shared" si="1"/>
        <v>TB</v>
      </c>
      <c r="I63" s="1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75" customHeight="1" x14ac:dyDescent="0.3">
      <c r="A64" s="10">
        <v>53</v>
      </c>
      <c r="B64" s="31" t="s">
        <v>305</v>
      </c>
      <c r="C64" s="32" t="s">
        <v>258</v>
      </c>
      <c r="D64" s="32" t="s">
        <v>306</v>
      </c>
      <c r="E64" s="10">
        <v>51</v>
      </c>
      <c r="F64" s="14" t="str">
        <f t="shared" si="0"/>
        <v>TB</v>
      </c>
      <c r="G64" s="10">
        <v>51</v>
      </c>
      <c r="H64" s="14" t="str">
        <f t="shared" si="1"/>
        <v>TB</v>
      </c>
      <c r="I64" s="1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75" customHeight="1" x14ac:dyDescent="0.3">
      <c r="A65" s="10">
        <v>54</v>
      </c>
      <c r="B65" s="31" t="s">
        <v>307</v>
      </c>
      <c r="C65" s="32" t="s">
        <v>308</v>
      </c>
      <c r="D65" s="32" t="s">
        <v>309</v>
      </c>
      <c r="E65" s="10">
        <v>51</v>
      </c>
      <c r="F65" s="14" t="str">
        <f t="shared" si="0"/>
        <v>TB</v>
      </c>
      <c r="G65" s="10">
        <v>51</v>
      </c>
      <c r="H65" s="14" t="str">
        <f t="shared" si="1"/>
        <v>TB</v>
      </c>
      <c r="I65" s="1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75" customHeight="1" x14ac:dyDescent="0.3">
      <c r="A66" s="10">
        <v>55</v>
      </c>
      <c r="B66" s="31" t="s">
        <v>310</v>
      </c>
      <c r="C66" s="32" t="s">
        <v>311</v>
      </c>
      <c r="D66" s="32" t="s">
        <v>312</v>
      </c>
      <c r="E66" s="10">
        <v>64</v>
      </c>
      <c r="F66" s="14" t="str">
        <f t="shared" si="0"/>
        <v>TB</v>
      </c>
      <c r="G66" s="10">
        <v>64</v>
      </c>
      <c r="H66" s="14" t="str">
        <f t="shared" si="1"/>
        <v>TB</v>
      </c>
      <c r="I66" s="1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75" customHeight="1" x14ac:dyDescent="0.3">
      <c r="A67" s="10">
        <v>56</v>
      </c>
      <c r="B67" s="31" t="s">
        <v>313</v>
      </c>
      <c r="C67" s="32" t="s">
        <v>314</v>
      </c>
      <c r="D67" s="32" t="s">
        <v>187</v>
      </c>
      <c r="E67" s="10">
        <v>51</v>
      </c>
      <c r="F67" s="14" t="str">
        <f t="shared" si="0"/>
        <v>TB</v>
      </c>
      <c r="G67" s="10">
        <v>51</v>
      </c>
      <c r="H67" s="14" t="str">
        <f t="shared" si="1"/>
        <v>TB</v>
      </c>
      <c r="I67" s="1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75" customHeight="1" x14ac:dyDescent="0.3">
      <c r="A68" s="1"/>
      <c r="B68" s="1"/>
      <c r="C68" s="106" t="s">
        <v>17</v>
      </c>
      <c r="D68" s="107"/>
      <c r="E68" s="107"/>
      <c r="F68" s="107"/>
      <c r="G68" s="107"/>
      <c r="H68" s="107"/>
      <c r="I68" s="107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3">
      <c r="A69" s="1"/>
      <c r="B69" s="1"/>
      <c r="C69" s="108" t="s">
        <v>18</v>
      </c>
      <c r="D69" s="17"/>
      <c r="E69" s="110" t="s">
        <v>12</v>
      </c>
      <c r="F69" s="101"/>
      <c r="G69" s="110" t="s">
        <v>19</v>
      </c>
      <c r="H69" s="101"/>
      <c r="I69" s="111" t="s">
        <v>14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3">
      <c r="A70" s="6"/>
      <c r="B70" s="6"/>
      <c r="C70" s="109"/>
      <c r="D70" s="18"/>
      <c r="E70" s="9" t="s">
        <v>20</v>
      </c>
      <c r="F70" s="19" t="s">
        <v>21</v>
      </c>
      <c r="G70" s="9" t="s">
        <v>20</v>
      </c>
      <c r="H70" s="19" t="s">
        <v>21</v>
      </c>
      <c r="I70" s="112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 x14ac:dyDescent="0.3">
      <c r="A71" s="1"/>
      <c r="B71" s="1"/>
      <c r="C71" s="20" t="s">
        <v>22</v>
      </c>
      <c r="D71" s="21"/>
      <c r="E71" s="10">
        <f>COUNTIF(F12:F67,"XS")</f>
        <v>1</v>
      </c>
      <c r="F71" s="22">
        <f t="shared" ref="F71:F76" si="2">E71*100/$A$67</f>
        <v>1.7857142857142858</v>
      </c>
      <c r="G71" s="10">
        <f>COUNTIF(H12:H67,"XS")</f>
        <v>1</v>
      </c>
      <c r="H71" s="22">
        <f t="shared" ref="H71:H76" si="3">G71*100/$A$67</f>
        <v>1.7857142857142858</v>
      </c>
      <c r="I71" s="23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">
      <c r="A72" s="1"/>
      <c r="B72" s="1"/>
      <c r="C72" s="20" t="s">
        <v>23</v>
      </c>
      <c r="D72" s="21"/>
      <c r="E72" s="10">
        <f>COUNTIF(F12:F67,"Tốt")</f>
        <v>0</v>
      </c>
      <c r="F72" s="22">
        <f t="shared" si="2"/>
        <v>0</v>
      </c>
      <c r="G72" s="10">
        <f>COUNTIF(H12:H67,"Tốt")</f>
        <v>0</v>
      </c>
      <c r="H72" s="22">
        <f t="shared" si="3"/>
        <v>0</v>
      </c>
      <c r="I72" s="23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">
      <c r="A73" s="1"/>
      <c r="B73" s="1"/>
      <c r="C73" s="20" t="s">
        <v>24</v>
      </c>
      <c r="D73" s="21"/>
      <c r="E73" s="10">
        <f>COUNTIF(F12:F67,"Khá")</f>
        <v>6</v>
      </c>
      <c r="F73" s="22">
        <f t="shared" si="2"/>
        <v>10.714285714285714</v>
      </c>
      <c r="G73" s="10">
        <f>COUNTIF(H12:H67,"Khá")</f>
        <v>6</v>
      </c>
      <c r="H73" s="22">
        <f t="shared" si="3"/>
        <v>10.714285714285714</v>
      </c>
      <c r="I73" s="23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">
      <c r="A74" s="1"/>
      <c r="B74" s="1"/>
      <c r="C74" s="20" t="s">
        <v>25</v>
      </c>
      <c r="D74" s="21"/>
      <c r="E74" s="10">
        <f>COUNTIF(F12:F67,"TB")</f>
        <v>36</v>
      </c>
      <c r="F74" s="22">
        <f t="shared" si="2"/>
        <v>64.285714285714292</v>
      </c>
      <c r="G74" s="10">
        <f>COUNTIF(H12:H67,"TB")</f>
        <v>36</v>
      </c>
      <c r="H74" s="22">
        <f t="shared" si="3"/>
        <v>64.285714285714292</v>
      </c>
      <c r="I74" s="23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">
      <c r="A75" s="1"/>
      <c r="B75" s="1"/>
      <c r="C75" s="20" t="s">
        <v>26</v>
      </c>
      <c r="D75" s="21"/>
      <c r="E75" s="10">
        <f>COUNTIF(F12:F67,"Yếu")</f>
        <v>12</v>
      </c>
      <c r="F75" s="22">
        <f t="shared" si="2"/>
        <v>21.428571428571427</v>
      </c>
      <c r="G75" s="10">
        <f>COUNTIF(H12:H67,"Yếu")</f>
        <v>12</v>
      </c>
      <c r="H75" s="22">
        <f t="shared" si="3"/>
        <v>21.428571428571427</v>
      </c>
      <c r="I75" s="23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">
      <c r="A76" s="1"/>
      <c r="B76" s="1"/>
      <c r="C76" s="24" t="s">
        <v>27</v>
      </c>
      <c r="D76" s="25"/>
      <c r="E76" s="26">
        <f>COUNTIF(F12:F67,"Không XL")</f>
        <v>1</v>
      </c>
      <c r="F76" s="22">
        <f t="shared" si="2"/>
        <v>1.7857142857142858</v>
      </c>
      <c r="G76" s="26">
        <f>COUNTIF(H12:H67,"Không XL")</f>
        <v>1</v>
      </c>
      <c r="H76" s="22">
        <f t="shared" si="3"/>
        <v>1.7857142857142858</v>
      </c>
      <c r="I76" s="2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">
      <c r="A77" s="1"/>
      <c r="B77" s="1"/>
      <c r="C77" s="28"/>
      <c r="D77" s="28"/>
      <c r="E77" s="1"/>
      <c r="F77" s="29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5">
      <c r="A78" s="1"/>
      <c r="B78" s="1"/>
      <c r="C78" s="1"/>
      <c r="D78" s="1"/>
      <c r="E78" s="104" t="s">
        <v>28</v>
      </c>
      <c r="F78" s="89"/>
      <c r="G78" s="89"/>
      <c r="H78" s="89"/>
      <c r="I78" s="89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">
      <c r="A79" s="92" t="s">
        <v>29</v>
      </c>
      <c r="B79" s="89"/>
      <c r="C79" s="89"/>
      <c r="D79" s="89"/>
      <c r="E79" s="89"/>
      <c r="F79" s="92" t="s">
        <v>12</v>
      </c>
      <c r="G79" s="89"/>
      <c r="H79" s="89"/>
      <c r="I79" s="30" t="s">
        <v>30</v>
      </c>
      <c r="J79" s="30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">
      <c r="A96" s="1"/>
      <c r="B96" s="1"/>
      <c r="C96" s="28"/>
      <c r="D96" s="28"/>
      <c r="E96" s="1"/>
      <c r="F96" s="29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5">
      <c r="A97" s="1"/>
      <c r="B97" s="1"/>
      <c r="C97" s="1"/>
      <c r="D97" s="1"/>
      <c r="E97" s="104"/>
      <c r="F97" s="89"/>
      <c r="G97" s="89"/>
      <c r="H97" s="89"/>
      <c r="I97" s="89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">
      <c r="A98" s="92"/>
      <c r="B98" s="89"/>
      <c r="C98" s="89"/>
      <c r="D98" s="89"/>
      <c r="E98" s="89"/>
      <c r="F98" s="92"/>
      <c r="G98" s="89"/>
      <c r="H98" s="89"/>
      <c r="I98" s="30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C68:I68"/>
    <mergeCell ref="C69:C70"/>
    <mergeCell ref="E69:F69"/>
    <mergeCell ref="G69:H69"/>
    <mergeCell ref="I69:I70"/>
    <mergeCell ref="E78:I78"/>
    <mergeCell ref="A79:E79"/>
    <mergeCell ref="F79:H79"/>
    <mergeCell ref="E97:I97"/>
    <mergeCell ref="A98:E98"/>
    <mergeCell ref="F98:H98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67 H12:H67">
    <cfRule type="cellIs" dxfId="5" priority="1" stopIfTrue="1" operator="equal">
      <formula>"SVG"</formula>
    </cfRule>
  </conditionalFormatting>
  <conditionalFormatting sqref="F12:F67 H12:H67">
    <cfRule type="cellIs" dxfId="4" priority="2" stopIfTrue="1" operator="equal">
      <formula>"SVXS"</formula>
    </cfRule>
  </conditionalFormatting>
  <pageMargins left="0.7" right="0.7" top="0.75" bottom="0.75" header="0" footer="0"/>
  <pageSetup scale="91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tabSelected="1" topLeftCell="A60" workbookViewId="0">
      <selection activeCell="K76" sqref="K76"/>
    </sheetView>
  </sheetViews>
  <sheetFormatPr defaultColWidth="14.5" defaultRowHeight="15" customHeight="1" x14ac:dyDescent="0.3"/>
  <cols>
    <col min="1" max="1" width="6.796875" style="52" customWidth="1"/>
    <col min="2" max="2" width="11.796875" style="52" customWidth="1"/>
    <col min="3" max="3" width="23.796875" style="52" customWidth="1"/>
    <col min="4" max="4" width="8.796875" style="52" customWidth="1"/>
    <col min="5" max="8" width="9.69921875" style="52" customWidth="1"/>
    <col min="9" max="9" width="20.796875" style="52" customWidth="1"/>
    <col min="10" max="20" width="9.296875" style="52" customWidth="1"/>
    <col min="21" max="26" width="8.69921875" style="52" customWidth="1"/>
    <col min="27" max="16384" width="14.5" style="52"/>
  </cols>
  <sheetData>
    <row r="1" spans="1:26" ht="15" customHeight="1" x14ac:dyDescent="0.3">
      <c r="A1" s="50"/>
      <c r="B1" s="50"/>
      <c r="C1" s="50"/>
      <c r="D1" s="50"/>
      <c r="E1" s="50"/>
      <c r="F1" s="50"/>
      <c r="G1" s="50"/>
      <c r="H1" s="50"/>
      <c r="I1" s="51" t="s">
        <v>0</v>
      </c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</row>
    <row r="2" spans="1:26" ht="16.5" customHeight="1" x14ac:dyDescent="0.35">
      <c r="A2" s="113" t="s">
        <v>1</v>
      </c>
      <c r="B2" s="114"/>
      <c r="C2" s="114"/>
      <c r="D2" s="114"/>
      <c r="E2" s="115" t="s">
        <v>2</v>
      </c>
      <c r="F2" s="114"/>
      <c r="G2" s="114"/>
      <c r="H2" s="114"/>
      <c r="I2" s="114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</row>
    <row r="3" spans="1:26" ht="16.5" customHeight="1" x14ac:dyDescent="0.35">
      <c r="A3" s="115" t="s">
        <v>3</v>
      </c>
      <c r="B3" s="114"/>
      <c r="C3" s="114"/>
      <c r="D3" s="114"/>
      <c r="E3" s="116" t="s">
        <v>4</v>
      </c>
      <c r="F3" s="114"/>
      <c r="G3" s="114"/>
      <c r="H3" s="114"/>
      <c r="I3" s="114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</row>
    <row r="4" spans="1:26" ht="16.5" customHeight="1" x14ac:dyDescent="0.3">
      <c r="A4" s="115" t="s">
        <v>5</v>
      </c>
      <c r="B4" s="114"/>
      <c r="C4" s="114"/>
      <c r="D4" s="114"/>
      <c r="E4" s="117"/>
      <c r="F4" s="114"/>
      <c r="G4" s="114"/>
      <c r="H4" s="114"/>
      <c r="I4" s="114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</row>
    <row r="5" spans="1:26" ht="12" customHeight="1" x14ac:dyDescent="0.35">
      <c r="A5" s="118"/>
      <c r="B5" s="114"/>
      <c r="C5" s="114"/>
      <c r="D5" s="114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</row>
    <row r="6" spans="1:26" ht="24.75" customHeight="1" x14ac:dyDescent="0.45">
      <c r="A6" s="119" t="s">
        <v>6</v>
      </c>
      <c r="B6" s="114"/>
      <c r="C6" s="114"/>
      <c r="D6" s="114"/>
      <c r="E6" s="114"/>
      <c r="F6" s="114"/>
      <c r="G6" s="114"/>
      <c r="H6" s="114"/>
      <c r="I6" s="11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0"/>
      <c r="V6" s="50"/>
      <c r="W6" s="50"/>
      <c r="X6" s="50"/>
      <c r="Y6" s="50"/>
      <c r="Z6" s="50"/>
    </row>
    <row r="7" spans="1:26" ht="18" customHeight="1" x14ac:dyDescent="0.4">
      <c r="A7" s="119" t="s">
        <v>315</v>
      </c>
      <c r="B7" s="114"/>
      <c r="C7" s="114"/>
      <c r="D7" s="114"/>
      <c r="E7" s="114"/>
      <c r="F7" s="114"/>
      <c r="G7" s="114"/>
      <c r="H7" s="114"/>
      <c r="I7" s="114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6"/>
      <c r="V7" s="56"/>
      <c r="W7" s="56"/>
      <c r="X7" s="56"/>
      <c r="Y7" s="56"/>
      <c r="Z7" s="56"/>
    </row>
    <row r="8" spans="1:26" ht="18" customHeight="1" x14ac:dyDescent="0.4">
      <c r="A8" s="120" t="s">
        <v>525</v>
      </c>
      <c r="B8" s="114"/>
      <c r="C8" s="114"/>
      <c r="D8" s="114"/>
      <c r="E8" s="114"/>
      <c r="F8" s="114"/>
      <c r="G8" s="114"/>
      <c r="H8" s="114"/>
      <c r="I8" s="114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6"/>
      <c r="V8" s="56"/>
      <c r="W8" s="56"/>
      <c r="X8" s="56"/>
      <c r="Y8" s="56"/>
      <c r="Z8" s="56"/>
    </row>
    <row r="9" spans="1:26" ht="12" customHeight="1" x14ac:dyDescent="0.4">
      <c r="A9" s="58"/>
      <c r="B9" s="58"/>
      <c r="C9" s="58"/>
      <c r="D9" s="58"/>
      <c r="E9" s="58"/>
      <c r="F9" s="58"/>
      <c r="G9" s="58"/>
      <c r="H9" s="58"/>
      <c r="I9" s="58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6"/>
      <c r="V9" s="56"/>
      <c r="W9" s="56"/>
      <c r="X9" s="56"/>
      <c r="Y9" s="56"/>
      <c r="Z9" s="56"/>
    </row>
    <row r="10" spans="1:26" ht="18" customHeight="1" x14ac:dyDescent="0.3">
      <c r="A10" s="121" t="s">
        <v>9</v>
      </c>
      <c r="B10" s="121" t="s">
        <v>10</v>
      </c>
      <c r="C10" s="123" t="s">
        <v>11</v>
      </c>
      <c r="D10" s="124"/>
      <c r="E10" s="127" t="s">
        <v>12</v>
      </c>
      <c r="F10" s="128"/>
      <c r="G10" s="127" t="s">
        <v>13</v>
      </c>
      <c r="H10" s="128"/>
      <c r="I10" s="129" t="s">
        <v>14</v>
      </c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</row>
    <row r="11" spans="1:26" ht="30" customHeight="1" x14ac:dyDescent="0.3">
      <c r="A11" s="122"/>
      <c r="B11" s="122"/>
      <c r="C11" s="125"/>
      <c r="D11" s="126"/>
      <c r="E11" s="59" t="s">
        <v>15</v>
      </c>
      <c r="F11" s="59" t="s">
        <v>16</v>
      </c>
      <c r="G11" s="59" t="s">
        <v>15</v>
      </c>
      <c r="H11" s="59" t="s">
        <v>16</v>
      </c>
      <c r="I11" s="122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</row>
    <row r="12" spans="1:26" ht="15.75" customHeight="1" x14ac:dyDescent="0.3">
      <c r="A12" s="60">
        <v>1</v>
      </c>
      <c r="B12" s="61" t="s">
        <v>316</v>
      </c>
      <c r="C12" s="62" t="s">
        <v>317</v>
      </c>
      <c r="D12" s="62" t="s">
        <v>35</v>
      </c>
      <c r="E12" s="60">
        <v>75</v>
      </c>
      <c r="F12" s="63" t="str">
        <f t="shared" ref="F12:F67" si="0">IF(AND(E12&gt;=90),"XS",IF(AND(E12&gt;=80),"Tốt",IF(AND(E12&gt;=70),"Khá",IF(AND(E12&gt;=60),"TB",IF(AND(E12&gt;=50),"TB",IF(AND(E12&lt;50),IF(AND(E12&gt;0),"Yếu",IF(AND(E12=0),"Không XL"," "))))))))</f>
        <v>Khá</v>
      </c>
      <c r="G12" s="84">
        <v>73</v>
      </c>
      <c r="H12" s="85" t="str">
        <f t="shared" ref="H12:H67" si="1">IF(AND(G12&gt;=90),"XS",IF(AND(G12&gt;=80),"Tốt",IF(AND(G12&gt;=70),"Khá",IF(AND(G12&gt;=60),"TB",IF(AND(G12&gt;=50),"TB",IF(AND(G12&lt;50),IF(AND(G12&gt;0),"Yếu",IF(AND(G12=0),"Không XL"," "))))))))</f>
        <v>Khá</v>
      </c>
      <c r="I12" s="64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</row>
    <row r="13" spans="1:26" ht="15.75" customHeight="1" x14ac:dyDescent="0.3">
      <c r="A13" s="60">
        <v>2</v>
      </c>
      <c r="B13" s="61" t="s">
        <v>318</v>
      </c>
      <c r="C13" s="62" t="s">
        <v>319</v>
      </c>
      <c r="D13" s="62" t="s">
        <v>38</v>
      </c>
      <c r="E13" s="60">
        <v>40</v>
      </c>
      <c r="F13" s="63" t="str">
        <f t="shared" si="0"/>
        <v>Yếu</v>
      </c>
      <c r="G13" s="84">
        <v>40</v>
      </c>
      <c r="H13" s="85" t="str">
        <f t="shared" si="1"/>
        <v>Yếu</v>
      </c>
      <c r="I13" s="64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</row>
    <row r="14" spans="1:26" ht="15.75" customHeight="1" x14ac:dyDescent="0.3">
      <c r="A14" s="60">
        <v>3</v>
      </c>
      <c r="B14" s="61" t="s">
        <v>320</v>
      </c>
      <c r="C14" s="62" t="s">
        <v>321</v>
      </c>
      <c r="D14" s="62" t="s">
        <v>38</v>
      </c>
      <c r="E14" s="60">
        <v>70</v>
      </c>
      <c r="F14" s="63" t="str">
        <f t="shared" si="0"/>
        <v>Khá</v>
      </c>
      <c r="G14" s="84">
        <v>67</v>
      </c>
      <c r="H14" s="85" t="str">
        <f t="shared" si="1"/>
        <v>TB</v>
      </c>
      <c r="I14" s="64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</row>
    <row r="15" spans="1:26" ht="15.75" customHeight="1" x14ac:dyDescent="0.3">
      <c r="A15" s="60">
        <v>4</v>
      </c>
      <c r="B15" s="61" t="s">
        <v>322</v>
      </c>
      <c r="C15" s="62" t="s">
        <v>300</v>
      </c>
      <c r="D15" s="62" t="s">
        <v>41</v>
      </c>
      <c r="E15" s="60">
        <v>57</v>
      </c>
      <c r="F15" s="63" t="str">
        <f t="shared" si="0"/>
        <v>TB</v>
      </c>
      <c r="G15" s="84">
        <v>57</v>
      </c>
      <c r="H15" s="85" t="str">
        <f t="shared" si="1"/>
        <v>TB</v>
      </c>
      <c r="I15" s="65" t="s">
        <v>179</v>
      </c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</row>
    <row r="16" spans="1:26" ht="15.75" customHeight="1" x14ac:dyDescent="0.3">
      <c r="A16" s="60">
        <v>5</v>
      </c>
      <c r="B16" s="61" t="s">
        <v>323</v>
      </c>
      <c r="C16" s="62" t="s">
        <v>324</v>
      </c>
      <c r="D16" s="62" t="s">
        <v>325</v>
      </c>
      <c r="E16" s="60">
        <v>58</v>
      </c>
      <c r="F16" s="63" t="str">
        <f t="shared" si="0"/>
        <v>TB</v>
      </c>
      <c r="G16" s="84">
        <v>58</v>
      </c>
      <c r="H16" s="85" t="str">
        <f t="shared" si="1"/>
        <v>TB</v>
      </c>
      <c r="I16" s="65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</row>
    <row r="17" spans="1:26" ht="14" x14ac:dyDescent="0.3">
      <c r="A17" s="60">
        <v>6</v>
      </c>
      <c r="B17" s="61" t="s">
        <v>326</v>
      </c>
      <c r="C17" s="62" t="s">
        <v>327</v>
      </c>
      <c r="D17" s="62" t="s">
        <v>328</v>
      </c>
      <c r="E17" s="60">
        <v>63</v>
      </c>
      <c r="F17" s="63" t="str">
        <f t="shared" si="0"/>
        <v>TB</v>
      </c>
      <c r="G17" s="84">
        <v>63</v>
      </c>
      <c r="H17" s="85" t="str">
        <f t="shared" si="1"/>
        <v>TB</v>
      </c>
      <c r="I17" s="65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</row>
    <row r="18" spans="1:26" ht="14" x14ac:dyDescent="0.3">
      <c r="A18" s="60">
        <v>7</v>
      </c>
      <c r="B18" s="61" t="s">
        <v>329</v>
      </c>
      <c r="C18" s="62" t="s">
        <v>330</v>
      </c>
      <c r="D18" s="62" t="s">
        <v>331</v>
      </c>
      <c r="E18" s="60">
        <v>66</v>
      </c>
      <c r="F18" s="63" t="str">
        <f t="shared" si="0"/>
        <v>TB</v>
      </c>
      <c r="G18" s="84">
        <v>66</v>
      </c>
      <c r="H18" s="85" t="str">
        <f t="shared" si="1"/>
        <v>TB</v>
      </c>
      <c r="I18" s="65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</row>
    <row r="19" spans="1:26" ht="14" x14ac:dyDescent="0.3">
      <c r="A19" s="60">
        <v>8</v>
      </c>
      <c r="B19" s="61" t="s">
        <v>332</v>
      </c>
      <c r="C19" s="62" t="s">
        <v>239</v>
      </c>
      <c r="D19" s="62" t="s">
        <v>331</v>
      </c>
      <c r="E19" s="60">
        <v>50</v>
      </c>
      <c r="F19" s="63" t="str">
        <f t="shared" si="0"/>
        <v>TB</v>
      </c>
      <c r="G19" s="84">
        <v>50</v>
      </c>
      <c r="H19" s="85" t="str">
        <f t="shared" si="1"/>
        <v>TB</v>
      </c>
      <c r="I19" s="65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</row>
    <row r="20" spans="1:26" ht="14" x14ac:dyDescent="0.3">
      <c r="A20" s="60">
        <v>9</v>
      </c>
      <c r="B20" s="61" t="s">
        <v>333</v>
      </c>
      <c r="C20" s="62" t="s">
        <v>334</v>
      </c>
      <c r="D20" s="62" t="s">
        <v>51</v>
      </c>
      <c r="E20" s="60">
        <v>54</v>
      </c>
      <c r="F20" s="63" t="str">
        <f t="shared" si="0"/>
        <v>TB</v>
      </c>
      <c r="G20" s="84">
        <v>54</v>
      </c>
      <c r="H20" s="85" t="str">
        <f t="shared" si="1"/>
        <v>TB</v>
      </c>
      <c r="I20" s="64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</row>
    <row r="21" spans="1:26" ht="15.75" customHeight="1" x14ac:dyDescent="0.3">
      <c r="A21" s="60">
        <v>10</v>
      </c>
      <c r="B21" s="61" t="s">
        <v>335</v>
      </c>
      <c r="C21" s="62" t="s">
        <v>336</v>
      </c>
      <c r="D21" s="62" t="s">
        <v>213</v>
      </c>
      <c r="E21" s="60">
        <v>50</v>
      </c>
      <c r="F21" s="63" t="str">
        <f t="shared" si="0"/>
        <v>TB</v>
      </c>
      <c r="G21" s="84">
        <v>50</v>
      </c>
      <c r="H21" s="85" t="str">
        <f t="shared" si="1"/>
        <v>TB</v>
      </c>
      <c r="I21" s="64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</row>
    <row r="22" spans="1:26" ht="15.75" customHeight="1" x14ac:dyDescent="0.3">
      <c r="A22" s="60">
        <v>11</v>
      </c>
      <c r="B22" s="61" t="s">
        <v>337</v>
      </c>
      <c r="C22" s="62" t="s">
        <v>338</v>
      </c>
      <c r="D22" s="62" t="s">
        <v>213</v>
      </c>
      <c r="E22" s="60">
        <v>50</v>
      </c>
      <c r="F22" s="63" t="str">
        <f t="shared" si="0"/>
        <v>TB</v>
      </c>
      <c r="G22" s="84">
        <v>50</v>
      </c>
      <c r="H22" s="85" t="str">
        <f t="shared" si="1"/>
        <v>TB</v>
      </c>
      <c r="I22" s="64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</row>
    <row r="23" spans="1:26" ht="15.75" customHeight="1" x14ac:dyDescent="0.3">
      <c r="A23" s="60">
        <v>12</v>
      </c>
      <c r="B23" s="61" t="s">
        <v>339</v>
      </c>
      <c r="C23" s="62" t="s">
        <v>340</v>
      </c>
      <c r="D23" s="62" t="s">
        <v>213</v>
      </c>
      <c r="E23" s="60">
        <v>70</v>
      </c>
      <c r="F23" s="63" t="str">
        <f t="shared" si="0"/>
        <v>Khá</v>
      </c>
      <c r="G23" s="84">
        <v>70</v>
      </c>
      <c r="H23" s="85" t="str">
        <f t="shared" si="1"/>
        <v>Khá</v>
      </c>
      <c r="I23" s="65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</row>
    <row r="24" spans="1:26" ht="15.75" customHeight="1" x14ac:dyDescent="0.3">
      <c r="A24" s="60">
        <v>13</v>
      </c>
      <c r="B24" s="61" t="s">
        <v>341</v>
      </c>
      <c r="C24" s="62" t="s">
        <v>342</v>
      </c>
      <c r="D24" s="62" t="s">
        <v>220</v>
      </c>
      <c r="E24" s="60">
        <v>62</v>
      </c>
      <c r="F24" s="63" t="str">
        <f t="shared" si="0"/>
        <v>TB</v>
      </c>
      <c r="G24" s="84">
        <v>62</v>
      </c>
      <c r="H24" s="85" t="str">
        <f t="shared" si="1"/>
        <v>TB</v>
      </c>
      <c r="I24" s="65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</row>
    <row r="25" spans="1:26" ht="15.75" customHeight="1" x14ac:dyDescent="0.3">
      <c r="A25" s="60">
        <v>14</v>
      </c>
      <c r="B25" s="61" t="s">
        <v>343</v>
      </c>
      <c r="C25" s="62" t="s">
        <v>344</v>
      </c>
      <c r="D25" s="62" t="s">
        <v>225</v>
      </c>
      <c r="E25" s="60">
        <v>76</v>
      </c>
      <c r="F25" s="63" t="str">
        <f t="shared" si="0"/>
        <v>Khá</v>
      </c>
      <c r="G25" s="84">
        <v>76</v>
      </c>
      <c r="H25" s="85" t="str">
        <f t="shared" si="1"/>
        <v>Khá</v>
      </c>
      <c r="I25" s="65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</row>
    <row r="26" spans="1:26" ht="15.75" customHeight="1" x14ac:dyDescent="0.3">
      <c r="A26" s="60">
        <v>15</v>
      </c>
      <c r="B26" s="61" t="s">
        <v>345</v>
      </c>
      <c r="C26" s="62" t="s">
        <v>346</v>
      </c>
      <c r="D26" s="62" t="s">
        <v>60</v>
      </c>
      <c r="E26" s="60">
        <v>79</v>
      </c>
      <c r="F26" s="63" t="str">
        <f t="shared" si="0"/>
        <v>Khá</v>
      </c>
      <c r="G26" s="84">
        <v>79</v>
      </c>
      <c r="H26" s="85" t="str">
        <f t="shared" si="1"/>
        <v>Khá</v>
      </c>
      <c r="I26" s="65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</row>
    <row r="27" spans="1:26" ht="15.75" customHeight="1" x14ac:dyDescent="0.3">
      <c r="A27" s="60">
        <v>16</v>
      </c>
      <c r="B27" s="61" t="s">
        <v>347</v>
      </c>
      <c r="C27" s="62" t="s">
        <v>348</v>
      </c>
      <c r="D27" s="62" t="s">
        <v>60</v>
      </c>
      <c r="E27" s="60">
        <v>70</v>
      </c>
      <c r="F27" s="63" t="str">
        <f t="shared" si="0"/>
        <v>Khá</v>
      </c>
      <c r="G27" s="84">
        <v>70</v>
      </c>
      <c r="H27" s="85" t="str">
        <f t="shared" si="1"/>
        <v>Khá</v>
      </c>
      <c r="I27" s="65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</row>
    <row r="28" spans="1:26" ht="15.75" customHeight="1" x14ac:dyDescent="0.3">
      <c r="A28" s="60">
        <v>17</v>
      </c>
      <c r="B28" s="66" t="s">
        <v>349</v>
      </c>
      <c r="C28" s="67" t="s">
        <v>350</v>
      </c>
      <c r="D28" s="67" t="s">
        <v>63</v>
      </c>
      <c r="E28" s="60">
        <v>30</v>
      </c>
      <c r="F28" s="68" t="str">
        <f t="shared" si="0"/>
        <v>Yếu</v>
      </c>
      <c r="G28" s="84"/>
      <c r="H28" s="86" t="str">
        <f t="shared" si="1"/>
        <v>Không XL</v>
      </c>
      <c r="I28" s="65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</row>
    <row r="29" spans="1:26" ht="15.75" customHeight="1" x14ac:dyDescent="0.3">
      <c r="A29" s="60">
        <v>18</v>
      </c>
      <c r="B29" s="61" t="s">
        <v>351</v>
      </c>
      <c r="C29" s="62" t="s">
        <v>352</v>
      </c>
      <c r="D29" s="62" t="s">
        <v>63</v>
      </c>
      <c r="E29" s="60">
        <v>58</v>
      </c>
      <c r="F29" s="63" t="str">
        <f t="shared" si="0"/>
        <v>TB</v>
      </c>
      <c r="G29" s="84">
        <v>58</v>
      </c>
      <c r="H29" s="85" t="str">
        <f t="shared" si="1"/>
        <v>TB</v>
      </c>
      <c r="I29" s="65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</row>
    <row r="30" spans="1:26" ht="15.75" customHeight="1" x14ac:dyDescent="0.3">
      <c r="A30" s="60">
        <v>19</v>
      </c>
      <c r="B30" s="61" t="s">
        <v>353</v>
      </c>
      <c r="C30" s="62" t="s">
        <v>354</v>
      </c>
      <c r="D30" s="62" t="s">
        <v>355</v>
      </c>
      <c r="E30" s="60">
        <v>58</v>
      </c>
      <c r="F30" s="63" t="str">
        <f t="shared" si="0"/>
        <v>TB</v>
      </c>
      <c r="G30" s="84">
        <v>58</v>
      </c>
      <c r="H30" s="85" t="str">
        <f t="shared" si="1"/>
        <v>TB</v>
      </c>
      <c r="I30" s="65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</row>
    <row r="31" spans="1:26" ht="15.75" customHeight="1" x14ac:dyDescent="0.3">
      <c r="A31" s="60">
        <v>20</v>
      </c>
      <c r="B31" s="61" t="s">
        <v>356</v>
      </c>
      <c r="C31" s="62" t="s">
        <v>357</v>
      </c>
      <c r="D31" s="62" t="s">
        <v>243</v>
      </c>
      <c r="E31" s="60">
        <v>73</v>
      </c>
      <c r="F31" s="63" t="str">
        <f t="shared" si="0"/>
        <v>Khá</v>
      </c>
      <c r="G31" s="84">
        <v>73</v>
      </c>
      <c r="H31" s="85" t="str">
        <f t="shared" si="1"/>
        <v>Khá</v>
      </c>
      <c r="I31" s="64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</row>
    <row r="32" spans="1:26" ht="15.75" customHeight="1" x14ac:dyDescent="0.3">
      <c r="A32" s="60">
        <v>21</v>
      </c>
      <c r="B32" s="61" t="s">
        <v>358</v>
      </c>
      <c r="C32" s="62" t="s">
        <v>359</v>
      </c>
      <c r="D32" s="62" t="s">
        <v>90</v>
      </c>
      <c r="E32" s="60">
        <v>67</v>
      </c>
      <c r="F32" s="63" t="str">
        <f t="shared" si="0"/>
        <v>TB</v>
      </c>
      <c r="G32" s="84">
        <v>67</v>
      </c>
      <c r="H32" s="85" t="str">
        <f t="shared" si="1"/>
        <v>TB</v>
      </c>
      <c r="I32" s="65" t="s">
        <v>55</v>
      </c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</row>
    <row r="33" spans="1:26" ht="15.75" customHeight="1" x14ac:dyDescent="0.3">
      <c r="A33" s="60">
        <v>22</v>
      </c>
      <c r="B33" s="61" t="s">
        <v>360</v>
      </c>
      <c r="C33" s="62" t="s">
        <v>361</v>
      </c>
      <c r="D33" s="62" t="s">
        <v>90</v>
      </c>
      <c r="E33" s="60">
        <v>50</v>
      </c>
      <c r="F33" s="63" t="str">
        <f t="shared" si="0"/>
        <v>TB</v>
      </c>
      <c r="G33" s="84">
        <v>50</v>
      </c>
      <c r="H33" s="85" t="str">
        <f t="shared" si="1"/>
        <v>TB</v>
      </c>
      <c r="I33" s="65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</row>
    <row r="34" spans="1:26" ht="15.75" customHeight="1" x14ac:dyDescent="0.3">
      <c r="A34" s="60">
        <v>23</v>
      </c>
      <c r="B34" s="61" t="s">
        <v>362</v>
      </c>
      <c r="C34" s="62" t="s">
        <v>363</v>
      </c>
      <c r="D34" s="62" t="s">
        <v>90</v>
      </c>
      <c r="E34" s="60">
        <v>64</v>
      </c>
      <c r="F34" s="63" t="str">
        <f t="shared" si="0"/>
        <v>TB</v>
      </c>
      <c r="G34" s="84">
        <v>64</v>
      </c>
      <c r="H34" s="85" t="str">
        <f t="shared" si="1"/>
        <v>TB</v>
      </c>
      <c r="I34" s="65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</row>
    <row r="35" spans="1:26" ht="15.75" customHeight="1" x14ac:dyDescent="0.3">
      <c r="A35" s="60">
        <v>24</v>
      </c>
      <c r="B35" s="61" t="s">
        <v>364</v>
      </c>
      <c r="C35" s="62" t="s">
        <v>365</v>
      </c>
      <c r="D35" s="62" t="s">
        <v>366</v>
      </c>
      <c r="E35" s="60">
        <v>56</v>
      </c>
      <c r="F35" s="63" t="str">
        <f t="shared" si="0"/>
        <v>TB</v>
      </c>
      <c r="G35" s="84">
        <v>56</v>
      </c>
      <c r="H35" s="85" t="str">
        <f t="shared" si="1"/>
        <v>TB</v>
      </c>
      <c r="I35" s="65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</row>
    <row r="36" spans="1:26" ht="15.75" customHeight="1" x14ac:dyDescent="0.3">
      <c r="A36" s="60">
        <v>25</v>
      </c>
      <c r="B36" s="61" t="s">
        <v>367</v>
      </c>
      <c r="C36" s="62" t="s">
        <v>368</v>
      </c>
      <c r="D36" s="62" t="s">
        <v>97</v>
      </c>
      <c r="E36" s="60">
        <v>62</v>
      </c>
      <c r="F36" s="63" t="str">
        <f t="shared" si="0"/>
        <v>TB</v>
      </c>
      <c r="G36" s="84">
        <v>62</v>
      </c>
      <c r="H36" s="85" t="str">
        <f t="shared" si="1"/>
        <v>TB</v>
      </c>
      <c r="I36" s="65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</row>
    <row r="37" spans="1:26" ht="15.75" customHeight="1" x14ac:dyDescent="0.3">
      <c r="A37" s="60">
        <v>26</v>
      </c>
      <c r="B37" s="61" t="s">
        <v>369</v>
      </c>
      <c r="C37" s="62" t="s">
        <v>370</v>
      </c>
      <c r="D37" s="62" t="s">
        <v>97</v>
      </c>
      <c r="E37" s="60">
        <v>56</v>
      </c>
      <c r="F37" s="63" t="str">
        <f t="shared" si="0"/>
        <v>TB</v>
      </c>
      <c r="G37" s="84">
        <v>56</v>
      </c>
      <c r="H37" s="85" t="str">
        <f t="shared" si="1"/>
        <v>TB</v>
      </c>
      <c r="I37" s="65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</row>
    <row r="38" spans="1:26" ht="15.75" customHeight="1" x14ac:dyDescent="0.3">
      <c r="A38" s="60">
        <v>27</v>
      </c>
      <c r="B38" s="61" t="s">
        <v>371</v>
      </c>
      <c r="C38" s="62" t="s">
        <v>372</v>
      </c>
      <c r="D38" s="62" t="s">
        <v>263</v>
      </c>
      <c r="E38" s="60">
        <v>72</v>
      </c>
      <c r="F38" s="63" t="str">
        <f t="shared" si="0"/>
        <v>Khá</v>
      </c>
      <c r="G38" s="84">
        <v>72</v>
      </c>
      <c r="H38" s="85" t="str">
        <f t="shared" si="1"/>
        <v>Khá</v>
      </c>
      <c r="I38" s="64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</row>
    <row r="39" spans="1:26" ht="15.75" customHeight="1" x14ac:dyDescent="0.3">
      <c r="A39" s="60">
        <v>28</v>
      </c>
      <c r="B39" s="61" t="s">
        <v>373</v>
      </c>
      <c r="C39" s="62" t="s">
        <v>374</v>
      </c>
      <c r="D39" s="62" t="s">
        <v>263</v>
      </c>
      <c r="E39" s="60">
        <v>63</v>
      </c>
      <c r="F39" s="63" t="str">
        <f t="shared" si="0"/>
        <v>TB</v>
      </c>
      <c r="G39" s="84">
        <v>63</v>
      </c>
      <c r="H39" s="85" t="str">
        <f t="shared" si="1"/>
        <v>TB</v>
      </c>
      <c r="I39" s="65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</row>
    <row r="40" spans="1:26" ht="15.75" customHeight="1" x14ac:dyDescent="0.3">
      <c r="A40" s="60">
        <v>29</v>
      </c>
      <c r="B40" s="61" t="s">
        <v>375</v>
      </c>
      <c r="C40" s="62" t="s">
        <v>376</v>
      </c>
      <c r="D40" s="62" t="s">
        <v>377</v>
      </c>
      <c r="E40" s="60">
        <v>55</v>
      </c>
      <c r="F40" s="63" t="str">
        <f t="shared" si="0"/>
        <v>TB</v>
      </c>
      <c r="G40" s="84">
        <v>55</v>
      </c>
      <c r="H40" s="85" t="str">
        <f t="shared" si="1"/>
        <v>TB</v>
      </c>
      <c r="I40" s="64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</row>
    <row r="41" spans="1:26" ht="15.75" customHeight="1" x14ac:dyDescent="0.3">
      <c r="A41" s="60">
        <v>30</v>
      </c>
      <c r="B41" s="66" t="s">
        <v>378</v>
      </c>
      <c r="C41" s="67" t="s">
        <v>379</v>
      </c>
      <c r="D41" s="67" t="s">
        <v>380</v>
      </c>
      <c r="E41" s="60"/>
      <c r="F41" s="68" t="str">
        <f t="shared" si="0"/>
        <v>Không XL</v>
      </c>
      <c r="G41" s="84"/>
      <c r="H41" s="86" t="str">
        <f t="shared" si="1"/>
        <v>Không XL</v>
      </c>
      <c r="I41" s="87" t="s">
        <v>278</v>
      </c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</row>
    <row r="42" spans="1:26" ht="15.75" customHeight="1" x14ac:dyDescent="0.3">
      <c r="A42" s="60">
        <v>31</v>
      </c>
      <c r="B42" s="61" t="s">
        <v>381</v>
      </c>
      <c r="C42" s="62" t="s">
        <v>382</v>
      </c>
      <c r="D42" s="62" t="s">
        <v>383</v>
      </c>
      <c r="E42" s="60">
        <v>56</v>
      </c>
      <c r="F42" s="63" t="str">
        <f t="shared" si="0"/>
        <v>TB</v>
      </c>
      <c r="G42" s="84">
        <v>56</v>
      </c>
      <c r="H42" s="85" t="str">
        <f t="shared" si="1"/>
        <v>TB</v>
      </c>
      <c r="I42" s="64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</row>
    <row r="43" spans="1:26" ht="15.75" customHeight="1" x14ac:dyDescent="0.3">
      <c r="A43" s="60">
        <v>32</v>
      </c>
      <c r="B43" s="61" t="s">
        <v>384</v>
      </c>
      <c r="C43" s="62" t="s">
        <v>385</v>
      </c>
      <c r="D43" s="62" t="s">
        <v>383</v>
      </c>
      <c r="E43" s="60">
        <v>68</v>
      </c>
      <c r="F43" s="63" t="str">
        <f t="shared" si="0"/>
        <v>TB</v>
      </c>
      <c r="G43" s="84">
        <v>68</v>
      </c>
      <c r="H43" s="85" t="str">
        <f t="shared" si="1"/>
        <v>TB</v>
      </c>
      <c r="I43" s="65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</row>
    <row r="44" spans="1:26" ht="15.75" customHeight="1" x14ac:dyDescent="0.3">
      <c r="A44" s="60">
        <v>33</v>
      </c>
      <c r="B44" s="61" t="s">
        <v>386</v>
      </c>
      <c r="C44" s="62" t="s">
        <v>387</v>
      </c>
      <c r="D44" s="62" t="s">
        <v>116</v>
      </c>
      <c r="E44" s="60">
        <v>59</v>
      </c>
      <c r="F44" s="63" t="str">
        <f t="shared" si="0"/>
        <v>TB</v>
      </c>
      <c r="G44" s="84">
        <v>59</v>
      </c>
      <c r="H44" s="85" t="str">
        <f t="shared" si="1"/>
        <v>TB</v>
      </c>
      <c r="I44" s="65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</row>
    <row r="45" spans="1:26" ht="15.75" customHeight="1" x14ac:dyDescent="0.3">
      <c r="A45" s="60">
        <v>34</v>
      </c>
      <c r="B45" s="61" t="s">
        <v>388</v>
      </c>
      <c r="C45" s="62" t="s">
        <v>338</v>
      </c>
      <c r="D45" s="62" t="s">
        <v>121</v>
      </c>
      <c r="E45" s="60">
        <v>70</v>
      </c>
      <c r="F45" s="63" t="str">
        <f t="shared" si="0"/>
        <v>Khá</v>
      </c>
      <c r="G45" s="84">
        <v>70</v>
      </c>
      <c r="H45" s="85" t="str">
        <f t="shared" si="1"/>
        <v>Khá</v>
      </c>
      <c r="I45" s="65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</row>
    <row r="46" spans="1:26" ht="15.75" customHeight="1" x14ac:dyDescent="0.3">
      <c r="A46" s="60">
        <v>35</v>
      </c>
      <c r="B46" s="61" t="s">
        <v>389</v>
      </c>
      <c r="C46" s="62" t="s">
        <v>390</v>
      </c>
      <c r="D46" s="62" t="s">
        <v>391</v>
      </c>
      <c r="E46" s="60">
        <v>69</v>
      </c>
      <c r="F46" s="63" t="str">
        <f t="shared" si="0"/>
        <v>TB</v>
      </c>
      <c r="G46" s="84">
        <v>69</v>
      </c>
      <c r="H46" s="85" t="str">
        <f t="shared" si="1"/>
        <v>TB</v>
      </c>
      <c r="I46" s="65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</row>
    <row r="47" spans="1:26" ht="15.75" customHeight="1" x14ac:dyDescent="0.3">
      <c r="A47" s="60">
        <v>36</v>
      </c>
      <c r="B47" s="61" t="s">
        <v>392</v>
      </c>
      <c r="C47" s="62" t="s">
        <v>105</v>
      </c>
      <c r="D47" s="62" t="s">
        <v>124</v>
      </c>
      <c r="E47" s="60">
        <v>60</v>
      </c>
      <c r="F47" s="63" t="str">
        <f t="shared" si="0"/>
        <v>TB</v>
      </c>
      <c r="G47" s="84">
        <v>60</v>
      </c>
      <c r="H47" s="85" t="str">
        <f t="shared" si="1"/>
        <v>TB</v>
      </c>
      <c r="I47" s="65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</row>
    <row r="48" spans="1:26" ht="15.75" customHeight="1" x14ac:dyDescent="0.3">
      <c r="A48" s="60">
        <v>37</v>
      </c>
      <c r="B48" s="61" t="s">
        <v>393</v>
      </c>
      <c r="C48" s="62" t="s">
        <v>394</v>
      </c>
      <c r="D48" s="62" t="s">
        <v>395</v>
      </c>
      <c r="E48" s="60"/>
      <c r="F48" s="63"/>
      <c r="G48" s="84">
        <v>50</v>
      </c>
      <c r="H48" s="85" t="str">
        <f t="shared" si="1"/>
        <v>TB</v>
      </c>
      <c r="I48" s="87" t="s">
        <v>278</v>
      </c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</row>
    <row r="49" spans="1:26" ht="15.75" customHeight="1" x14ac:dyDescent="0.3">
      <c r="A49" s="60">
        <v>38</v>
      </c>
      <c r="B49" s="61" t="s">
        <v>396</v>
      </c>
      <c r="C49" s="62" t="s">
        <v>365</v>
      </c>
      <c r="D49" s="62" t="s">
        <v>395</v>
      </c>
      <c r="E49" s="60">
        <v>77</v>
      </c>
      <c r="F49" s="63" t="str">
        <f t="shared" si="0"/>
        <v>Khá</v>
      </c>
      <c r="G49" s="84">
        <v>77</v>
      </c>
      <c r="H49" s="85" t="str">
        <f t="shared" si="1"/>
        <v>Khá</v>
      </c>
      <c r="I49" s="65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</row>
    <row r="50" spans="1:26" ht="15.75" customHeight="1" x14ac:dyDescent="0.3">
      <c r="A50" s="60">
        <v>39</v>
      </c>
      <c r="B50" s="61" t="s">
        <v>397</v>
      </c>
      <c r="C50" s="62" t="s">
        <v>338</v>
      </c>
      <c r="D50" s="62" t="s">
        <v>395</v>
      </c>
      <c r="E50" s="60">
        <v>73</v>
      </c>
      <c r="F50" s="63" t="str">
        <f t="shared" si="0"/>
        <v>Khá</v>
      </c>
      <c r="G50" s="84">
        <v>73</v>
      </c>
      <c r="H50" s="85" t="str">
        <f t="shared" si="1"/>
        <v>Khá</v>
      </c>
      <c r="I50" s="65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</row>
    <row r="51" spans="1:26" ht="15.75" customHeight="1" x14ac:dyDescent="0.3">
      <c r="A51" s="60">
        <v>40</v>
      </c>
      <c r="B51" s="61" t="s">
        <v>398</v>
      </c>
      <c r="C51" s="62" t="s">
        <v>399</v>
      </c>
      <c r="D51" s="62" t="s">
        <v>127</v>
      </c>
      <c r="E51" s="60">
        <v>30</v>
      </c>
      <c r="F51" s="63" t="str">
        <f t="shared" si="0"/>
        <v>Yếu</v>
      </c>
      <c r="G51" s="84">
        <v>30</v>
      </c>
      <c r="H51" s="85" t="str">
        <f t="shared" si="1"/>
        <v>Yếu</v>
      </c>
      <c r="I51" s="64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</row>
    <row r="52" spans="1:26" ht="15.75" customHeight="1" x14ac:dyDescent="0.3">
      <c r="A52" s="60">
        <v>41</v>
      </c>
      <c r="B52" s="61" t="s">
        <v>400</v>
      </c>
      <c r="C52" s="62" t="s">
        <v>401</v>
      </c>
      <c r="D52" s="62" t="s">
        <v>402</v>
      </c>
      <c r="E52" s="60">
        <v>40</v>
      </c>
      <c r="F52" s="63" t="str">
        <f t="shared" si="0"/>
        <v>Yếu</v>
      </c>
      <c r="G52" s="84">
        <v>40</v>
      </c>
      <c r="H52" s="85" t="str">
        <f t="shared" si="1"/>
        <v>Yếu</v>
      </c>
      <c r="I52" s="65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</row>
    <row r="53" spans="1:26" ht="15.75" customHeight="1" x14ac:dyDescent="0.3">
      <c r="A53" s="60">
        <v>42</v>
      </c>
      <c r="B53" s="61" t="s">
        <v>403</v>
      </c>
      <c r="C53" s="62" t="s">
        <v>404</v>
      </c>
      <c r="D53" s="62" t="s">
        <v>139</v>
      </c>
      <c r="E53" s="60">
        <v>40</v>
      </c>
      <c r="F53" s="63" t="str">
        <f t="shared" si="0"/>
        <v>Yếu</v>
      </c>
      <c r="G53" s="84">
        <v>30</v>
      </c>
      <c r="H53" s="85" t="str">
        <f t="shared" si="1"/>
        <v>Yếu</v>
      </c>
      <c r="I53" s="65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</row>
    <row r="54" spans="1:26" ht="15.75" customHeight="1" x14ac:dyDescent="0.3">
      <c r="A54" s="60">
        <v>43</v>
      </c>
      <c r="B54" s="61" t="s">
        <v>405</v>
      </c>
      <c r="C54" s="62" t="s">
        <v>406</v>
      </c>
      <c r="D54" s="62" t="s">
        <v>295</v>
      </c>
      <c r="E54" s="60">
        <v>56</v>
      </c>
      <c r="F54" s="63" t="str">
        <f t="shared" si="0"/>
        <v>TB</v>
      </c>
      <c r="G54" s="84">
        <v>56</v>
      </c>
      <c r="H54" s="85" t="str">
        <f t="shared" si="1"/>
        <v>TB</v>
      </c>
      <c r="I54" s="65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</row>
    <row r="55" spans="1:26" ht="15.75" customHeight="1" x14ac:dyDescent="0.3">
      <c r="A55" s="60">
        <v>44</v>
      </c>
      <c r="B55" s="61" t="s">
        <v>407</v>
      </c>
      <c r="C55" s="62" t="s">
        <v>408</v>
      </c>
      <c r="D55" s="62" t="s">
        <v>409</v>
      </c>
      <c r="E55" s="60">
        <v>65</v>
      </c>
      <c r="F55" s="63" t="str">
        <f t="shared" si="0"/>
        <v>TB</v>
      </c>
      <c r="G55" s="84">
        <v>65</v>
      </c>
      <c r="H55" s="85" t="str">
        <f t="shared" si="1"/>
        <v>TB</v>
      </c>
      <c r="I55" s="65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</row>
    <row r="56" spans="1:26" ht="15.75" customHeight="1" x14ac:dyDescent="0.3">
      <c r="A56" s="60">
        <v>45</v>
      </c>
      <c r="B56" s="61" t="s">
        <v>410</v>
      </c>
      <c r="C56" s="62" t="s">
        <v>411</v>
      </c>
      <c r="D56" s="62" t="s">
        <v>145</v>
      </c>
      <c r="E56" s="60">
        <v>67</v>
      </c>
      <c r="F56" s="63" t="str">
        <f t="shared" si="0"/>
        <v>TB</v>
      </c>
      <c r="G56" s="84">
        <v>67</v>
      </c>
      <c r="H56" s="85" t="str">
        <f t="shared" si="1"/>
        <v>TB</v>
      </c>
      <c r="I56" s="65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15.75" customHeight="1" x14ac:dyDescent="0.3">
      <c r="A57" s="60">
        <v>46</v>
      </c>
      <c r="B57" s="61" t="s">
        <v>412</v>
      </c>
      <c r="C57" s="62" t="s">
        <v>215</v>
      </c>
      <c r="D57" s="62" t="s">
        <v>413</v>
      </c>
      <c r="E57" s="60"/>
      <c r="F57" s="63" t="str">
        <f t="shared" si="0"/>
        <v>Không XL</v>
      </c>
      <c r="G57" s="84">
        <v>30</v>
      </c>
      <c r="H57" s="85" t="str">
        <f t="shared" si="1"/>
        <v>Yếu</v>
      </c>
      <c r="I57" s="87" t="s">
        <v>278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</row>
    <row r="58" spans="1:26" ht="15.75" customHeight="1" x14ac:dyDescent="0.3">
      <c r="A58" s="60">
        <v>47</v>
      </c>
      <c r="B58" s="61" t="s">
        <v>414</v>
      </c>
      <c r="C58" s="62" t="s">
        <v>415</v>
      </c>
      <c r="D58" s="62" t="s">
        <v>413</v>
      </c>
      <c r="E58" s="60">
        <v>74</v>
      </c>
      <c r="F58" s="63" t="str">
        <f t="shared" si="0"/>
        <v>Khá</v>
      </c>
      <c r="G58" s="84">
        <v>74</v>
      </c>
      <c r="H58" s="85" t="str">
        <f t="shared" si="1"/>
        <v>Khá</v>
      </c>
      <c r="I58" s="64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</row>
    <row r="59" spans="1:26" ht="15.75" customHeight="1" x14ac:dyDescent="0.3">
      <c r="A59" s="60">
        <v>48</v>
      </c>
      <c r="B59" s="61" t="s">
        <v>416</v>
      </c>
      <c r="C59" s="62" t="s">
        <v>417</v>
      </c>
      <c r="D59" s="62" t="s">
        <v>418</v>
      </c>
      <c r="E59" s="60">
        <v>84</v>
      </c>
      <c r="F59" s="63" t="str">
        <f t="shared" si="0"/>
        <v>Tốt</v>
      </c>
      <c r="G59" s="84">
        <v>84</v>
      </c>
      <c r="H59" s="85" t="str">
        <f t="shared" si="1"/>
        <v>Tốt</v>
      </c>
      <c r="I59" s="65" t="s">
        <v>72</v>
      </c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</row>
    <row r="60" spans="1:26" ht="15.75" customHeight="1" x14ac:dyDescent="0.3">
      <c r="A60" s="60">
        <v>49</v>
      </c>
      <c r="B60" s="61" t="s">
        <v>419</v>
      </c>
      <c r="C60" s="62" t="s">
        <v>420</v>
      </c>
      <c r="D60" s="62" t="s">
        <v>418</v>
      </c>
      <c r="E60" s="60">
        <v>63</v>
      </c>
      <c r="F60" s="63" t="str">
        <f t="shared" si="0"/>
        <v>TB</v>
      </c>
      <c r="G60" s="84">
        <v>63</v>
      </c>
      <c r="H60" s="85" t="str">
        <f t="shared" si="1"/>
        <v>TB</v>
      </c>
      <c r="I60" s="64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</row>
    <row r="61" spans="1:26" ht="15.75" customHeight="1" x14ac:dyDescent="0.3">
      <c r="A61" s="60">
        <v>50</v>
      </c>
      <c r="B61" s="61" t="s">
        <v>421</v>
      </c>
      <c r="C61" s="62" t="s">
        <v>422</v>
      </c>
      <c r="D61" s="62" t="s">
        <v>423</v>
      </c>
      <c r="E61" s="60">
        <v>54</v>
      </c>
      <c r="F61" s="63" t="str">
        <f t="shared" si="0"/>
        <v>TB</v>
      </c>
      <c r="G61" s="84">
        <v>54</v>
      </c>
      <c r="H61" s="85" t="str">
        <f t="shared" si="1"/>
        <v>TB</v>
      </c>
      <c r="I61" s="64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</row>
    <row r="62" spans="1:26" ht="15.75" customHeight="1" x14ac:dyDescent="0.3">
      <c r="A62" s="60">
        <v>51</v>
      </c>
      <c r="B62" s="61" t="s">
        <v>424</v>
      </c>
      <c r="C62" s="62" t="s">
        <v>425</v>
      </c>
      <c r="D62" s="62" t="s">
        <v>426</v>
      </c>
      <c r="E62" s="60">
        <v>57</v>
      </c>
      <c r="F62" s="63" t="str">
        <f t="shared" si="0"/>
        <v>TB</v>
      </c>
      <c r="G62" s="84">
        <v>57</v>
      </c>
      <c r="H62" s="85" t="str">
        <f t="shared" si="1"/>
        <v>TB</v>
      </c>
      <c r="I62" s="64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</row>
    <row r="63" spans="1:26" ht="15.75" customHeight="1" x14ac:dyDescent="0.3">
      <c r="A63" s="60">
        <v>52</v>
      </c>
      <c r="B63" s="61" t="s">
        <v>427</v>
      </c>
      <c r="C63" s="62" t="s">
        <v>428</v>
      </c>
      <c r="D63" s="62" t="s">
        <v>306</v>
      </c>
      <c r="E63" s="60">
        <v>50</v>
      </c>
      <c r="F63" s="63" t="str">
        <f t="shared" si="0"/>
        <v>TB</v>
      </c>
      <c r="G63" s="84">
        <v>50</v>
      </c>
      <c r="H63" s="85" t="str">
        <f t="shared" si="1"/>
        <v>TB</v>
      </c>
      <c r="I63" s="65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</row>
    <row r="64" spans="1:26" ht="15.75" customHeight="1" x14ac:dyDescent="0.3">
      <c r="A64" s="60">
        <v>53</v>
      </c>
      <c r="B64" s="61" t="s">
        <v>429</v>
      </c>
      <c r="C64" s="62" t="s">
        <v>430</v>
      </c>
      <c r="D64" s="62" t="s">
        <v>165</v>
      </c>
      <c r="E64" s="60">
        <v>62</v>
      </c>
      <c r="F64" s="63" t="str">
        <f t="shared" si="0"/>
        <v>TB</v>
      </c>
      <c r="G64" s="84">
        <v>62</v>
      </c>
      <c r="H64" s="85" t="str">
        <f t="shared" si="1"/>
        <v>TB</v>
      </c>
      <c r="I64" s="65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</row>
    <row r="65" spans="1:26" ht="15.75" customHeight="1" x14ac:dyDescent="0.3">
      <c r="A65" s="60">
        <v>54</v>
      </c>
      <c r="B65" s="61" t="s">
        <v>431</v>
      </c>
      <c r="C65" s="62" t="s">
        <v>432</v>
      </c>
      <c r="D65" s="62" t="s">
        <v>169</v>
      </c>
      <c r="E65" s="60">
        <v>63</v>
      </c>
      <c r="F65" s="63" t="str">
        <f t="shared" si="0"/>
        <v>TB</v>
      </c>
      <c r="G65" s="84">
        <v>63</v>
      </c>
      <c r="H65" s="85" t="str">
        <f t="shared" si="1"/>
        <v>TB</v>
      </c>
      <c r="I65" s="65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</row>
    <row r="66" spans="1:26" ht="15.75" customHeight="1" x14ac:dyDescent="0.3">
      <c r="A66" s="60">
        <v>55</v>
      </c>
      <c r="B66" s="61" t="s">
        <v>433</v>
      </c>
      <c r="C66" s="62" t="s">
        <v>434</v>
      </c>
      <c r="D66" s="62" t="s">
        <v>309</v>
      </c>
      <c r="E66" s="60">
        <v>67</v>
      </c>
      <c r="F66" s="63" t="str">
        <f t="shared" si="0"/>
        <v>TB</v>
      </c>
      <c r="G66" s="84">
        <v>67</v>
      </c>
      <c r="H66" s="85" t="str">
        <f t="shared" si="1"/>
        <v>TB</v>
      </c>
      <c r="I66" s="65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</row>
    <row r="67" spans="1:26" ht="15.75" customHeight="1" x14ac:dyDescent="0.3">
      <c r="A67" s="60">
        <v>56</v>
      </c>
      <c r="B67" s="61" t="s">
        <v>435</v>
      </c>
      <c r="C67" s="62" t="s">
        <v>74</v>
      </c>
      <c r="D67" s="62" t="s">
        <v>436</v>
      </c>
      <c r="E67" s="60">
        <v>50</v>
      </c>
      <c r="F67" s="63" t="str">
        <f t="shared" si="0"/>
        <v>TB</v>
      </c>
      <c r="G67" s="84">
        <v>50</v>
      </c>
      <c r="H67" s="85" t="str">
        <f t="shared" si="1"/>
        <v>TB</v>
      </c>
      <c r="I67" s="65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</row>
    <row r="68" spans="1:26" ht="15.75" customHeight="1" x14ac:dyDescent="0.3">
      <c r="A68" s="50"/>
      <c r="B68" s="50"/>
      <c r="C68" s="131" t="s">
        <v>17</v>
      </c>
      <c r="D68" s="132"/>
      <c r="E68" s="132"/>
      <c r="F68" s="132"/>
      <c r="G68" s="132"/>
      <c r="H68" s="132"/>
      <c r="I68" s="132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</row>
    <row r="69" spans="1:26" ht="15.75" customHeight="1" x14ac:dyDescent="0.3">
      <c r="A69" s="50"/>
      <c r="B69" s="50"/>
      <c r="C69" s="133" t="s">
        <v>18</v>
      </c>
      <c r="D69" s="70"/>
      <c r="E69" s="135" t="s">
        <v>12</v>
      </c>
      <c r="F69" s="126"/>
      <c r="G69" s="135" t="s">
        <v>19</v>
      </c>
      <c r="H69" s="126"/>
      <c r="I69" s="136" t="s">
        <v>14</v>
      </c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</row>
    <row r="70" spans="1:26" ht="15.75" customHeight="1" x14ac:dyDescent="0.3">
      <c r="A70" s="56"/>
      <c r="B70" s="56"/>
      <c r="C70" s="134"/>
      <c r="D70" s="71"/>
      <c r="E70" s="59" t="s">
        <v>20</v>
      </c>
      <c r="F70" s="72" t="s">
        <v>21</v>
      </c>
      <c r="G70" s="59" t="s">
        <v>20</v>
      </c>
      <c r="H70" s="72" t="s">
        <v>21</v>
      </c>
      <c r="I70" s="137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</row>
    <row r="71" spans="1:26" ht="15.75" customHeight="1" x14ac:dyDescent="0.3">
      <c r="A71" s="50"/>
      <c r="B71" s="50"/>
      <c r="C71" s="73" t="s">
        <v>22</v>
      </c>
      <c r="D71" s="74"/>
      <c r="E71" s="60">
        <f>COUNTIF(F12:F67,"XS")</f>
        <v>0</v>
      </c>
      <c r="F71" s="75">
        <f t="shared" ref="F71:F76" si="2">E71*100/$A$67</f>
        <v>0</v>
      </c>
      <c r="G71" s="60">
        <f>COUNTIF(H12:H67,"XS")</f>
        <v>0</v>
      </c>
      <c r="H71" s="75">
        <f t="shared" ref="H71:H76" si="3">G71*100/$A$67</f>
        <v>0</v>
      </c>
      <c r="I71" s="76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</row>
    <row r="72" spans="1:26" ht="15.75" customHeight="1" x14ac:dyDescent="0.3">
      <c r="A72" s="50"/>
      <c r="B72" s="50"/>
      <c r="C72" s="73" t="s">
        <v>23</v>
      </c>
      <c r="D72" s="74"/>
      <c r="E72" s="60">
        <f>COUNTIF(F12:F67,"Tốt")</f>
        <v>1</v>
      </c>
      <c r="F72" s="75">
        <f t="shared" si="2"/>
        <v>1.7857142857142858</v>
      </c>
      <c r="G72" s="60">
        <f>COUNTIF(H12:H67,"Tốt")</f>
        <v>1</v>
      </c>
      <c r="H72" s="75">
        <f t="shared" si="3"/>
        <v>1.7857142857142858</v>
      </c>
      <c r="I72" s="76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</row>
    <row r="73" spans="1:26" ht="15.75" customHeight="1" x14ac:dyDescent="0.3">
      <c r="A73" s="50"/>
      <c r="B73" s="50"/>
      <c r="C73" s="73" t="s">
        <v>24</v>
      </c>
      <c r="D73" s="74"/>
      <c r="E73" s="60">
        <f>COUNTIF(F12:F67,"Khá")</f>
        <v>12</v>
      </c>
      <c r="F73" s="75">
        <f t="shared" si="2"/>
        <v>21.428571428571427</v>
      </c>
      <c r="G73" s="60">
        <v>12</v>
      </c>
      <c r="H73" s="75">
        <f t="shared" si="3"/>
        <v>21.428571428571427</v>
      </c>
      <c r="I73" s="76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</row>
    <row r="74" spans="1:26" ht="15.75" customHeight="1" x14ac:dyDescent="0.3">
      <c r="A74" s="50"/>
      <c r="B74" s="50"/>
      <c r="C74" s="73" t="s">
        <v>25</v>
      </c>
      <c r="D74" s="74"/>
      <c r="E74" s="60">
        <f>COUNTIF(F12:F67,"TB")</f>
        <v>35</v>
      </c>
      <c r="F74" s="75">
        <f t="shared" si="2"/>
        <v>62.5</v>
      </c>
      <c r="G74" s="60">
        <f>COUNTIF(H12:H67,"TB")</f>
        <v>37</v>
      </c>
      <c r="H74" s="75">
        <f t="shared" si="3"/>
        <v>66.071428571428569</v>
      </c>
      <c r="I74" s="76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</row>
    <row r="75" spans="1:26" ht="15.75" customHeight="1" x14ac:dyDescent="0.3">
      <c r="A75" s="50"/>
      <c r="B75" s="50"/>
      <c r="C75" s="73" t="s">
        <v>26</v>
      </c>
      <c r="D75" s="74"/>
      <c r="E75" s="60">
        <f>COUNTIF(F12:F67,"Yếu")</f>
        <v>5</v>
      </c>
      <c r="F75" s="75">
        <f t="shared" si="2"/>
        <v>8.9285714285714288</v>
      </c>
      <c r="G75" s="60">
        <f>COUNTIF(H12:H67,"Yếu")</f>
        <v>5</v>
      </c>
      <c r="H75" s="75">
        <f t="shared" si="3"/>
        <v>8.9285714285714288</v>
      </c>
      <c r="I75" s="76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</row>
    <row r="76" spans="1:26" ht="15.75" customHeight="1" x14ac:dyDescent="0.3">
      <c r="A76" s="50"/>
      <c r="B76" s="50"/>
      <c r="C76" s="77" t="s">
        <v>27</v>
      </c>
      <c r="D76" s="78"/>
      <c r="E76" s="79">
        <v>3</v>
      </c>
      <c r="F76" s="75">
        <f t="shared" si="2"/>
        <v>5.3571428571428568</v>
      </c>
      <c r="G76" s="79">
        <f>COUNTIF(H12:H67,"Không XL")</f>
        <v>2</v>
      </c>
      <c r="H76" s="75">
        <f t="shared" si="3"/>
        <v>3.5714285714285716</v>
      </c>
      <c r="I76" s="8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</row>
    <row r="77" spans="1:26" ht="15.75" customHeight="1" x14ac:dyDescent="0.3">
      <c r="A77" s="50"/>
      <c r="B77" s="50"/>
      <c r="C77" s="81"/>
      <c r="D77" s="81"/>
      <c r="E77" s="50"/>
      <c r="F77" s="82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</row>
    <row r="78" spans="1:26" ht="15.75" customHeight="1" x14ac:dyDescent="0.35">
      <c r="A78" s="50"/>
      <c r="B78" s="50"/>
      <c r="C78" s="50"/>
      <c r="D78" s="50"/>
      <c r="E78" s="130" t="s">
        <v>526</v>
      </c>
      <c r="F78" s="114"/>
      <c r="G78" s="114"/>
      <c r="H78" s="114"/>
      <c r="I78" s="114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</row>
    <row r="79" spans="1:26" ht="15.75" customHeight="1" x14ac:dyDescent="0.3">
      <c r="A79" s="117" t="s">
        <v>29</v>
      </c>
      <c r="B79" s="114"/>
      <c r="C79" s="114"/>
      <c r="D79" s="114"/>
      <c r="E79" s="114"/>
      <c r="F79" s="117" t="s">
        <v>12</v>
      </c>
      <c r="G79" s="114"/>
      <c r="H79" s="114"/>
      <c r="I79" s="83" t="s">
        <v>30</v>
      </c>
      <c r="J79" s="83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</row>
    <row r="80" spans="1:26" ht="15.75" customHeight="1" x14ac:dyDescent="0.3">
      <c r="A80" s="50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</row>
    <row r="81" spans="1:26" ht="15.75" customHeight="1" x14ac:dyDescent="0.3">
      <c r="A81" s="50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</row>
    <row r="82" spans="1:26" ht="15.75" customHeight="1" x14ac:dyDescent="0.3">
      <c r="A82" s="50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</row>
    <row r="83" spans="1:26" ht="15.75" customHeight="1" x14ac:dyDescent="0.3">
      <c r="A83" s="50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</row>
    <row r="84" spans="1:26" ht="15.75" customHeight="1" x14ac:dyDescent="0.3">
      <c r="A84" s="5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</row>
    <row r="85" spans="1:26" ht="15.75" customHeight="1" x14ac:dyDescent="0.3">
      <c r="A85" s="50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</row>
    <row r="86" spans="1:26" ht="15.75" customHeight="1" x14ac:dyDescent="0.3">
      <c r="A86" s="50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</row>
    <row r="87" spans="1:26" ht="15.75" customHeight="1" x14ac:dyDescent="0.3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</row>
    <row r="88" spans="1:26" ht="15.75" customHeight="1" x14ac:dyDescent="0.3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</row>
    <row r="89" spans="1:26" ht="15.75" customHeight="1" x14ac:dyDescent="0.3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</row>
    <row r="90" spans="1:26" ht="15.75" customHeight="1" x14ac:dyDescent="0.3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</row>
    <row r="91" spans="1:26" ht="15.75" customHeight="1" x14ac:dyDescent="0.3">
      <c r="A91" s="50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</row>
    <row r="92" spans="1:26" ht="15.75" customHeight="1" x14ac:dyDescent="0.3">
      <c r="A92" s="50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</row>
    <row r="93" spans="1:26" ht="15.75" customHeight="1" x14ac:dyDescent="0.3">
      <c r="A93" s="50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</row>
    <row r="94" spans="1:26" ht="15.75" customHeight="1" x14ac:dyDescent="0.3">
      <c r="A94" s="50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</row>
    <row r="95" spans="1:26" ht="15.75" customHeight="1" x14ac:dyDescent="0.3">
      <c r="A95" s="50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</row>
    <row r="96" spans="1:26" ht="15.75" customHeight="1" x14ac:dyDescent="0.3">
      <c r="A96" s="50"/>
      <c r="B96" s="50"/>
      <c r="C96" s="81"/>
      <c r="D96" s="81"/>
      <c r="E96" s="50"/>
      <c r="F96" s="82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</row>
    <row r="97" spans="1:26" ht="15.75" customHeight="1" x14ac:dyDescent="0.35">
      <c r="A97" s="50"/>
      <c r="B97" s="50"/>
      <c r="C97" s="50"/>
      <c r="D97" s="50"/>
      <c r="E97" s="130"/>
      <c r="F97" s="114"/>
      <c r="G97" s="114"/>
      <c r="H97" s="114"/>
      <c r="I97" s="114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</row>
    <row r="98" spans="1:26" ht="15.75" customHeight="1" x14ac:dyDescent="0.3">
      <c r="A98" s="117"/>
      <c r="B98" s="114"/>
      <c r="C98" s="114"/>
      <c r="D98" s="114"/>
      <c r="E98" s="114"/>
      <c r="F98" s="117"/>
      <c r="G98" s="114"/>
      <c r="H98" s="114"/>
      <c r="I98" s="83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</row>
    <row r="99" spans="1:26" ht="15.75" customHeight="1" x14ac:dyDescent="0.3">
      <c r="A99" s="50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</row>
    <row r="100" spans="1:26" ht="15.75" customHeight="1" x14ac:dyDescent="0.3">
      <c r="A100" s="50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</row>
    <row r="101" spans="1:26" ht="15.75" customHeight="1" x14ac:dyDescent="0.3">
      <c r="A101" s="50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</row>
    <row r="102" spans="1:26" ht="15.75" customHeight="1" x14ac:dyDescent="0.3">
      <c r="A102" s="50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</row>
    <row r="103" spans="1:26" ht="15.75" customHeight="1" x14ac:dyDescent="0.3">
      <c r="A103" s="50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</row>
    <row r="104" spans="1:26" ht="15.75" customHeight="1" x14ac:dyDescent="0.3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</row>
    <row r="105" spans="1:26" ht="15.75" customHeight="1" x14ac:dyDescent="0.3">
      <c r="A105" s="50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</row>
    <row r="106" spans="1:26" ht="15.75" customHeight="1" x14ac:dyDescent="0.3">
      <c r="A106" s="50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</row>
    <row r="107" spans="1:26" ht="15.75" customHeight="1" x14ac:dyDescent="0.3">
      <c r="A107" s="50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</row>
    <row r="108" spans="1:26" ht="15.75" customHeight="1" x14ac:dyDescent="0.3">
      <c r="A108" s="50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</row>
    <row r="109" spans="1:26" ht="15.75" customHeight="1" x14ac:dyDescent="0.3">
      <c r="A109" s="50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</row>
    <row r="110" spans="1:26" ht="15.75" customHeight="1" x14ac:dyDescent="0.3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</row>
    <row r="111" spans="1:26" ht="15.75" customHeight="1" x14ac:dyDescent="0.3">
      <c r="A111" s="50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</row>
    <row r="112" spans="1:26" ht="15.75" customHeight="1" x14ac:dyDescent="0.3">
      <c r="A112" s="50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</row>
    <row r="113" spans="1:26" ht="15.75" customHeight="1" x14ac:dyDescent="0.3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</row>
    <row r="114" spans="1:26" ht="15.75" customHeight="1" x14ac:dyDescent="0.3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</row>
    <row r="115" spans="1:26" ht="15.75" customHeight="1" x14ac:dyDescent="0.3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</row>
    <row r="116" spans="1:26" ht="15.75" customHeight="1" x14ac:dyDescent="0.3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</row>
    <row r="117" spans="1:26" ht="15.75" customHeight="1" x14ac:dyDescent="0.3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</row>
    <row r="118" spans="1:26" ht="15.75" customHeight="1" x14ac:dyDescent="0.3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</row>
    <row r="119" spans="1:26" ht="15.75" customHeight="1" x14ac:dyDescent="0.3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</row>
    <row r="120" spans="1:26" ht="15.75" customHeight="1" x14ac:dyDescent="0.3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</row>
    <row r="121" spans="1:26" ht="15.75" customHeight="1" x14ac:dyDescent="0.3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</row>
    <row r="122" spans="1:26" ht="15.75" customHeight="1" x14ac:dyDescent="0.3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</row>
    <row r="123" spans="1:26" ht="15.75" customHeight="1" x14ac:dyDescent="0.3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</row>
    <row r="124" spans="1:26" ht="15.75" customHeight="1" x14ac:dyDescent="0.3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</row>
    <row r="125" spans="1:26" ht="15.75" customHeight="1" x14ac:dyDescent="0.3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</row>
    <row r="126" spans="1:26" ht="15.75" customHeight="1" x14ac:dyDescent="0.3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</row>
    <row r="127" spans="1:26" ht="15.75" customHeight="1" x14ac:dyDescent="0.3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</row>
    <row r="128" spans="1:26" ht="15.75" customHeight="1" x14ac:dyDescent="0.3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</row>
    <row r="129" spans="1:26" ht="15.75" customHeight="1" x14ac:dyDescent="0.3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</row>
    <row r="130" spans="1:26" ht="15.75" customHeight="1" x14ac:dyDescent="0.3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</row>
    <row r="131" spans="1:26" ht="15.75" customHeight="1" x14ac:dyDescent="0.3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</row>
    <row r="132" spans="1:26" ht="15.75" customHeight="1" x14ac:dyDescent="0.3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</row>
    <row r="133" spans="1:26" ht="15.75" customHeight="1" x14ac:dyDescent="0.3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</row>
    <row r="134" spans="1:26" ht="15.75" customHeight="1" x14ac:dyDescent="0.3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</row>
    <row r="135" spans="1:26" ht="15.75" customHeight="1" x14ac:dyDescent="0.3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</row>
    <row r="136" spans="1:26" ht="15.75" customHeight="1" x14ac:dyDescent="0.3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</row>
    <row r="137" spans="1:26" ht="15.75" customHeight="1" x14ac:dyDescent="0.3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</row>
    <row r="138" spans="1:26" ht="15.75" customHeight="1" x14ac:dyDescent="0.3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</row>
    <row r="139" spans="1:26" ht="15.75" customHeight="1" x14ac:dyDescent="0.3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</row>
    <row r="140" spans="1:26" ht="15.75" customHeight="1" x14ac:dyDescent="0.3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</row>
    <row r="141" spans="1:26" ht="15.75" customHeight="1" x14ac:dyDescent="0.3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</row>
    <row r="142" spans="1:26" ht="15.75" customHeight="1" x14ac:dyDescent="0.3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</row>
    <row r="143" spans="1:26" ht="15.75" customHeight="1" x14ac:dyDescent="0.3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</row>
    <row r="144" spans="1:26" ht="15.75" customHeight="1" x14ac:dyDescent="0.3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</row>
    <row r="145" spans="1:26" ht="15.75" customHeight="1" x14ac:dyDescent="0.3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</row>
    <row r="146" spans="1:26" ht="15.75" customHeight="1" x14ac:dyDescent="0.3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</row>
    <row r="147" spans="1:26" ht="15.75" customHeight="1" x14ac:dyDescent="0.3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</row>
    <row r="148" spans="1:26" ht="15.75" customHeight="1" x14ac:dyDescent="0.3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</row>
    <row r="149" spans="1:26" ht="15.75" customHeight="1" x14ac:dyDescent="0.3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</row>
    <row r="150" spans="1:26" ht="15.75" customHeight="1" x14ac:dyDescent="0.3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</row>
    <row r="151" spans="1:26" ht="15.75" customHeight="1" x14ac:dyDescent="0.3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</row>
    <row r="152" spans="1:26" ht="15.75" customHeight="1" x14ac:dyDescent="0.3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</row>
    <row r="153" spans="1:26" ht="15.75" customHeight="1" x14ac:dyDescent="0.3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</row>
    <row r="154" spans="1:26" ht="15.75" customHeight="1" x14ac:dyDescent="0.3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</row>
    <row r="155" spans="1:26" ht="15.75" customHeight="1" x14ac:dyDescent="0.3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</row>
    <row r="156" spans="1:26" ht="15.75" customHeight="1" x14ac:dyDescent="0.3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</row>
    <row r="157" spans="1:26" ht="15.75" customHeight="1" x14ac:dyDescent="0.3">
      <c r="A157" s="50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</row>
    <row r="158" spans="1:26" ht="15.75" customHeight="1" x14ac:dyDescent="0.3">
      <c r="A158" s="50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</row>
    <row r="159" spans="1:26" ht="15.75" customHeight="1" x14ac:dyDescent="0.3">
      <c r="A159" s="50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</row>
    <row r="160" spans="1:26" ht="15.75" customHeight="1" x14ac:dyDescent="0.3">
      <c r="A160" s="50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</row>
    <row r="161" spans="1:26" ht="15.75" customHeight="1" x14ac:dyDescent="0.3">
      <c r="A161" s="50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</row>
    <row r="162" spans="1:26" ht="15.75" customHeight="1" x14ac:dyDescent="0.3">
      <c r="A162" s="50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</row>
    <row r="163" spans="1:26" ht="15.75" customHeight="1" x14ac:dyDescent="0.3">
      <c r="A163" s="50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</row>
    <row r="164" spans="1:26" ht="15.75" customHeight="1" x14ac:dyDescent="0.3">
      <c r="A164" s="50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</row>
    <row r="165" spans="1:26" ht="15.75" customHeight="1" x14ac:dyDescent="0.3">
      <c r="A165" s="50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</row>
    <row r="166" spans="1:26" ht="15.75" customHeight="1" x14ac:dyDescent="0.3">
      <c r="A166" s="50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</row>
    <row r="167" spans="1:26" ht="15.75" customHeight="1" x14ac:dyDescent="0.3">
      <c r="A167" s="50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</row>
    <row r="168" spans="1:26" ht="15.75" customHeight="1" x14ac:dyDescent="0.3">
      <c r="A168" s="50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</row>
    <row r="169" spans="1:26" ht="15.75" customHeight="1" x14ac:dyDescent="0.3">
      <c r="A169" s="50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</row>
    <row r="170" spans="1:26" ht="15.75" customHeight="1" x14ac:dyDescent="0.3">
      <c r="A170" s="50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</row>
    <row r="171" spans="1:26" ht="15.75" customHeight="1" x14ac:dyDescent="0.3">
      <c r="A171" s="50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</row>
    <row r="172" spans="1:26" ht="15.75" customHeight="1" x14ac:dyDescent="0.3">
      <c r="A172" s="50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</row>
    <row r="173" spans="1:26" ht="15.75" customHeight="1" x14ac:dyDescent="0.3">
      <c r="A173" s="50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</row>
    <row r="174" spans="1:26" ht="15.75" customHeight="1" x14ac:dyDescent="0.3">
      <c r="A174" s="50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</row>
    <row r="175" spans="1:26" ht="15.75" customHeight="1" x14ac:dyDescent="0.3">
      <c r="A175" s="50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</row>
    <row r="176" spans="1:26" ht="15.75" customHeight="1" x14ac:dyDescent="0.3">
      <c r="A176" s="50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</row>
    <row r="177" spans="1:26" ht="15.75" customHeight="1" x14ac:dyDescent="0.3">
      <c r="A177" s="50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</row>
    <row r="178" spans="1:26" ht="15.75" customHeight="1" x14ac:dyDescent="0.3">
      <c r="A178" s="50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</row>
    <row r="179" spans="1:26" ht="15.75" customHeight="1" x14ac:dyDescent="0.3">
      <c r="A179" s="50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</row>
    <row r="180" spans="1:26" ht="15.75" customHeight="1" x14ac:dyDescent="0.3">
      <c r="A180" s="50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</row>
    <row r="181" spans="1:26" ht="15.75" customHeight="1" x14ac:dyDescent="0.3">
      <c r="A181" s="50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</row>
    <row r="182" spans="1:26" ht="15.75" customHeight="1" x14ac:dyDescent="0.3">
      <c r="A182" s="50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</row>
    <row r="183" spans="1:26" ht="15.75" customHeight="1" x14ac:dyDescent="0.3">
      <c r="A183" s="50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</row>
    <row r="184" spans="1:26" ht="15.75" customHeight="1" x14ac:dyDescent="0.3">
      <c r="A184" s="50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</row>
    <row r="185" spans="1:26" ht="15.75" customHeight="1" x14ac:dyDescent="0.3">
      <c r="A185" s="50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</row>
    <row r="186" spans="1:26" ht="15.75" customHeight="1" x14ac:dyDescent="0.3">
      <c r="A186" s="50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</row>
    <row r="187" spans="1:26" ht="15.75" customHeight="1" x14ac:dyDescent="0.3">
      <c r="A187" s="50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</row>
    <row r="188" spans="1:26" ht="15.75" customHeight="1" x14ac:dyDescent="0.3">
      <c r="A188" s="50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</row>
    <row r="189" spans="1:26" ht="15.75" customHeight="1" x14ac:dyDescent="0.3">
      <c r="A189" s="50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</row>
    <row r="190" spans="1:26" ht="15.75" customHeight="1" x14ac:dyDescent="0.3">
      <c r="A190" s="50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</row>
    <row r="191" spans="1:26" ht="15.75" customHeight="1" x14ac:dyDescent="0.3">
      <c r="A191" s="50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</row>
    <row r="192" spans="1:26" ht="15.75" customHeight="1" x14ac:dyDescent="0.3">
      <c r="A192" s="50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</row>
    <row r="193" spans="1:26" ht="15.75" customHeight="1" x14ac:dyDescent="0.3">
      <c r="A193" s="50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</row>
    <row r="194" spans="1:26" ht="15.75" customHeight="1" x14ac:dyDescent="0.3">
      <c r="A194" s="50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</row>
    <row r="195" spans="1:26" ht="15.75" customHeight="1" x14ac:dyDescent="0.3">
      <c r="A195" s="50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</row>
    <row r="196" spans="1:26" ht="15.75" customHeight="1" x14ac:dyDescent="0.3">
      <c r="A196" s="50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</row>
    <row r="197" spans="1:26" ht="15.75" customHeight="1" x14ac:dyDescent="0.3">
      <c r="A197" s="50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</row>
    <row r="198" spans="1:26" ht="15.75" customHeight="1" x14ac:dyDescent="0.3">
      <c r="A198" s="50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</row>
    <row r="199" spans="1:26" ht="15.75" customHeight="1" x14ac:dyDescent="0.3">
      <c r="A199" s="50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</row>
    <row r="200" spans="1:26" ht="15.75" customHeight="1" x14ac:dyDescent="0.3">
      <c r="A200" s="50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</row>
    <row r="201" spans="1:26" ht="15.75" customHeight="1" x14ac:dyDescent="0.3">
      <c r="A201" s="50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</row>
    <row r="202" spans="1:26" ht="15.75" customHeight="1" x14ac:dyDescent="0.3">
      <c r="A202" s="50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</row>
    <row r="203" spans="1:26" ht="15.75" customHeight="1" x14ac:dyDescent="0.3">
      <c r="A203" s="50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</row>
    <row r="204" spans="1:26" ht="15.75" customHeight="1" x14ac:dyDescent="0.3">
      <c r="A204" s="50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</row>
    <row r="205" spans="1:26" ht="15.75" customHeight="1" x14ac:dyDescent="0.3">
      <c r="A205" s="50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</row>
    <row r="206" spans="1:26" ht="15.75" customHeight="1" x14ac:dyDescent="0.3">
      <c r="A206" s="50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</row>
    <row r="207" spans="1:26" ht="15.75" customHeight="1" x14ac:dyDescent="0.3">
      <c r="A207" s="50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</row>
    <row r="208" spans="1:26" ht="15.75" customHeight="1" x14ac:dyDescent="0.3">
      <c r="A208" s="50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</row>
    <row r="209" spans="1:26" ht="15.75" customHeight="1" x14ac:dyDescent="0.3">
      <c r="A209" s="50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</row>
    <row r="210" spans="1:26" ht="15.75" customHeight="1" x14ac:dyDescent="0.3">
      <c r="A210" s="50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</row>
    <row r="211" spans="1:26" ht="15.75" customHeight="1" x14ac:dyDescent="0.3">
      <c r="A211" s="50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</row>
    <row r="212" spans="1:26" ht="15.75" customHeight="1" x14ac:dyDescent="0.3">
      <c r="A212" s="50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</row>
    <row r="213" spans="1:26" ht="15.75" customHeight="1" x14ac:dyDescent="0.3">
      <c r="A213" s="50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</row>
    <row r="214" spans="1:26" ht="15.75" customHeight="1" x14ac:dyDescent="0.3">
      <c r="A214" s="50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</row>
    <row r="215" spans="1:26" ht="15.75" customHeight="1" x14ac:dyDescent="0.3">
      <c r="A215" s="50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</row>
    <row r="216" spans="1:26" ht="15.75" customHeight="1" x14ac:dyDescent="0.3">
      <c r="A216" s="50"/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</row>
    <row r="217" spans="1:26" ht="15.75" customHeight="1" x14ac:dyDescent="0.3">
      <c r="A217" s="50"/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</row>
    <row r="218" spans="1:26" ht="15.75" customHeight="1" x14ac:dyDescent="0.3">
      <c r="A218" s="50"/>
      <c r="B218" s="50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</row>
    <row r="219" spans="1:26" ht="15.75" customHeight="1" x14ac:dyDescent="0.3">
      <c r="A219" s="50"/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</row>
    <row r="220" spans="1:26" ht="15.75" customHeight="1" x14ac:dyDescent="0.3">
      <c r="A220" s="50"/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</row>
    <row r="221" spans="1:26" ht="15.75" customHeight="1" x14ac:dyDescent="0.3">
      <c r="A221" s="50"/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</row>
    <row r="222" spans="1:26" ht="15.75" customHeight="1" x14ac:dyDescent="0.3">
      <c r="A222" s="50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</row>
    <row r="223" spans="1:26" ht="15.75" customHeight="1" x14ac:dyDescent="0.3">
      <c r="A223" s="50"/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</row>
    <row r="224" spans="1:26" ht="15.75" customHeight="1" x14ac:dyDescent="0.3">
      <c r="A224" s="50"/>
      <c r="B224" s="50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</row>
    <row r="225" spans="1:26" ht="15.75" customHeight="1" x14ac:dyDescent="0.3">
      <c r="A225" s="50"/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</row>
    <row r="226" spans="1:26" ht="15.75" customHeight="1" x14ac:dyDescent="0.3">
      <c r="A226" s="50"/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</row>
    <row r="227" spans="1:26" ht="15.75" customHeight="1" x14ac:dyDescent="0.3">
      <c r="A227" s="50"/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</row>
    <row r="228" spans="1:26" ht="15.75" customHeight="1" x14ac:dyDescent="0.3">
      <c r="A228" s="50"/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</row>
    <row r="229" spans="1:26" ht="15.75" customHeight="1" x14ac:dyDescent="0.3">
      <c r="A229" s="50"/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</row>
    <row r="230" spans="1:26" ht="15.75" customHeight="1" x14ac:dyDescent="0.3">
      <c r="A230" s="50"/>
      <c r="B230" s="50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</row>
    <row r="231" spans="1:26" ht="15.75" customHeight="1" x14ac:dyDescent="0.3">
      <c r="A231" s="50"/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</row>
    <row r="232" spans="1:26" ht="15.75" customHeight="1" x14ac:dyDescent="0.3">
      <c r="A232" s="50"/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</row>
    <row r="233" spans="1:26" ht="15.75" customHeight="1" x14ac:dyDescent="0.3">
      <c r="A233" s="50"/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</row>
    <row r="234" spans="1:26" ht="15.75" customHeight="1" x14ac:dyDescent="0.3">
      <c r="A234" s="50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</row>
    <row r="235" spans="1:26" ht="15.75" customHeight="1" x14ac:dyDescent="0.3">
      <c r="A235" s="50"/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</row>
    <row r="236" spans="1:26" ht="15.75" customHeight="1" x14ac:dyDescent="0.3">
      <c r="A236" s="50"/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</row>
    <row r="237" spans="1:26" ht="15.75" customHeight="1" x14ac:dyDescent="0.3">
      <c r="A237" s="50"/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</row>
    <row r="238" spans="1:26" ht="15.75" customHeight="1" x14ac:dyDescent="0.3">
      <c r="A238" s="50"/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</row>
    <row r="239" spans="1:26" ht="15.75" customHeight="1" x14ac:dyDescent="0.3">
      <c r="A239" s="50"/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</row>
    <row r="240" spans="1:26" ht="15.75" customHeight="1" x14ac:dyDescent="0.3">
      <c r="A240" s="50"/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</row>
    <row r="241" spans="1:26" ht="15.75" customHeight="1" x14ac:dyDescent="0.3">
      <c r="A241" s="50"/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</row>
    <row r="242" spans="1:26" ht="15.75" customHeight="1" x14ac:dyDescent="0.3">
      <c r="A242" s="50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</row>
    <row r="243" spans="1:26" ht="15.75" customHeight="1" x14ac:dyDescent="0.3">
      <c r="A243" s="50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</row>
    <row r="244" spans="1:26" ht="15.75" customHeight="1" x14ac:dyDescent="0.3">
      <c r="A244" s="50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</row>
    <row r="245" spans="1:26" ht="15.75" customHeight="1" x14ac:dyDescent="0.3">
      <c r="A245" s="50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</row>
    <row r="246" spans="1:26" ht="15.75" customHeight="1" x14ac:dyDescent="0.3">
      <c r="A246" s="50"/>
      <c r="B246" s="50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</row>
    <row r="247" spans="1:26" ht="15.75" customHeight="1" x14ac:dyDescent="0.3">
      <c r="A247" s="50"/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</row>
    <row r="248" spans="1:26" ht="15.75" customHeight="1" x14ac:dyDescent="0.3">
      <c r="A248" s="50"/>
      <c r="B248" s="50"/>
      <c r="C248" s="50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</row>
    <row r="249" spans="1:26" ht="15.75" customHeight="1" x14ac:dyDescent="0.3">
      <c r="A249" s="50"/>
      <c r="B249" s="50"/>
      <c r="C249" s="50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</row>
    <row r="250" spans="1:26" ht="15.75" customHeight="1" x14ac:dyDescent="0.3">
      <c r="A250" s="50"/>
      <c r="B250" s="50"/>
      <c r="C250" s="50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</row>
    <row r="251" spans="1:26" ht="15.75" customHeight="1" x14ac:dyDescent="0.3">
      <c r="A251" s="50"/>
      <c r="B251" s="50"/>
      <c r="C251" s="50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</row>
    <row r="252" spans="1:26" ht="15.75" customHeight="1" x14ac:dyDescent="0.3">
      <c r="A252" s="50"/>
      <c r="B252" s="50"/>
      <c r="C252" s="50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</row>
    <row r="253" spans="1:26" ht="15.75" customHeight="1" x14ac:dyDescent="0.3">
      <c r="A253" s="50"/>
      <c r="B253" s="50"/>
      <c r="C253" s="50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</row>
    <row r="254" spans="1:26" ht="15.75" customHeight="1" x14ac:dyDescent="0.3">
      <c r="A254" s="50"/>
      <c r="B254" s="50"/>
      <c r="C254" s="50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</row>
    <row r="255" spans="1:26" ht="15.75" customHeight="1" x14ac:dyDescent="0.3">
      <c r="A255" s="50"/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</row>
    <row r="256" spans="1:26" ht="15.75" customHeight="1" x14ac:dyDescent="0.3">
      <c r="A256" s="50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</row>
    <row r="257" spans="1:26" ht="15.75" customHeight="1" x14ac:dyDescent="0.3">
      <c r="A257" s="50"/>
      <c r="B257" s="50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</row>
    <row r="258" spans="1:26" ht="15.75" customHeight="1" x14ac:dyDescent="0.3">
      <c r="A258" s="50"/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</row>
    <row r="259" spans="1:26" ht="15.75" customHeight="1" x14ac:dyDescent="0.3">
      <c r="A259" s="50"/>
      <c r="B259" s="50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</row>
    <row r="260" spans="1:26" ht="15.75" customHeight="1" x14ac:dyDescent="0.3">
      <c r="A260" s="50"/>
      <c r="B260" s="50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</row>
    <row r="261" spans="1:26" ht="15.75" customHeight="1" x14ac:dyDescent="0.3">
      <c r="A261" s="50"/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</row>
    <row r="262" spans="1:26" ht="15.75" customHeight="1" x14ac:dyDescent="0.3">
      <c r="A262" s="50"/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</row>
    <row r="263" spans="1:26" ht="15.75" customHeight="1" x14ac:dyDescent="0.3">
      <c r="A263" s="50"/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</row>
    <row r="264" spans="1:26" ht="15.75" customHeight="1" x14ac:dyDescent="0.3">
      <c r="A264" s="50"/>
      <c r="B264" s="50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</row>
    <row r="265" spans="1:26" ht="15.75" customHeight="1" x14ac:dyDescent="0.3">
      <c r="A265" s="50"/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</row>
    <row r="266" spans="1:26" ht="15.75" customHeight="1" x14ac:dyDescent="0.3">
      <c r="A266" s="50"/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</row>
    <row r="267" spans="1:26" ht="15.75" customHeight="1" x14ac:dyDescent="0.3">
      <c r="A267" s="50"/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</row>
    <row r="268" spans="1:26" ht="15.75" customHeight="1" x14ac:dyDescent="0.3">
      <c r="A268" s="50"/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</row>
    <row r="269" spans="1:26" ht="15.75" customHeight="1" x14ac:dyDescent="0.3">
      <c r="A269" s="50"/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</row>
    <row r="270" spans="1:26" ht="15.75" customHeight="1" x14ac:dyDescent="0.3">
      <c r="A270" s="50"/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</row>
    <row r="271" spans="1:26" ht="15.75" customHeight="1" x14ac:dyDescent="0.3">
      <c r="A271" s="50"/>
      <c r="B271" s="50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</row>
    <row r="272" spans="1:26" ht="15.75" customHeight="1" x14ac:dyDescent="0.3">
      <c r="A272" s="50"/>
      <c r="B272" s="50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</row>
    <row r="273" spans="1:26" ht="15.75" customHeight="1" x14ac:dyDescent="0.3">
      <c r="A273" s="50"/>
      <c r="B273" s="50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</row>
    <row r="274" spans="1:26" ht="15.75" customHeight="1" x14ac:dyDescent="0.3">
      <c r="A274" s="50"/>
      <c r="B274" s="50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</row>
    <row r="275" spans="1:26" ht="15.75" customHeight="1" x14ac:dyDescent="0.3">
      <c r="A275" s="50"/>
      <c r="B275" s="50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</row>
    <row r="276" spans="1:26" ht="15.75" customHeight="1" x14ac:dyDescent="0.3">
      <c r="A276" s="50"/>
      <c r="B276" s="50"/>
      <c r="C276" s="50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</row>
    <row r="277" spans="1:26" ht="15.75" customHeight="1" x14ac:dyDescent="0.3">
      <c r="A277" s="50"/>
      <c r="B277" s="50"/>
      <c r="C277" s="50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</row>
    <row r="278" spans="1:26" ht="15.75" customHeight="1" x14ac:dyDescent="0.3">
      <c r="A278" s="50"/>
      <c r="B278" s="50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</row>
    <row r="279" spans="1:26" ht="15.75" customHeight="1" x14ac:dyDescent="0.3">
      <c r="A279" s="50"/>
      <c r="B279" s="50"/>
      <c r="C279" s="50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</row>
    <row r="280" spans="1:26" ht="15.75" customHeight="1" x14ac:dyDescent="0.3">
      <c r="A280" s="50"/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</row>
    <row r="281" spans="1:26" ht="15.75" customHeight="1" x14ac:dyDescent="0.3">
      <c r="A281" s="50"/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</row>
    <row r="282" spans="1:26" ht="15.75" customHeight="1" x14ac:dyDescent="0.3">
      <c r="A282" s="50"/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</row>
    <row r="283" spans="1:26" ht="15.75" customHeight="1" x14ac:dyDescent="0.3">
      <c r="A283" s="50"/>
      <c r="B283" s="50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</row>
    <row r="284" spans="1:26" ht="15.75" customHeight="1" x14ac:dyDescent="0.3">
      <c r="A284" s="50"/>
      <c r="B284" s="50"/>
      <c r="C284" s="50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</row>
    <row r="285" spans="1:26" ht="15.75" customHeight="1" x14ac:dyDescent="0.3">
      <c r="A285" s="50"/>
      <c r="B285" s="50"/>
      <c r="C285" s="50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</row>
    <row r="286" spans="1:26" ht="15.75" customHeight="1" x14ac:dyDescent="0.3">
      <c r="A286" s="50"/>
      <c r="B286" s="50"/>
      <c r="C286" s="50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</row>
    <row r="287" spans="1:26" ht="15.75" customHeight="1" x14ac:dyDescent="0.3">
      <c r="A287" s="50"/>
      <c r="B287" s="50"/>
      <c r="C287" s="50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</row>
    <row r="288" spans="1:26" ht="15.75" customHeight="1" x14ac:dyDescent="0.3">
      <c r="A288" s="50"/>
      <c r="B288" s="50"/>
      <c r="C288" s="50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</row>
    <row r="289" spans="1:26" ht="15.75" customHeight="1" x14ac:dyDescent="0.3">
      <c r="A289" s="50"/>
      <c r="B289" s="50"/>
      <c r="C289" s="50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</row>
    <row r="290" spans="1:26" ht="15.75" customHeight="1" x14ac:dyDescent="0.3">
      <c r="A290" s="50"/>
      <c r="B290" s="50"/>
      <c r="C290" s="50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</row>
    <row r="291" spans="1:26" ht="15.75" customHeight="1" x14ac:dyDescent="0.3">
      <c r="A291" s="50"/>
      <c r="B291" s="50"/>
      <c r="C291" s="50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</row>
    <row r="292" spans="1:26" ht="15.75" customHeight="1" x14ac:dyDescent="0.3">
      <c r="A292" s="50"/>
      <c r="B292" s="50"/>
      <c r="C292" s="50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</row>
    <row r="293" spans="1:26" ht="15.75" customHeight="1" x14ac:dyDescent="0.3">
      <c r="A293" s="50"/>
      <c r="B293" s="50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</row>
    <row r="294" spans="1:26" ht="15.75" customHeight="1" x14ac:dyDescent="0.3">
      <c r="A294" s="50"/>
      <c r="B294" s="50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</row>
    <row r="295" spans="1:26" ht="15.75" customHeight="1" x14ac:dyDescent="0.3">
      <c r="A295" s="50"/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</row>
    <row r="296" spans="1:26" ht="15.75" customHeight="1" x14ac:dyDescent="0.3">
      <c r="A296" s="50"/>
      <c r="B296" s="50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</row>
    <row r="297" spans="1:26" ht="15.75" customHeight="1" x14ac:dyDescent="0.3">
      <c r="A297" s="50"/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</row>
    <row r="298" spans="1:26" ht="15.75" customHeight="1" x14ac:dyDescent="0.3">
      <c r="A298" s="50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</row>
    <row r="299" spans="1:26" ht="15.75" customHeight="1" x14ac:dyDescent="0.3">
      <c r="A299" s="50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</row>
    <row r="300" spans="1:26" ht="15.75" customHeight="1" x14ac:dyDescent="0.3">
      <c r="A300" s="50"/>
      <c r="B300" s="50"/>
      <c r="C300" s="50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</row>
    <row r="301" spans="1:26" ht="15.75" customHeight="1" x14ac:dyDescent="0.3">
      <c r="A301" s="50"/>
      <c r="B301" s="50"/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</row>
    <row r="302" spans="1:26" ht="15.75" customHeight="1" x14ac:dyDescent="0.3">
      <c r="A302" s="50"/>
      <c r="B302" s="50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</row>
    <row r="303" spans="1:26" ht="15.75" customHeight="1" x14ac:dyDescent="0.3">
      <c r="A303" s="50"/>
      <c r="B303" s="50"/>
      <c r="C303" s="50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</row>
    <row r="304" spans="1:26" ht="15.75" customHeight="1" x14ac:dyDescent="0.3">
      <c r="A304" s="50"/>
      <c r="B304" s="50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</row>
    <row r="305" spans="1:26" ht="15.75" customHeight="1" x14ac:dyDescent="0.3">
      <c r="A305" s="50"/>
      <c r="B305" s="50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</row>
    <row r="306" spans="1:26" ht="15.75" customHeight="1" x14ac:dyDescent="0.3">
      <c r="A306" s="50"/>
      <c r="B306" s="50"/>
      <c r="C306" s="50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</row>
    <row r="307" spans="1:26" ht="15.75" customHeight="1" x14ac:dyDescent="0.3">
      <c r="A307" s="50"/>
      <c r="B307" s="50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</row>
    <row r="308" spans="1:26" ht="15.75" customHeight="1" x14ac:dyDescent="0.3">
      <c r="A308" s="50"/>
      <c r="B308" s="50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</row>
    <row r="309" spans="1:26" ht="15.75" customHeight="1" x14ac:dyDescent="0.3">
      <c r="A309" s="50"/>
      <c r="B309" s="50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</row>
    <row r="310" spans="1:26" ht="15.75" customHeight="1" x14ac:dyDescent="0.3">
      <c r="A310" s="50"/>
      <c r="B310" s="50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</row>
    <row r="311" spans="1:26" ht="15.75" customHeight="1" x14ac:dyDescent="0.3">
      <c r="A311" s="50"/>
      <c r="B311" s="50"/>
      <c r="C311" s="50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</row>
    <row r="312" spans="1:26" ht="15.75" customHeight="1" x14ac:dyDescent="0.3">
      <c r="A312" s="50"/>
      <c r="B312" s="50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</row>
    <row r="313" spans="1:26" ht="15.75" customHeight="1" x14ac:dyDescent="0.3">
      <c r="A313" s="50"/>
      <c r="B313" s="50"/>
      <c r="C313" s="50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</row>
    <row r="314" spans="1:26" ht="15.75" customHeight="1" x14ac:dyDescent="0.3">
      <c r="A314" s="50"/>
      <c r="B314" s="50"/>
      <c r="C314" s="50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</row>
    <row r="315" spans="1:26" ht="15.75" customHeight="1" x14ac:dyDescent="0.3">
      <c r="A315" s="50"/>
      <c r="B315" s="50"/>
      <c r="C315" s="50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</row>
    <row r="316" spans="1:26" ht="15.75" customHeight="1" x14ac:dyDescent="0.3">
      <c r="A316" s="50"/>
      <c r="B316" s="50"/>
      <c r="C316" s="50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</row>
    <row r="317" spans="1:26" ht="15.75" customHeight="1" x14ac:dyDescent="0.3">
      <c r="A317" s="50"/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</row>
    <row r="318" spans="1:26" ht="15.75" customHeight="1" x14ac:dyDescent="0.3">
      <c r="A318" s="50"/>
      <c r="B318" s="50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</row>
    <row r="319" spans="1:26" ht="15.75" customHeight="1" x14ac:dyDescent="0.3">
      <c r="A319" s="50"/>
      <c r="B319" s="50"/>
      <c r="C319" s="50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</row>
    <row r="320" spans="1:26" ht="15.75" customHeight="1" x14ac:dyDescent="0.3">
      <c r="A320" s="50"/>
      <c r="B320" s="50"/>
      <c r="C320" s="50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</row>
    <row r="321" spans="1:26" ht="15.75" customHeight="1" x14ac:dyDescent="0.3">
      <c r="A321" s="50"/>
      <c r="B321" s="50"/>
      <c r="C321" s="50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</row>
    <row r="322" spans="1:26" ht="15.75" customHeight="1" x14ac:dyDescent="0.3">
      <c r="A322" s="50"/>
      <c r="B322" s="50"/>
      <c r="C322" s="50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</row>
    <row r="323" spans="1:26" ht="15.75" customHeight="1" x14ac:dyDescent="0.3">
      <c r="A323" s="50"/>
      <c r="B323" s="50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</row>
    <row r="324" spans="1:26" ht="15.75" customHeight="1" x14ac:dyDescent="0.3">
      <c r="A324" s="50"/>
      <c r="B324" s="50"/>
      <c r="C324" s="50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</row>
    <row r="325" spans="1:26" ht="15.75" customHeight="1" x14ac:dyDescent="0.3">
      <c r="A325" s="50"/>
      <c r="B325" s="50"/>
      <c r="C325" s="50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</row>
    <row r="326" spans="1:26" ht="15.75" customHeight="1" x14ac:dyDescent="0.3">
      <c r="A326" s="50"/>
      <c r="B326" s="50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</row>
    <row r="327" spans="1:26" ht="15.75" customHeight="1" x14ac:dyDescent="0.3">
      <c r="A327" s="50"/>
      <c r="B327" s="50"/>
      <c r="C327" s="50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</row>
    <row r="328" spans="1:26" ht="15.75" customHeight="1" x14ac:dyDescent="0.3">
      <c r="A328" s="50"/>
      <c r="B328" s="50"/>
      <c r="C328" s="50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</row>
    <row r="329" spans="1:26" ht="15.75" customHeight="1" x14ac:dyDescent="0.3">
      <c r="A329" s="50"/>
      <c r="B329" s="50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</row>
    <row r="330" spans="1:26" ht="15.75" customHeight="1" x14ac:dyDescent="0.3">
      <c r="A330" s="50"/>
      <c r="B330" s="50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</row>
    <row r="331" spans="1:26" ht="15.75" customHeight="1" x14ac:dyDescent="0.3">
      <c r="A331" s="50"/>
      <c r="B331" s="50"/>
      <c r="C331" s="50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</row>
    <row r="332" spans="1:26" ht="15.75" customHeight="1" x14ac:dyDescent="0.3">
      <c r="A332" s="50"/>
      <c r="B332" s="50"/>
      <c r="C332" s="50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</row>
    <row r="333" spans="1:26" ht="15.75" customHeight="1" x14ac:dyDescent="0.3">
      <c r="A333" s="50"/>
      <c r="B333" s="50"/>
      <c r="C333" s="50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</row>
    <row r="334" spans="1:26" ht="15.75" customHeight="1" x14ac:dyDescent="0.3">
      <c r="A334" s="50"/>
      <c r="B334" s="50"/>
      <c r="C334" s="50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</row>
    <row r="335" spans="1:26" ht="15.75" customHeight="1" x14ac:dyDescent="0.3">
      <c r="A335" s="50"/>
      <c r="B335" s="50"/>
      <c r="C335" s="50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</row>
    <row r="336" spans="1:26" ht="15.75" customHeight="1" x14ac:dyDescent="0.3">
      <c r="A336" s="50"/>
      <c r="B336" s="50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</row>
    <row r="337" spans="1:26" ht="15.75" customHeight="1" x14ac:dyDescent="0.3">
      <c r="A337" s="50"/>
      <c r="B337" s="50"/>
      <c r="C337" s="50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</row>
    <row r="338" spans="1:26" ht="15.75" customHeight="1" x14ac:dyDescent="0.3">
      <c r="A338" s="50"/>
      <c r="B338" s="50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</row>
    <row r="339" spans="1:26" ht="15.75" customHeight="1" x14ac:dyDescent="0.3">
      <c r="A339" s="50"/>
      <c r="B339" s="50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</row>
    <row r="340" spans="1:26" ht="15.75" customHeight="1" x14ac:dyDescent="0.3">
      <c r="A340" s="50"/>
      <c r="B340" s="50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</row>
    <row r="341" spans="1:26" ht="15.75" customHeight="1" x14ac:dyDescent="0.3">
      <c r="A341" s="50"/>
      <c r="B341" s="50"/>
      <c r="C341" s="50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</row>
    <row r="342" spans="1:26" ht="15.75" customHeight="1" x14ac:dyDescent="0.3">
      <c r="A342" s="50"/>
      <c r="B342" s="50"/>
      <c r="C342" s="50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  <c r="Z342" s="50"/>
    </row>
    <row r="343" spans="1:26" ht="15.75" customHeight="1" x14ac:dyDescent="0.3">
      <c r="A343" s="50"/>
      <c r="B343" s="50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  <c r="Z343" s="50"/>
    </row>
    <row r="344" spans="1:26" ht="15.75" customHeight="1" x14ac:dyDescent="0.3">
      <c r="A344" s="50"/>
      <c r="B344" s="50"/>
      <c r="C344" s="50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  <c r="Z344" s="50"/>
    </row>
    <row r="345" spans="1:26" ht="15.75" customHeight="1" x14ac:dyDescent="0.3">
      <c r="A345" s="50"/>
      <c r="B345" s="50"/>
      <c r="C345" s="50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  <c r="Z345" s="50"/>
    </row>
    <row r="346" spans="1:26" ht="15.75" customHeight="1" x14ac:dyDescent="0.3">
      <c r="A346" s="50"/>
      <c r="B346" s="50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  <c r="Z346" s="50"/>
    </row>
    <row r="347" spans="1:26" ht="15.75" customHeight="1" x14ac:dyDescent="0.3">
      <c r="A347" s="50"/>
      <c r="B347" s="50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  <c r="Z347" s="50"/>
    </row>
    <row r="348" spans="1:26" ht="15.75" customHeight="1" x14ac:dyDescent="0.3">
      <c r="A348" s="50"/>
      <c r="B348" s="50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</row>
    <row r="349" spans="1:26" ht="15.75" customHeight="1" x14ac:dyDescent="0.3">
      <c r="A349" s="50"/>
      <c r="B349" s="50"/>
      <c r="C349" s="50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</row>
    <row r="350" spans="1:26" ht="15.75" customHeight="1" x14ac:dyDescent="0.3">
      <c r="A350" s="50"/>
      <c r="B350" s="50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</row>
    <row r="351" spans="1:26" ht="15.75" customHeight="1" x14ac:dyDescent="0.3">
      <c r="A351" s="50"/>
      <c r="B351" s="50"/>
      <c r="C351" s="50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</row>
    <row r="352" spans="1:26" ht="15.75" customHeight="1" x14ac:dyDescent="0.3">
      <c r="A352" s="50"/>
      <c r="B352" s="50"/>
      <c r="C352" s="50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</row>
    <row r="353" spans="1:26" ht="15.75" customHeight="1" x14ac:dyDescent="0.3">
      <c r="A353" s="50"/>
      <c r="B353" s="50"/>
      <c r="C353" s="50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</row>
    <row r="354" spans="1:26" ht="15.75" customHeight="1" x14ac:dyDescent="0.3">
      <c r="A354" s="50"/>
      <c r="B354" s="50"/>
      <c r="C354" s="50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</row>
    <row r="355" spans="1:26" ht="15.75" customHeight="1" x14ac:dyDescent="0.3">
      <c r="A355" s="50"/>
      <c r="B355" s="50"/>
      <c r="C355" s="50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</row>
    <row r="356" spans="1:26" ht="15.75" customHeight="1" x14ac:dyDescent="0.3">
      <c r="A356" s="50"/>
      <c r="B356" s="50"/>
      <c r="C356" s="50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</row>
    <row r="357" spans="1:26" ht="15.75" customHeight="1" x14ac:dyDescent="0.3">
      <c r="A357" s="50"/>
      <c r="B357" s="50"/>
      <c r="C357" s="50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</row>
    <row r="358" spans="1:26" ht="15.75" customHeight="1" x14ac:dyDescent="0.3">
      <c r="A358" s="50"/>
      <c r="B358" s="50"/>
      <c r="C358" s="50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</row>
    <row r="359" spans="1:26" ht="15.75" customHeight="1" x14ac:dyDescent="0.3">
      <c r="A359" s="50"/>
      <c r="B359" s="50"/>
      <c r="C359" s="50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</row>
    <row r="360" spans="1:26" ht="15.75" customHeight="1" x14ac:dyDescent="0.3">
      <c r="A360" s="50"/>
      <c r="B360" s="50"/>
      <c r="C360" s="50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</row>
    <row r="361" spans="1:26" ht="15.75" customHeight="1" x14ac:dyDescent="0.3">
      <c r="A361" s="50"/>
      <c r="B361" s="50"/>
      <c r="C361" s="50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</row>
    <row r="362" spans="1:26" ht="15.75" customHeight="1" x14ac:dyDescent="0.3">
      <c r="A362" s="50"/>
      <c r="B362" s="50"/>
      <c r="C362" s="50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</row>
    <row r="363" spans="1:26" ht="15.75" customHeight="1" x14ac:dyDescent="0.3">
      <c r="A363" s="50"/>
      <c r="B363" s="50"/>
      <c r="C363" s="50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  <c r="Z363" s="50"/>
    </row>
    <row r="364" spans="1:26" ht="15.75" customHeight="1" x14ac:dyDescent="0.3">
      <c r="A364" s="50"/>
      <c r="B364" s="50"/>
      <c r="C364" s="50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  <c r="Z364" s="50"/>
    </row>
    <row r="365" spans="1:26" ht="15.75" customHeight="1" x14ac:dyDescent="0.3">
      <c r="A365" s="50"/>
      <c r="B365" s="50"/>
      <c r="C365" s="50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  <c r="Z365" s="50"/>
    </row>
    <row r="366" spans="1:26" ht="15.75" customHeight="1" x14ac:dyDescent="0.3">
      <c r="A366" s="50"/>
      <c r="B366" s="50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  <c r="Z366" s="50"/>
    </row>
    <row r="367" spans="1:26" ht="15.75" customHeight="1" x14ac:dyDescent="0.3">
      <c r="A367" s="50"/>
      <c r="B367" s="50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  <c r="Z367" s="50"/>
    </row>
    <row r="368" spans="1:26" ht="15.75" customHeight="1" x14ac:dyDescent="0.3">
      <c r="A368" s="50"/>
      <c r="B368" s="50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  <c r="Z368" s="50"/>
    </row>
    <row r="369" spans="1:26" ht="15.75" customHeight="1" x14ac:dyDescent="0.3">
      <c r="A369" s="50"/>
      <c r="B369" s="50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  <c r="Z369" s="50"/>
    </row>
    <row r="370" spans="1:26" ht="15.75" customHeight="1" x14ac:dyDescent="0.3">
      <c r="A370" s="50"/>
      <c r="B370" s="50"/>
      <c r="C370" s="50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  <c r="Z370" s="50"/>
    </row>
    <row r="371" spans="1:26" ht="15.75" customHeight="1" x14ac:dyDescent="0.3">
      <c r="A371" s="50"/>
      <c r="B371" s="50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  <c r="Z371" s="50"/>
    </row>
    <row r="372" spans="1:26" ht="15.75" customHeight="1" x14ac:dyDescent="0.3">
      <c r="A372" s="50"/>
      <c r="B372" s="50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  <c r="Z372" s="50"/>
    </row>
    <row r="373" spans="1:26" ht="15.75" customHeight="1" x14ac:dyDescent="0.3">
      <c r="A373" s="50"/>
      <c r="B373" s="50"/>
      <c r="C373" s="50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50"/>
    </row>
    <row r="374" spans="1:26" ht="15.75" customHeight="1" x14ac:dyDescent="0.3">
      <c r="A374" s="50"/>
      <c r="B374" s="50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  <c r="Z374" s="50"/>
    </row>
    <row r="375" spans="1:26" ht="15.75" customHeight="1" x14ac:dyDescent="0.3">
      <c r="A375" s="50"/>
      <c r="B375" s="50"/>
      <c r="C375" s="50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  <c r="Z375" s="50"/>
    </row>
    <row r="376" spans="1:26" ht="15.75" customHeight="1" x14ac:dyDescent="0.3">
      <c r="A376" s="50"/>
      <c r="B376" s="50"/>
      <c r="C376" s="50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  <c r="Z376" s="50"/>
    </row>
    <row r="377" spans="1:26" ht="15.75" customHeight="1" x14ac:dyDescent="0.3">
      <c r="A377" s="50"/>
      <c r="B377" s="50"/>
      <c r="C377" s="50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  <c r="Z377" s="50"/>
    </row>
    <row r="378" spans="1:26" ht="15.75" customHeight="1" x14ac:dyDescent="0.3">
      <c r="A378" s="50"/>
      <c r="B378" s="50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  <c r="Z378" s="50"/>
    </row>
    <row r="379" spans="1:26" ht="15.75" customHeight="1" x14ac:dyDescent="0.3">
      <c r="A379" s="50"/>
      <c r="B379" s="50"/>
      <c r="C379" s="50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  <c r="Z379" s="50"/>
    </row>
    <row r="380" spans="1:26" ht="15.75" customHeight="1" x14ac:dyDescent="0.3">
      <c r="A380" s="50"/>
      <c r="B380" s="50"/>
      <c r="C380" s="50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  <c r="Z380" s="50"/>
    </row>
    <row r="381" spans="1:26" ht="15.75" customHeight="1" x14ac:dyDescent="0.3">
      <c r="A381" s="50"/>
      <c r="B381" s="50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</row>
    <row r="382" spans="1:26" ht="15.75" customHeight="1" x14ac:dyDescent="0.3">
      <c r="A382" s="50"/>
      <c r="B382" s="50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  <c r="Z382" s="50"/>
    </row>
    <row r="383" spans="1:26" ht="15.75" customHeight="1" x14ac:dyDescent="0.3">
      <c r="A383" s="50"/>
      <c r="B383" s="50"/>
      <c r="C383" s="50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  <c r="Z383" s="50"/>
    </row>
    <row r="384" spans="1:26" ht="15.75" customHeight="1" x14ac:dyDescent="0.3">
      <c r="A384" s="50"/>
      <c r="B384" s="50"/>
      <c r="C384" s="50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  <c r="Z384" s="50"/>
    </row>
    <row r="385" spans="1:26" ht="15.75" customHeight="1" x14ac:dyDescent="0.3">
      <c r="A385" s="50"/>
      <c r="B385" s="50"/>
      <c r="C385" s="50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  <c r="Z385" s="50"/>
    </row>
    <row r="386" spans="1:26" ht="15.75" customHeight="1" x14ac:dyDescent="0.3">
      <c r="A386" s="50"/>
      <c r="B386" s="50"/>
      <c r="C386" s="50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  <c r="Z386" s="50"/>
    </row>
    <row r="387" spans="1:26" ht="15.75" customHeight="1" x14ac:dyDescent="0.3">
      <c r="A387" s="50"/>
      <c r="B387" s="50"/>
      <c r="C387" s="50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  <c r="Z387" s="50"/>
    </row>
    <row r="388" spans="1:26" ht="15.75" customHeight="1" x14ac:dyDescent="0.3">
      <c r="A388" s="50"/>
      <c r="B388" s="50"/>
      <c r="C388" s="50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  <c r="Z388" s="50"/>
    </row>
    <row r="389" spans="1:26" ht="15.75" customHeight="1" x14ac:dyDescent="0.3">
      <c r="A389" s="50"/>
      <c r="B389" s="50"/>
      <c r="C389" s="50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</row>
    <row r="390" spans="1:26" ht="15.75" customHeight="1" x14ac:dyDescent="0.3">
      <c r="A390" s="50"/>
      <c r="B390" s="50"/>
      <c r="C390" s="50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</row>
    <row r="391" spans="1:26" ht="15.75" customHeight="1" x14ac:dyDescent="0.3">
      <c r="A391" s="50"/>
      <c r="B391" s="50"/>
      <c r="C391" s="50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</row>
    <row r="392" spans="1:26" ht="15.75" customHeight="1" x14ac:dyDescent="0.3">
      <c r="A392" s="50"/>
      <c r="B392" s="50"/>
      <c r="C392" s="50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  <c r="Z392" s="50"/>
    </row>
    <row r="393" spans="1:26" ht="15.75" customHeight="1" x14ac:dyDescent="0.3">
      <c r="A393" s="50"/>
      <c r="B393" s="50"/>
      <c r="C393" s="50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</row>
    <row r="394" spans="1:26" ht="15.75" customHeight="1" x14ac:dyDescent="0.3">
      <c r="A394" s="50"/>
      <c r="B394" s="50"/>
      <c r="C394" s="50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  <c r="Z394" s="50"/>
    </row>
    <row r="395" spans="1:26" ht="15.75" customHeight="1" x14ac:dyDescent="0.3">
      <c r="A395" s="50"/>
      <c r="B395" s="50"/>
      <c r="C395" s="50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  <c r="Z395" s="50"/>
    </row>
    <row r="396" spans="1:26" ht="15.75" customHeight="1" x14ac:dyDescent="0.3">
      <c r="A396" s="50"/>
      <c r="B396" s="50"/>
      <c r="C396" s="50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  <c r="Z396" s="50"/>
    </row>
    <row r="397" spans="1:26" ht="15.75" customHeight="1" x14ac:dyDescent="0.3">
      <c r="A397" s="50"/>
      <c r="B397" s="50"/>
      <c r="C397" s="50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</row>
    <row r="398" spans="1:26" ht="15.75" customHeight="1" x14ac:dyDescent="0.3">
      <c r="A398" s="50"/>
      <c r="B398" s="50"/>
      <c r="C398" s="50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  <c r="Z398" s="50"/>
    </row>
    <row r="399" spans="1:26" ht="15.75" customHeight="1" x14ac:dyDescent="0.3">
      <c r="A399" s="50"/>
      <c r="B399" s="50"/>
      <c r="C399" s="50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50"/>
    </row>
    <row r="400" spans="1:26" ht="15.75" customHeight="1" x14ac:dyDescent="0.3">
      <c r="A400" s="50"/>
      <c r="B400" s="50"/>
      <c r="C400" s="50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</row>
    <row r="401" spans="1:26" ht="15.75" customHeight="1" x14ac:dyDescent="0.3">
      <c r="A401" s="50"/>
      <c r="B401" s="50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</row>
    <row r="402" spans="1:26" ht="15.75" customHeight="1" x14ac:dyDescent="0.3">
      <c r="A402" s="50"/>
      <c r="B402" s="50"/>
      <c r="C402" s="50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  <c r="Z402" s="50"/>
    </row>
    <row r="403" spans="1:26" ht="15.75" customHeight="1" x14ac:dyDescent="0.3">
      <c r="A403" s="50"/>
      <c r="B403" s="50"/>
      <c r="C403" s="50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  <c r="Z403" s="50"/>
    </row>
    <row r="404" spans="1:26" ht="15.75" customHeight="1" x14ac:dyDescent="0.3">
      <c r="A404" s="50"/>
      <c r="B404" s="50"/>
      <c r="C404" s="50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  <c r="Z404" s="50"/>
    </row>
    <row r="405" spans="1:26" ht="15.75" customHeight="1" x14ac:dyDescent="0.3">
      <c r="A405" s="50"/>
      <c r="B405" s="50"/>
      <c r="C405" s="50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</row>
    <row r="406" spans="1:26" ht="15.75" customHeight="1" x14ac:dyDescent="0.3">
      <c r="A406" s="50"/>
      <c r="B406" s="50"/>
      <c r="C406" s="50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  <c r="Z406" s="50"/>
    </row>
    <row r="407" spans="1:26" ht="15.75" customHeight="1" x14ac:dyDescent="0.3">
      <c r="A407" s="50"/>
      <c r="B407" s="50"/>
      <c r="C407" s="50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</row>
    <row r="408" spans="1:26" ht="15.75" customHeight="1" x14ac:dyDescent="0.3">
      <c r="A408" s="50"/>
      <c r="B408" s="50"/>
      <c r="C408" s="50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  <c r="Z408" s="50"/>
    </row>
    <row r="409" spans="1:26" ht="15.75" customHeight="1" x14ac:dyDescent="0.3">
      <c r="A409" s="50"/>
      <c r="B409" s="50"/>
      <c r="C409" s="50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  <c r="Z409" s="50"/>
    </row>
    <row r="410" spans="1:26" ht="15.75" customHeight="1" x14ac:dyDescent="0.3">
      <c r="A410" s="50"/>
      <c r="B410" s="50"/>
      <c r="C410" s="50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  <c r="Z410" s="50"/>
    </row>
    <row r="411" spans="1:26" ht="15.75" customHeight="1" x14ac:dyDescent="0.3">
      <c r="A411" s="50"/>
      <c r="B411" s="50"/>
      <c r="C411" s="50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  <c r="Z411" s="50"/>
    </row>
    <row r="412" spans="1:26" ht="15.75" customHeight="1" x14ac:dyDescent="0.3">
      <c r="A412" s="50"/>
      <c r="B412" s="50"/>
      <c r="C412" s="50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  <c r="Z412" s="50"/>
    </row>
    <row r="413" spans="1:26" ht="15.75" customHeight="1" x14ac:dyDescent="0.3">
      <c r="A413" s="50"/>
      <c r="B413" s="50"/>
      <c r="C413" s="50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</row>
    <row r="414" spans="1:26" ht="15.75" customHeight="1" x14ac:dyDescent="0.3">
      <c r="A414" s="50"/>
      <c r="B414" s="50"/>
      <c r="C414" s="50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  <c r="Z414" s="50"/>
    </row>
    <row r="415" spans="1:26" ht="15.75" customHeight="1" x14ac:dyDescent="0.3">
      <c r="A415" s="50"/>
      <c r="B415" s="50"/>
      <c r="C415" s="50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  <c r="Z415" s="50"/>
    </row>
    <row r="416" spans="1:26" ht="15.75" customHeight="1" x14ac:dyDescent="0.3">
      <c r="A416" s="50"/>
      <c r="B416" s="50"/>
      <c r="C416" s="50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  <c r="Z416" s="50"/>
    </row>
    <row r="417" spans="1:26" ht="15.75" customHeight="1" x14ac:dyDescent="0.3">
      <c r="A417" s="50"/>
      <c r="B417" s="50"/>
      <c r="C417" s="50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  <c r="Z417" s="50"/>
    </row>
    <row r="418" spans="1:26" ht="15.75" customHeight="1" x14ac:dyDescent="0.3">
      <c r="A418" s="50"/>
      <c r="B418" s="50"/>
      <c r="C418" s="50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  <c r="Z418" s="50"/>
    </row>
    <row r="419" spans="1:26" ht="15.75" customHeight="1" x14ac:dyDescent="0.3">
      <c r="A419" s="50"/>
      <c r="B419" s="50"/>
      <c r="C419" s="50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  <c r="Z419" s="50"/>
    </row>
    <row r="420" spans="1:26" ht="15.75" customHeight="1" x14ac:dyDescent="0.3">
      <c r="A420" s="50"/>
      <c r="B420" s="50"/>
      <c r="C420" s="50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  <c r="Z420" s="50"/>
    </row>
    <row r="421" spans="1:26" ht="15.75" customHeight="1" x14ac:dyDescent="0.3">
      <c r="A421" s="50"/>
      <c r="B421" s="50"/>
      <c r="C421" s="50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</row>
    <row r="422" spans="1:26" ht="15.75" customHeight="1" x14ac:dyDescent="0.3">
      <c r="A422" s="50"/>
      <c r="B422" s="50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  <c r="Z422" s="50"/>
    </row>
    <row r="423" spans="1:26" ht="15.75" customHeight="1" x14ac:dyDescent="0.3">
      <c r="A423" s="50"/>
      <c r="B423" s="50"/>
      <c r="C423" s="50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</row>
    <row r="424" spans="1:26" ht="15.75" customHeight="1" x14ac:dyDescent="0.3">
      <c r="A424" s="50"/>
      <c r="B424" s="50"/>
      <c r="C424" s="50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  <c r="Z424" s="50"/>
    </row>
    <row r="425" spans="1:26" ht="15.75" customHeight="1" x14ac:dyDescent="0.3">
      <c r="A425" s="50"/>
      <c r="B425" s="50"/>
      <c r="C425" s="50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50"/>
    </row>
    <row r="426" spans="1:26" ht="15.75" customHeight="1" x14ac:dyDescent="0.3">
      <c r="A426" s="50"/>
      <c r="B426" s="50"/>
      <c r="C426" s="50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  <c r="Z426" s="50"/>
    </row>
    <row r="427" spans="1:26" ht="15.75" customHeight="1" x14ac:dyDescent="0.3">
      <c r="A427" s="50"/>
      <c r="B427" s="50"/>
      <c r="C427" s="50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50"/>
    </row>
    <row r="428" spans="1:26" ht="15.75" customHeight="1" x14ac:dyDescent="0.3">
      <c r="A428" s="50"/>
      <c r="B428" s="50"/>
      <c r="C428" s="50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  <c r="Z428" s="50"/>
    </row>
    <row r="429" spans="1:26" ht="15.75" customHeight="1" x14ac:dyDescent="0.3">
      <c r="A429" s="50"/>
      <c r="B429" s="50"/>
      <c r="C429" s="50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</row>
    <row r="430" spans="1:26" ht="15.75" customHeight="1" x14ac:dyDescent="0.3">
      <c r="A430" s="50"/>
      <c r="B430" s="50"/>
      <c r="C430" s="50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  <c r="Z430" s="50"/>
    </row>
    <row r="431" spans="1:26" ht="15.75" customHeight="1" x14ac:dyDescent="0.3">
      <c r="A431" s="50"/>
      <c r="B431" s="50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  <c r="Z431" s="50"/>
    </row>
    <row r="432" spans="1:26" ht="15.75" customHeight="1" x14ac:dyDescent="0.3">
      <c r="A432" s="50"/>
      <c r="B432" s="50"/>
      <c r="C432" s="50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  <c r="Z432" s="50"/>
    </row>
    <row r="433" spans="1:26" ht="15.75" customHeight="1" x14ac:dyDescent="0.3">
      <c r="A433" s="50"/>
      <c r="B433" s="50"/>
      <c r="C433" s="50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</row>
    <row r="434" spans="1:26" ht="15.75" customHeight="1" x14ac:dyDescent="0.3">
      <c r="A434" s="50"/>
      <c r="B434" s="50"/>
      <c r="C434" s="50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50"/>
    </row>
    <row r="435" spans="1:26" ht="15.75" customHeight="1" x14ac:dyDescent="0.3">
      <c r="A435" s="50"/>
      <c r="B435" s="50"/>
      <c r="C435" s="50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0"/>
    </row>
    <row r="436" spans="1:26" ht="15.75" customHeight="1" x14ac:dyDescent="0.3">
      <c r="A436" s="50"/>
      <c r="B436" s="50"/>
      <c r="C436" s="50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</row>
    <row r="437" spans="1:26" ht="15.75" customHeight="1" x14ac:dyDescent="0.3">
      <c r="A437" s="50"/>
      <c r="B437" s="50"/>
      <c r="C437" s="50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</row>
    <row r="438" spans="1:26" ht="15.75" customHeight="1" x14ac:dyDescent="0.3">
      <c r="A438" s="50"/>
      <c r="B438" s="50"/>
      <c r="C438" s="50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  <c r="Z438" s="50"/>
    </row>
    <row r="439" spans="1:26" ht="15.75" customHeight="1" x14ac:dyDescent="0.3">
      <c r="A439" s="50"/>
      <c r="B439" s="50"/>
      <c r="C439" s="50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</row>
    <row r="440" spans="1:26" ht="15.75" customHeight="1" x14ac:dyDescent="0.3">
      <c r="A440" s="50"/>
      <c r="B440" s="50"/>
      <c r="C440" s="50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  <c r="Z440" s="50"/>
    </row>
    <row r="441" spans="1:26" ht="15.75" customHeight="1" x14ac:dyDescent="0.3">
      <c r="A441" s="50"/>
      <c r="B441" s="50"/>
      <c r="C441" s="50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  <c r="Z441" s="50"/>
    </row>
    <row r="442" spans="1:26" ht="15.75" customHeight="1" x14ac:dyDescent="0.3">
      <c r="A442" s="50"/>
      <c r="B442" s="50"/>
      <c r="C442" s="50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  <c r="Z442" s="50"/>
    </row>
    <row r="443" spans="1:26" ht="15.75" customHeight="1" x14ac:dyDescent="0.3">
      <c r="A443" s="50"/>
      <c r="B443" s="50"/>
      <c r="C443" s="50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50"/>
    </row>
    <row r="444" spans="1:26" ht="15.75" customHeight="1" x14ac:dyDescent="0.3">
      <c r="A444" s="50"/>
      <c r="B444" s="50"/>
      <c r="C444" s="50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0"/>
    </row>
    <row r="445" spans="1:26" ht="15.75" customHeight="1" x14ac:dyDescent="0.3">
      <c r="A445" s="50"/>
      <c r="B445" s="50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</row>
    <row r="446" spans="1:26" ht="15.75" customHeight="1" x14ac:dyDescent="0.3">
      <c r="A446" s="50"/>
      <c r="B446" s="50"/>
      <c r="C446" s="50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  <c r="Z446" s="50"/>
    </row>
    <row r="447" spans="1:26" ht="15.75" customHeight="1" x14ac:dyDescent="0.3">
      <c r="A447" s="50"/>
      <c r="B447" s="50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</row>
    <row r="448" spans="1:26" ht="15.75" customHeight="1" x14ac:dyDescent="0.3">
      <c r="A448" s="50"/>
      <c r="B448" s="50"/>
      <c r="C448" s="50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  <c r="Z448" s="50"/>
    </row>
    <row r="449" spans="1:26" ht="15.75" customHeight="1" x14ac:dyDescent="0.3">
      <c r="A449" s="50"/>
      <c r="B449" s="50"/>
      <c r="C449" s="50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  <c r="Z449" s="50"/>
    </row>
    <row r="450" spans="1:26" ht="15.75" customHeight="1" x14ac:dyDescent="0.3">
      <c r="A450" s="50"/>
      <c r="B450" s="50"/>
      <c r="C450" s="50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  <c r="Z450" s="50"/>
    </row>
    <row r="451" spans="1:26" ht="15.75" customHeight="1" x14ac:dyDescent="0.3">
      <c r="A451" s="50"/>
      <c r="B451" s="50"/>
      <c r="C451" s="50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  <c r="Z451" s="50"/>
    </row>
    <row r="452" spans="1:26" ht="15.75" customHeight="1" x14ac:dyDescent="0.3">
      <c r="A452" s="50"/>
      <c r="B452" s="50"/>
      <c r="C452" s="50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</row>
    <row r="453" spans="1:26" ht="15.75" customHeight="1" x14ac:dyDescent="0.3">
      <c r="A453" s="50"/>
      <c r="B453" s="50"/>
      <c r="C453" s="50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</row>
    <row r="454" spans="1:26" ht="15.75" customHeight="1" x14ac:dyDescent="0.3">
      <c r="A454" s="50"/>
      <c r="B454" s="50"/>
      <c r="C454" s="50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  <c r="Z454" s="50"/>
    </row>
    <row r="455" spans="1:26" ht="15.75" customHeight="1" x14ac:dyDescent="0.3">
      <c r="A455" s="50"/>
      <c r="B455" s="50"/>
      <c r="C455" s="50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  <c r="Z455" s="50"/>
    </row>
    <row r="456" spans="1:26" ht="15.75" customHeight="1" x14ac:dyDescent="0.3">
      <c r="A456" s="50"/>
      <c r="B456" s="50"/>
      <c r="C456" s="50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  <c r="Z456" s="50"/>
    </row>
    <row r="457" spans="1:26" ht="15.75" customHeight="1" x14ac:dyDescent="0.3">
      <c r="A457" s="50"/>
      <c r="B457" s="50"/>
      <c r="C457" s="50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  <c r="Z457" s="50"/>
    </row>
    <row r="458" spans="1:26" ht="15.75" customHeight="1" x14ac:dyDescent="0.3">
      <c r="A458" s="50"/>
      <c r="B458" s="50"/>
      <c r="C458" s="50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  <c r="Z458" s="50"/>
    </row>
    <row r="459" spans="1:26" ht="15.75" customHeight="1" x14ac:dyDescent="0.3">
      <c r="A459" s="50"/>
      <c r="B459" s="50"/>
      <c r="C459" s="50"/>
      <c r="D459" s="50"/>
      <c r="E459" s="50"/>
      <c r="F459" s="50"/>
      <c r="G459" s="50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</row>
    <row r="460" spans="1:26" ht="15.75" customHeight="1" x14ac:dyDescent="0.3">
      <c r="A460" s="50"/>
      <c r="B460" s="50"/>
      <c r="C460" s="50"/>
      <c r="D460" s="50"/>
      <c r="E460" s="50"/>
      <c r="F460" s="50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</row>
    <row r="461" spans="1:26" ht="15.75" customHeight="1" x14ac:dyDescent="0.3">
      <c r="A461" s="50"/>
      <c r="B461" s="50"/>
      <c r="C461" s="50"/>
      <c r="D461" s="50"/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</row>
    <row r="462" spans="1:26" ht="15.75" customHeight="1" x14ac:dyDescent="0.3">
      <c r="A462" s="50"/>
      <c r="B462" s="50"/>
      <c r="C462" s="50"/>
      <c r="D462" s="50"/>
      <c r="E462" s="50"/>
      <c r="F462" s="50"/>
      <c r="G462" s="50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  <c r="Z462" s="50"/>
    </row>
    <row r="463" spans="1:26" ht="15.75" customHeight="1" x14ac:dyDescent="0.3">
      <c r="A463" s="50"/>
      <c r="B463" s="50"/>
      <c r="C463" s="50"/>
      <c r="D463" s="50"/>
      <c r="E463" s="50"/>
      <c r="F463" s="50"/>
      <c r="G463" s="50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50"/>
    </row>
    <row r="464" spans="1:26" ht="15.75" customHeight="1" x14ac:dyDescent="0.3">
      <c r="A464" s="50"/>
      <c r="B464" s="50"/>
      <c r="C464" s="50"/>
      <c r="D464" s="50"/>
      <c r="E464" s="50"/>
      <c r="F464" s="50"/>
      <c r="G464" s="50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  <c r="Z464" s="50"/>
    </row>
    <row r="465" spans="1:26" ht="15.75" customHeight="1" x14ac:dyDescent="0.3">
      <c r="A465" s="50"/>
      <c r="B465" s="50"/>
      <c r="C465" s="50"/>
      <c r="D465" s="50"/>
      <c r="E465" s="50"/>
      <c r="F465" s="50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  <c r="Z465" s="50"/>
    </row>
    <row r="466" spans="1:26" ht="15.75" customHeight="1" x14ac:dyDescent="0.3">
      <c r="A466" s="50"/>
      <c r="B466" s="50"/>
      <c r="C466" s="50"/>
      <c r="D466" s="50"/>
      <c r="E466" s="50"/>
      <c r="F466" s="50"/>
      <c r="G466" s="50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  <c r="Z466" s="50"/>
    </row>
    <row r="467" spans="1:26" ht="15.75" customHeight="1" x14ac:dyDescent="0.3">
      <c r="A467" s="50"/>
      <c r="B467" s="50"/>
      <c r="C467" s="50"/>
      <c r="D467" s="50"/>
      <c r="E467" s="50"/>
      <c r="F467" s="50"/>
      <c r="G467" s="50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  <c r="Z467" s="50"/>
    </row>
    <row r="468" spans="1:26" ht="15.75" customHeight="1" x14ac:dyDescent="0.3">
      <c r="A468" s="50"/>
      <c r="B468" s="50"/>
      <c r="C468" s="50"/>
      <c r="D468" s="50"/>
      <c r="E468" s="50"/>
      <c r="F468" s="50"/>
      <c r="G468" s="50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  <c r="Z468" s="50"/>
    </row>
    <row r="469" spans="1:26" ht="15.75" customHeight="1" x14ac:dyDescent="0.3">
      <c r="A469" s="50"/>
      <c r="B469" s="50"/>
      <c r="C469" s="50"/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</row>
    <row r="470" spans="1:26" ht="15.75" customHeight="1" x14ac:dyDescent="0.3">
      <c r="A470" s="50"/>
      <c r="B470" s="50"/>
      <c r="C470" s="50"/>
      <c r="D470" s="50"/>
      <c r="E470" s="50"/>
      <c r="F470" s="50"/>
      <c r="G470" s="50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</row>
    <row r="471" spans="1:26" ht="15.75" customHeight="1" x14ac:dyDescent="0.3">
      <c r="A471" s="50"/>
      <c r="B471" s="50"/>
      <c r="C471" s="50"/>
      <c r="D471" s="50"/>
      <c r="E471" s="50"/>
      <c r="F471" s="50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50"/>
    </row>
    <row r="472" spans="1:26" ht="15.75" customHeight="1" x14ac:dyDescent="0.3">
      <c r="A472" s="50"/>
      <c r="B472" s="50"/>
      <c r="C472" s="50"/>
      <c r="D472" s="50"/>
      <c r="E472" s="50"/>
      <c r="F472" s="50"/>
      <c r="G472" s="50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  <c r="Z472" s="50"/>
    </row>
    <row r="473" spans="1:26" ht="15.75" customHeight="1" x14ac:dyDescent="0.3">
      <c r="A473" s="50"/>
      <c r="B473" s="50"/>
      <c r="C473" s="50"/>
      <c r="D473" s="50"/>
      <c r="E473" s="50"/>
      <c r="F473" s="50"/>
      <c r="G473" s="50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</row>
    <row r="474" spans="1:26" ht="15.75" customHeight="1" x14ac:dyDescent="0.3">
      <c r="A474" s="50"/>
      <c r="B474" s="50"/>
      <c r="C474" s="50"/>
      <c r="D474" s="50"/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  <c r="Z474" s="50"/>
    </row>
    <row r="475" spans="1:26" ht="15.75" customHeight="1" x14ac:dyDescent="0.3">
      <c r="A475" s="50"/>
      <c r="B475" s="50"/>
      <c r="C475" s="50"/>
      <c r="D475" s="50"/>
      <c r="E475" s="50"/>
      <c r="F475" s="50"/>
      <c r="G475" s="50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  <c r="Z475" s="50"/>
    </row>
    <row r="476" spans="1:26" ht="15.75" customHeight="1" x14ac:dyDescent="0.3">
      <c r="A476" s="50"/>
      <c r="B476" s="50"/>
      <c r="C476" s="50"/>
      <c r="D476" s="50"/>
      <c r="E476" s="50"/>
      <c r="F476" s="50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  <c r="Z476" s="50"/>
    </row>
    <row r="477" spans="1:26" ht="15.75" customHeight="1" x14ac:dyDescent="0.3">
      <c r="A477" s="50"/>
      <c r="B477" s="50"/>
      <c r="C477" s="50"/>
      <c r="D477" s="50"/>
      <c r="E477" s="50"/>
      <c r="F477" s="50"/>
      <c r="G477" s="50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</row>
    <row r="478" spans="1:26" ht="15.75" customHeight="1" x14ac:dyDescent="0.3">
      <c r="A478" s="50"/>
      <c r="B478" s="50"/>
      <c r="C478" s="50"/>
      <c r="D478" s="50"/>
      <c r="E478" s="50"/>
      <c r="F478" s="50"/>
      <c r="G478" s="50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  <c r="Z478" s="50"/>
    </row>
    <row r="479" spans="1:26" ht="15.75" customHeight="1" x14ac:dyDescent="0.3">
      <c r="A479" s="50"/>
      <c r="B479" s="50"/>
      <c r="C479" s="50"/>
      <c r="D479" s="50"/>
      <c r="E479" s="50"/>
      <c r="F479" s="50"/>
      <c r="G479" s="50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50"/>
    </row>
    <row r="480" spans="1:26" ht="15.75" customHeight="1" x14ac:dyDescent="0.3">
      <c r="A480" s="50"/>
      <c r="B480" s="50"/>
      <c r="C480" s="50"/>
      <c r="D480" s="50"/>
      <c r="E480" s="50"/>
      <c r="F480" s="50"/>
      <c r="G480" s="50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50"/>
    </row>
    <row r="481" spans="1:26" ht="15.75" customHeight="1" x14ac:dyDescent="0.3">
      <c r="A481" s="50"/>
      <c r="B481" s="50"/>
      <c r="C481" s="50"/>
      <c r="D481" s="50"/>
      <c r="E481" s="50"/>
      <c r="F481" s="50"/>
      <c r="G481" s="50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50"/>
    </row>
    <row r="482" spans="1:26" ht="15.75" customHeight="1" x14ac:dyDescent="0.3">
      <c r="A482" s="50"/>
      <c r="B482" s="50"/>
      <c r="C482" s="50"/>
      <c r="D482" s="50"/>
      <c r="E482" s="50"/>
      <c r="F482" s="50"/>
      <c r="G482" s="50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  <c r="Z482" s="50"/>
    </row>
    <row r="483" spans="1:26" ht="15.75" customHeight="1" x14ac:dyDescent="0.3">
      <c r="A483" s="50"/>
      <c r="B483" s="50"/>
      <c r="C483" s="50"/>
      <c r="D483" s="50"/>
      <c r="E483" s="50"/>
      <c r="F483" s="50"/>
      <c r="G483" s="50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  <c r="Z483" s="50"/>
    </row>
    <row r="484" spans="1:26" ht="15.75" customHeight="1" x14ac:dyDescent="0.3">
      <c r="A484" s="50"/>
      <c r="B484" s="50"/>
      <c r="C484" s="50"/>
      <c r="D484" s="50"/>
      <c r="E484" s="50"/>
      <c r="F484" s="50"/>
      <c r="G484" s="50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  <c r="Z484" s="50"/>
    </row>
    <row r="485" spans="1:26" ht="15.75" customHeight="1" x14ac:dyDescent="0.3">
      <c r="A485" s="50"/>
      <c r="B485" s="50"/>
      <c r="C485" s="50"/>
      <c r="D485" s="50"/>
      <c r="E485" s="50"/>
      <c r="F485" s="50"/>
      <c r="G485" s="50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</row>
    <row r="486" spans="1:26" ht="15.75" customHeight="1" x14ac:dyDescent="0.3">
      <c r="A486" s="50"/>
      <c r="B486" s="50"/>
      <c r="C486" s="50"/>
      <c r="D486" s="50"/>
      <c r="E486" s="50"/>
      <c r="F486" s="50"/>
      <c r="G486" s="50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  <c r="Z486" s="50"/>
    </row>
    <row r="487" spans="1:26" ht="15.75" customHeight="1" x14ac:dyDescent="0.3">
      <c r="A487" s="50"/>
      <c r="B487" s="50"/>
      <c r="C487" s="50"/>
      <c r="D487" s="50"/>
      <c r="E487" s="50"/>
      <c r="F487" s="50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</row>
    <row r="488" spans="1:26" ht="15.75" customHeight="1" x14ac:dyDescent="0.3">
      <c r="A488" s="50"/>
      <c r="B488" s="50"/>
      <c r="C488" s="50"/>
      <c r="D488" s="50"/>
      <c r="E488" s="50"/>
      <c r="F488" s="50"/>
      <c r="G488" s="50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  <c r="Z488" s="50"/>
    </row>
    <row r="489" spans="1:26" ht="15.75" customHeight="1" x14ac:dyDescent="0.3">
      <c r="A489" s="50"/>
      <c r="B489" s="50"/>
      <c r="C489" s="50"/>
      <c r="D489" s="50"/>
      <c r="E489" s="50"/>
      <c r="F489" s="50"/>
      <c r="G489" s="50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</row>
    <row r="490" spans="1:26" ht="15.75" customHeight="1" x14ac:dyDescent="0.3">
      <c r="A490" s="50"/>
      <c r="B490" s="50"/>
      <c r="C490" s="50"/>
      <c r="D490" s="50"/>
      <c r="E490" s="50"/>
      <c r="F490" s="50"/>
      <c r="G490" s="50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  <c r="Z490" s="50"/>
    </row>
    <row r="491" spans="1:26" ht="15.75" customHeight="1" x14ac:dyDescent="0.3">
      <c r="A491" s="50"/>
      <c r="B491" s="50"/>
      <c r="C491" s="50"/>
      <c r="D491" s="50"/>
      <c r="E491" s="50"/>
      <c r="F491" s="50"/>
      <c r="G491" s="50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</row>
    <row r="492" spans="1:26" ht="15.75" customHeight="1" x14ac:dyDescent="0.3">
      <c r="A492" s="50"/>
      <c r="B492" s="50"/>
      <c r="C492" s="50"/>
      <c r="D492" s="50"/>
      <c r="E492" s="50"/>
      <c r="F492" s="50"/>
      <c r="G492" s="50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  <c r="Z492" s="50"/>
    </row>
    <row r="493" spans="1:26" ht="15.75" customHeight="1" x14ac:dyDescent="0.3">
      <c r="A493" s="50"/>
      <c r="B493" s="50"/>
      <c r="C493" s="50"/>
      <c r="D493" s="50"/>
      <c r="E493" s="50"/>
      <c r="F493" s="50"/>
      <c r="G493" s="50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  <c r="Z493" s="50"/>
    </row>
    <row r="494" spans="1:26" ht="15.75" customHeight="1" x14ac:dyDescent="0.3">
      <c r="A494" s="50"/>
      <c r="B494" s="50"/>
      <c r="C494" s="50"/>
      <c r="D494" s="50"/>
      <c r="E494" s="50"/>
      <c r="F494" s="50"/>
      <c r="G494" s="50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  <c r="Z494" s="50"/>
    </row>
    <row r="495" spans="1:26" ht="15.75" customHeight="1" x14ac:dyDescent="0.3">
      <c r="A495" s="50"/>
      <c r="B495" s="50"/>
      <c r="C495" s="50"/>
      <c r="D495" s="50"/>
      <c r="E495" s="50"/>
      <c r="F495" s="50"/>
      <c r="G495" s="50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  <c r="Z495" s="50"/>
    </row>
    <row r="496" spans="1:26" ht="15.75" customHeight="1" x14ac:dyDescent="0.3">
      <c r="A496" s="50"/>
      <c r="B496" s="50"/>
      <c r="C496" s="50"/>
      <c r="D496" s="50"/>
      <c r="E496" s="50"/>
      <c r="F496" s="50"/>
      <c r="G496" s="50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  <c r="Z496" s="50"/>
    </row>
    <row r="497" spans="1:26" ht="15.75" customHeight="1" x14ac:dyDescent="0.3">
      <c r="A497" s="50"/>
      <c r="B497" s="50"/>
      <c r="C497" s="50"/>
      <c r="D497" s="50"/>
      <c r="E497" s="50"/>
      <c r="F497" s="50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50"/>
    </row>
    <row r="498" spans="1:26" ht="15.75" customHeight="1" x14ac:dyDescent="0.3">
      <c r="A498" s="50"/>
      <c r="B498" s="50"/>
      <c r="C498" s="50"/>
      <c r="D498" s="50"/>
      <c r="E498" s="50"/>
      <c r="F498" s="50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  <c r="Z498" s="50"/>
    </row>
    <row r="499" spans="1:26" ht="15.75" customHeight="1" x14ac:dyDescent="0.3">
      <c r="A499" s="50"/>
      <c r="B499" s="50"/>
      <c r="C499" s="50"/>
      <c r="D499" s="50"/>
      <c r="E499" s="50"/>
      <c r="F499" s="50"/>
      <c r="G499" s="50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  <c r="Z499" s="50"/>
    </row>
    <row r="500" spans="1:26" ht="15.75" customHeight="1" x14ac:dyDescent="0.3">
      <c r="A500" s="50"/>
      <c r="B500" s="50"/>
      <c r="C500" s="50"/>
      <c r="D500" s="50"/>
      <c r="E500" s="50"/>
      <c r="F500" s="50"/>
      <c r="G500" s="50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  <c r="Z500" s="50"/>
    </row>
    <row r="501" spans="1:26" ht="15.75" customHeight="1" x14ac:dyDescent="0.3">
      <c r="A501" s="50"/>
      <c r="B501" s="50"/>
      <c r="C501" s="50"/>
      <c r="D501" s="50"/>
      <c r="E501" s="50"/>
      <c r="F501" s="50"/>
      <c r="G501" s="50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</row>
    <row r="502" spans="1:26" ht="15.75" customHeight="1" x14ac:dyDescent="0.3">
      <c r="A502" s="50"/>
      <c r="B502" s="50"/>
      <c r="C502" s="50"/>
      <c r="D502" s="50"/>
      <c r="E502" s="50"/>
      <c r="F502" s="50"/>
      <c r="G502" s="50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  <c r="Z502" s="50"/>
    </row>
    <row r="503" spans="1:26" ht="15.75" customHeight="1" x14ac:dyDescent="0.3">
      <c r="A503" s="50"/>
      <c r="B503" s="50"/>
      <c r="C503" s="50"/>
      <c r="D503" s="50"/>
      <c r="E503" s="50"/>
      <c r="F503" s="50"/>
      <c r="G503" s="50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  <c r="Z503" s="50"/>
    </row>
    <row r="504" spans="1:26" ht="15.75" customHeight="1" x14ac:dyDescent="0.3">
      <c r="A504" s="50"/>
      <c r="B504" s="50"/>
      <c r="C504" s="50"/>
      <c r="D504" s="50"/>
      <c r="E504" s="50"/>
      <c r="F504" s="50"/>
      <c r="G504" s="50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  <c r="Z504" s="50"/>
    </row>
    <row r="505" spans="1:26" ht="15.75" customHeight="1" x14ac:dyDescent="0.3">
      <c r="A505" s="50"/>
      <c r="B505" s="50"/>
      <c r="C505" s="50"/>
      <c r="D505" s="50"/>
      <c r="E505" s="50"/>
      <c r="F505" s="50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  <c r="Z505" s="50"/>
    </row>
    <row r="506" spans="1:26" ht="15.75" customHeight="1" x14ac:dyDescent="0.3">
      <c r="A506" s="50"/>
      <c r="B506" s="50"/>
      <c r="C506" s="50"/>
      <c r="D506" s="50"/>
      <c r="E506" s="50"/>
      <c r="F506" s="50"/>
      <c r="G506" s="50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  <c r="Z506" s="50"/>
    </row>
    <row r="507" spans="1:26" ht="15.75" customHeight="1" x14ac:dyDescent="0.3">
      <c r="A507" s="50"/>
      <c r="B507" s="50"/>
      <c r="C507" s="50"/>
      <c r="D507" s="50"/>
      <c r="E507" s="50"/>
      <c r="F507" s="50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50"/>
    </row>
    <row r="508" spans="1:26" ht="15.75" customHeight="1" x14ac:dyDescent="0.3">
      <c r="A508" s="50"/>
      <c r="B508" s="50"/>
      <c r="C508" s="50"/>
      <c r="D508" s="50"/>
      <c r="E508" s="50"/>
      <c r="F508" s="50"/>
      <c r="G508" s="50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  <c r="Z508" s="50"/>
    </row>
    <row r="509" spans="1:26" ht="15.75" customHeight="1" x14ac:dyDescent="0.3">
      <c r="A509" s="50"/>
      <c r="B509" s="50"/>
      <c r="C509" s="50"/>
      <c r="D509" s="50"/>
      <c r="E509" s="50"/>
      <c r="F509" s="50"/>
      <c r="G509" s="50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</row>
    <row r="510" spans="1:26" ht="15.75" customHeight="1" x14ac:dyDescent="0.3">
      <c r="A510" s="50"/>
      <c r="B510" s="50"/>
      <c r="C510" s="50"/>
      <c r="D510" s="50"/>
      <c r="E510" s="50"/>
      <c r="F510" s="50"/>
      <c r="G510" s="50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  <c r="Z510" s="50"/>
    </row>
    <row r="511" spans="1:26" ht="15.75" customHeight="1" x14ac:dyDescent="0.3">
      <c r="A511" s="50"/>
      <c r="B511" s="50"/>
      <c r="C511" s="50"/>
      <c r="D511" s="50"/>
      <c r="E511" s="50"/>
      <c r="F511" s="50"/>
      <c r="G511" s="50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  <c r="Z511" s="50"/>
    </row>
    <row r="512" spans="1:26" ht="15.75" customHeight="1" x14ac:dyDescent="0.3">
      <c r="A512" s="50"/>
      <c r="B512" s="50"/>
      <c r="C512" s="50"/>
      <c r="D512" s="50"/>
      <c r="E512" s="50"/>
      <c r="F512" s="50"/>
      <c r="G512" s="50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  <c r="Z512" s="50"/>
    </row>
    <row r="513" spans="1:26" ht="15.75" customHeight="1" x14ac:dyDescent="0.3">
      <c r="A513" s="50"/>
      <c r="B513" s="50"/>
      <c r="C513" s="50"/>
      <c r="D513" s="50"/>
      <c r="E513" s="50"/>
      <c r="F513" s="50"/>
      <c r="G513" s="50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  <c r="Z513" s="50"/>
    </row>
    <row r="514" spans="1:26" ht="15.75" customHeight="1" x14ac:dyDescent="0.3">
      <c r="A514" s="50"/>
      <c r="B514" s="50"/>
      <c r="C514" s="50"/>
      <c r="D514" s="50"/>
      <c r="E514" s="50"/>
      <c r="F514" s="50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  <c r="Z514" s="50"/>
    </row>
    <row r="515" spans="1:26" ht="15.75" customHeight="1" x14ac:dyDescent="0.3">
      <c r="A515" s="50"/>
      <c r="B515" s="50"/>
      <c r="C515" s="50"/>
      <c r="D515" s="50"/>
      <c r="E515" s="50"/>
      <c r="F515" s="50"/>
      <c r="G515" s="50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  <c r="Z515" s="50"/>
    </row>
    <row r="516" spans="1:26" ht="15.75" customHeight="1" x14ac:dyDescent="0.3">
      <c r="A516" s="50"/>
      <c r="B516" s="50"/>
      <c r="C516" s="50"/>
      <c r="D516" s="50"/>
      <c r="E516" s="50"/>
      <c r="F516" s="50"/>
      <c r="G516" s="50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  <c r="Z516" s="50"/>
    </row>
    <row r="517" spans="1:26" ht="15.75" customHeight="1" x14ac:dyDescent="0.3">
      <c r="A517" s="50"/>
      <c r="B517" s="50"/>
      <c r="C517" s="50"/>
      <c r="D517" s="50"/>
      <c r="E517" s="50"/>
      <c r="F517" s="50"/>
      <c r="G517" s="50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50"/>
    </row>
    <row r="518" spans="1:26" ht="15.75" customHeight="1" x14ac:dyDescent="0.3">
      <c r="A518" s="50"/>
      <c r="B518" s="50"/>
      <c r="C518" s="50"/>
      <c r="D518" s="50"/>
      <c r="E518" s="50"/>
      <c r="F518" s="50"/>
      <c r="G518" s="50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  <c r="Z518" s="50"/>
    </row>
    <row r="519" spans="1:26" ht="15.75" customHeight="1" x14ac:dyDescent="0.3">
      <c r="A519" s="50"/>
      <c r="B519" s="50"/>
      <c r="C519" s="50"/>
      <c r="D519" s="50"/>
      <c r="E519" s="50"/>
      <c r="F519" s="50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  <c r="Z519" s="50"/>
    </row>
    <row r="520" spans="1:26" ht="15.75" customHeight="1" x14ac:dyDescent="0.3">
      <c r="A520" s="50"/>
      <c r="B520" s="50"/>
      <c r="C520" s="50"/>
      <c r="D520" s="50"/>
      <c r="E520" s="50"/>
      <c r="F520" s="50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  <c r="Z520" s="50"/>
    </row>
    <row r="521" spans="1:26" ht="15.75" customHeight="1" x14ac:dyDescent="0.3">
      <c r="A521" s="50"/>
      <c r="B521" s="50"/>
      <c r="C521" s="50"/>
      <c r="D521" s="50"/>
      <c r="E521" s="50"/>
      <c r="F521" s="50"/>
      <c r="G521" s="50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  <c r="Z521" s="50"/>
    </row>
    <row r="522" spans="1:26" ht="15.75" customHeight="1" x14ac:dyDescent="0.3">
      <c r="A522" s="50"/>
      <c r="B522" s="50"/>
      <c r="C522" s="50"/>
      <c r="D522" s="50"/>
      <c r="E522" s="50"/>
      <c r="F522" s="50"/>
      <c r="G522" s="50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  <c r="Z522" s="50"/>
    </row>
    <row r="523" spans="1:26" ht="15.75" customHeight="1" x14ac:dyDescent="0.3">
      <c r="A523" s="50"/>
      <c r="B523" s="50"/>
      <c r="C523" s="50"/>
      <c r="D523" s="50"/>
      <c r="E523" s="50"/>
      <c r="F523" s="50"/>
      <c r="G523" s="50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  <c r="Z523" s="50"/>
    </row>
    <row r="524" spans="1:26" ht="15.75" customHeight="1" x14ac:dyDescent="0.3">
      <c r="A524" s="50"/>
      <c r="B524" s="50"/>
      <c r="C524" s="50"/>
      <c r="D524" s="50"/>
      <c r="E524" s="50"/>
      <c r="F524" s="50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  <c r="Z524" s="50"/>
    </row>
    <row r="525" spans="1:26" ht="15.75" customHeight="1" x14ac:dyDescent="0.3">
      <c r="A525" s="50"/>
      <c r="B525" s="50"/>
      <c r="C525" s="50"/>
      <c r="D525" s="50"/>
      <c r="E525" s="50"/>
      <c r="F525" s="50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50"/>
    </row>
    <row r="526" spans="1:26" ht="15.75" customHeight="1" x14ac:dyDescent="0.3">
      <c r="A526" s="50"/>
      <c r="B526" s="50"/>
      <c r="C526" s="50"/>
      <c r="D526" s="50"/>
      <c r="E526" s="50"/>
      <c r="F526" s="50"/>
      <c r="G526" s="50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  <c r="Z526" s="50"/>
    </row>
    <row r="527" spans="1:26" ht="15.75" customHeight="1" x14ac:dyDescent="0.3">
      <c r="A527" s="50"/>
      <c r="B527" s="50"/>
      <c r="C527" s="50"/>
      <c r="D527" s="50"/>
      <c r="E527" s="50"/>
      <c r="F527" s="50"/>
      <c r="G527" s="50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  <c r="Z527" s="50"/>
    </row>
    <row r="528" spans="1:26" ht="15.75" customHeight="1" x14ac:dyDescent="0.3">
      <c r="A528" s="50"/>
      <c r="B528" s="50"/>
      <c r="C528" s="50"/>
      <c r="D528" s="50"/>
      <c r="E528" s="50"/>
      <c r="F528" s="50"/>
      <c r="G528" s="50"/>
      <c r="H528" s="50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50"/>
      <c r="Z528" s="50"/>
    </row>
    <row r="529" spans="1:26" ht="15.75" customHeight="1" x14ac:dyDescent="0.3">
      <c r="A529" s="50"/>
      <c r="B529" s="50"/>
      <c r="C529" s="50"/>
      <c r="D529" s="50"/>
      <c r="E529" s="50"/>
      <c r="F529" s="50"/>
      <c r="G529" s="50"/>
      <c r="H529" s="50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  <c r="Z529" s="50"/>
    </row>
    <row r="530" spans="1:26" ht="15.75" customHeight="1" x14ac:dyDescent="0.3">
      <c r="A530" s="50"/>
      <c r="B530" s="50"/>
      <c r="C530" s="50"/>
      <c r="D530" s="50"/>
      <c r="E530" s="50"/>
      <c r="F530" s="50"/>
      <c r="G530" s="50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  <c r="Z530" s="50"/>
    </row>
    <row r="531" spans="1:26" ht="15.75" customHeight="1" x14ac:dyDescent="0.3">
      <c r="A531" s="50"/>
      <c r="B531" s="50"/>
      <c r="C531" s="50"/>
      <c r="D531" s="50"/>
      <c r="E531" s="50"/>
      <c r="F531" s="50"/>
      <c r="G531" s="50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  <c r="Z531" s="50"/>
    </row>
    <row r="532" spans="1:26" ht="15.75" customHeight="1" x14ac:dyDescent="0.3">
      <c r="A532" s="50"/>
      <c r="B532" s="50"/>
      <c r="C532" s="50"/>
      <c r="D532" s="50"/>
      <c r="E532" s="50"/>
      <c r="F532" s="50"/>
      <c r="G532" s="50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  <c r="Z532" s="50"/>
    </row>
    <row r="533" spans="1:26" ht="15.75" customHeight="1" x14ac:dyDescent="0.3">
      <c r="A533" s="50"/>
      <c r="B533" s="50"/>
      <c r="C533" s="50"/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  <c r="Z533" s="50"/>
    </row>
    <row r="534" spans="1:26" ht="15.75" customHeight="1" x14ac:dyDescent="0.3">
      <c r="A534" s="50"/>
      <c r="B534" s="50"/>
      <c r="C534" s="50"/>
      <c r="D534" s="50"/>
      <c r="E534" s="50"/>
      <c r="F534" s="50"/>
      <c r="G534" s="50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  <c r="Z534" s="50"/>
    </row>
    <row r="535" spans="1:26" ht="15.75" customHeight="1" x14ac:dyDescent="0.3">
      <c r="A535" s="50"/>
      <c r="B535" s="50"/>
      <c r="C535" s="50"/>
      <c r="D535" s="50"/>
      <c r="E535" s="50"/>
      <c r="F535" s="50"/>
      <c r="G535" s="50"/>
      <c r="H535" s="50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  <c r="Z535" s="50"/>
    </row>
    <row r="536" spans="1:26" ht="15.75" customHeight="1" x14ac:dyDescent="0.3">
      <c r="A536" s="50"/>
      <c r="B536" s="50"/>
      <c r="C536" s="50"/>
      <c r="D536" s="50"/>
      <c r="E536" s="50"/>
      <c r="F536" s="50"/>
      <c r="G536" s="50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50"/>
      <c r="Z536" s="50"/>
    </row>
    <row r="537" spans="1:26" ht="15.75" customHeight="1" x14ac:dyDescent="0.3">
      <c r="A537" s="50"/>
      <c r="B537" s="50"/>
      <c r="C537" s="50"/>
      <c r="D537" s="50"/>
      <c r="E537" s="50"/>
      <c r="F537" s="50"/>
      <c r="G537" s="50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  <c r="Z537" s="50"/>
    </row>
    <row r="538" spans="1:26" ht="15.75" customHeight="1" x14ac:dyDescent="0.3">
      <c r="A538" s="50"/>
      <c r="B538" s="50"/>
      <c r="C538" s="50"/>
      <c r="D538" s="50"/>
      <c r="E538" s="50"/>
      <c r="F538" s="50"/>
      <c r="G538" s="50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50"/>
      <c r="Z538" s="50"/>
    </row>
    <row r="539" spans="1:26" ht="15.75" customHeight="1" x14ac:dyDescent="0.3">
      <c r="A539" s="50"/>
      <c r="B539" s="50"/>
      <c r="C539" s="50"/>
      <c r="D539" s="50"/>
      <c r="E539" s="50"/>
      <c r="F539" s="50"/>
      <c r="G539" s="50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  <c r="Z539" s="50"/>
    </row>
    <row r="540" spans="1:26" ht="15.75" customHeight="1" x14ac:dyDescent="0.3">
      <c r="A540" s="50"/>
      <c r="B540" s="50"/>
      <c r="C540" s="50"/>
      <c r="D540" s="50"/>
      <c r="E540" s="50"/>
      <c r="F540" s="50"/>
      <c r="G540" s="50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  <c r="Z540" s="50"/>
    </row>
    <row r="541" spans="1:26" ht="15.75" customHeight="1" x14ac:dyDescent="0.3">
      <c r="A541" s="50"/>
      <c r="B541" s="50"/>
      <c r="C541" s="50"/>
      <c r="D541" s="50"/>
      <c r="E541" s="50"/>
      <c r="F541" s="50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  <c r="Z541" s="50"/>
    </row>
    <row r="542" spans="1:26" ht="15.75" customHeight="1" x14ac:dyDescent="0.3">
      <c r="A542" s="50"/>
      <c r="B542" s="50"/>
      <c r="C542" s="50"/>
      <c r="D542" s="50"/>
      <c r="E542" s="50"/>
      <c r="F542" s="50"/>
      <c r="G542" s="50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  <c r="Z542" s="50"/>
    </row>
    <row r="543" spans="1:26" ht="15.75" customHeight="1" x14ac:dyDescent="0.3">
      <c r="A543" s="50"/>
      <c r="B543" s="50"/>
      <c r="C543" s="50"/>
      <c r="D543" s="50"/>
      <c r="E543" s="50"/>
      <c r="F543" s="50"/>
      <c r="G543" s="50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  <c r="Z543" s="50"/>
    </row>
    <row r="544" spans="1:26" ht="15.75" customHeight="1" x14ac:dyDescent="0.3">
      <c r="A544" s="50"/>
      <c r="B544" s="50"/>
      <c r="C544" s="50"/>
      <c r="D544" s="50"/>
      <c r="E544" s="50"/>
      <c r="F544" s="50"/>
      <c r="G544" s="50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50"/>
      <c r="Z544" s="50"/>
    </row>
    <row r="545" spans="1:26" ht="15.75" customHeight="1" x14ac:dyDescent="0.3">
      <c r="A545" s="50"/>
      <c r="B545" s="50"/>
      <c r="C545" s="50"/>
      <c r="D545" s="50"/>
      <c r="E545" s="50"/>
      <c r="F545" s="50"/>
      <c r="G545" s="50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  <c r="Z545" s="50"/>
    </row>
    <row r="546" spans="1:26" ht="15.75" customHeight="1" x14ac:dyDescent="0.3">
      <c r="A546" s="50"/>
      <c r="B546" s="50"/>
      <c r="C546" s="50"/>
      <c r="D546" s="50"/>
      <c r="E546" s="50"/>
      <c r="F546" s="50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50"/>
      <c r="Z546" s="50"/>
    </row>
    <row r="547" spans="1:26" ht="15.75" customHeight="1" x14ac:dyDescent="0.3">
      <c r="A547" s="50"/>
      <c r="B547" s="50"/>
      <c r="C547" s="50"/>
      <c r="D547" s="50"/>
      <c r="E547" s="50"/>
      <c r="F547" s="50"/>
      <c r="G547" s="50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  <c r="Z547" s="50"/>
    </row>
    <row r="548" spans="1:26" ht="15.75" customHeight="1" x14ac:dyDescent="0.3">
      <c r="A548" s="50"/>
      <c r="B548" s="50"/>
      <c r="C548" s="50"/>
      <c r="D548" s="50"/>
      <c r="E548" s="50"/>
      <c r="F548" s="50"/>
      <c r="G548" s="50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50"/>
      <c r="Z548" s="50"/>
    </row>
    <row r="549" spans="1:26" ht="15.75" customHeight="1" x14ac:dyDescent="0.3">
      <c r="A549" s="50"/>
      <c r="B549" s="50"/>
      <c r="C549" s="50"/>
      <c r="D549" s="50"/>
      <c r="E549" s="50"/>
      <c r="F549" s="50"/>
      <c r="G549" s="50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  <c r="Z549" s="50"/>
    </row>
    <row r="550" spans="1:26" ht="15.75" customHeight="1" x14ac:dyDescent="0.3">
      <c r="A550" s="50"/>
      <c r="B550" s="50"/>
      <c r="C550" s="50"/>
      <c r="D550" s="50"/>
      <c r="E550" s="50"/>
      <c r="F550" s="50"/>
      <c r="G550" s="50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  <c r="Z550" s="50"/>
    </row>
    <row r="551" spans="1:26" ht="15.75" customHeight="1" x14ac:dyDescent="0.3">
      <c r="A551" s="50"/>
      <c r="B551" s="50"/>
      <c r="C551" s="50"/>
      <c r="D551" s="50"/>
      <c r="E551" s="50"/>
      <c r="F551" s="50"/>
      <c r="G551" s="50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  <c r="Z551" s="50"/>
    </row>
    <row r="552" spans="1:26" ht="15.75" customHeight="1" x14ac:dyDescent="0.3">
      <c r="A552" s="50"/>
      <c r="B552" s="50"/>
      <c r="C552" s="50"/>
      <c r="D552" s="50"/>
      <c r="E552" s="50"/>
      <c r="F552" s="50"/>
      <c r="G552" s="50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50"/>
      <c r="Z552" s="50"/>
    </row>
    <row r="553" spans="1:26" ht="15.75" customHeight="1" x14ac:dyDescent="0.3">
      <c r="A553" s="50"/>
      <c r="B553" s="50"/>
      <c r="C553" s="50"/>
      <c r="D553" s="50"/>
      <c r="E553" s="50"/>
      <c r="F553" s="50"/>
      <c r="G553" s="50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  <c r="Z553" s="50"/>
    </row>
    <row r="554" spans="1:26" ht="15.75" customHeight="1" x14ac:dyDescent="0.3">
      <c r="A554" s="50"/>
      <c r="B554" s="50"/>
      <c r="C554" s="50"/>
      <c r="D554" s="50"/>
      <c r="E554" s="50"/>
      <c r="F554" s="50"/>
      <c r="G554" s="50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50"/>
      <c r="Z554" s="50"/>
    </row>
    <row r="555" spans="1:26" ht="15.75" customHeight="1" x14ac:dyDescent="0.3">
      <c r="A555" s="50"/>
      <c r="B555" s="50"/>
      <c r="C555" s="50"/>
      <c r="D555" s="50"/>
      <c r="E555" s="50"/>
      <c r="F555" s="50"/>
      <c r="G555" s="50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  <c r="Z555" s="50"/>
    </row>
    <row r="556" spans="1:26" ht="15.75" customHeight="1" x14ac:dyDescent="0.3">
      <c r="A556" s="50"/>
      <c r="B556" s="50"/>
      <c r="C556" s="50"/>
      <c r="D556" s="50"/>
      <c r="E556" s="50"/>
      <c r="F556" s="50"/>
      <c r="G556" s="50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50"/>
      <c r="Z556" s="50"/>
    </row>
    <row r="557" spans="1:26" ht="15.75" customHeight="1" x14ac:dyDescent="0.3">
      <c r="A557" s="50"/>
      <c r="B557" s="50"/>
      <c r="C557" s="50"/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  <c r="Z557" s="50"/>
    </row>
    <row r="558" spans="1:26" ht="15.75" customHeight="1" x14ac:dyDescent="0.3">
      <c r="A558" s="50"/>
      <c r="B558" s="50"/>
      <c r="C558" s="50"/>
      <c r="D558" s="50"/>
      <c r="E558" s="50"/>
      <c r="F558" s="50"/>
      <c r="G558" s="50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50"/>
      <c r="Z558" s="50"/>
    </row>
    <row r="559" spans="1:26" ht="15.75" customHeight="1" x14ac:dyDescent="0.3">
      <c r="A559" s="50"/>
      <c r="B559" s="50"/>
      <c r="C559" s="50"/>
      <c r="D559" s="50"/>
      <c r="E559" s="50"/>
      <c r="F559" s="50"/>
      <c r="G559" s="50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  <c r="Z559" s="50"/>
    </row>
    <row r="560" spans="1:26" ht="15.75" customHeight="1" x14ac:dyDescent="0.3">
      <c r="A560" s="50"/>
      <c r="B560" s="50"/>
      <c r="C560" s="50"/>
      <c r="D560" s="50"/>
      <c r="E560" s="50"/>
      <c r="F560" s="50"/>
      <c r="G560" s="50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  <c r="Z560" s="50"/>
    </row>
    <row r="561" spans="1:26" ht="15.75" customHeight="1" x14ac:dyDescent="0.3">
      <c r="A561" s="50"/>
      <c r="B561" s="50"/>
      <c r="C561" s="50"/>
      <c r="D561" s="50"/>
      <c r="E561" s="50"/>
      <c r="F561" s="50"/>
      <c r="G561" s="50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  <c r="Z561" s="50"/>
    </row>
    <row r="562" spans="1:26" ht="15.75" customHeight="1" x14ac:dyDescent="0.3">
      <c r="A562" s="50"/>
      <c r="B562" s="50"/>
      <c r="C562" s="50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  <c r="Z562" s="50"/>
    </row>
    <row r="563" spans="1:26" ht="15.75" customHeight="1" x14ac:dyDescent="0.3">
      <c r="A563" s="50"/>
      <c r="B563" s="50"/>
      <c r="C563" s="50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  <c r="Z563" s="50"/>
    </row>
    <row r="564" spans="1:26" ht="15.75" customHeight="1" x14ac:dyDescent="0.3">
      <c r="A564" s="50"/>
      <c r="B564" s="50"/>
      <c r="C564" s="50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50"/>
      <c r="Z564" s="50"/>
    </row>
    <row r="565" spans="1:26" ht="15.75" customHeight="1" x14ac:dyDescent="0.3">
      <c r="A565" s="50"/>
      <c r="B565" s="50"/>
      <c r="C565" s="50"/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  <c r="Z565" s="50"/>
    </row>
    <row r="566" spans="1:26" ht="15.75" customHeight="1" x14ac:dyDescent="0.3">
      <c r="A566" s="50"/>
      <c r="B566" s="50"/>
      <c r="C566" s="50"/>
      <c r="D566" s="50"/>
      <c r="E566" s="50"/>
      <c r="F566" s="50"/>
      <c r="G566" s="50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50"/>
      <c r="Z566" s="50"/>
    </row>
    <row r="567" spans="1:26" ht="15.75" customHeight="1" x14ac:dyDescent="0.3">
      <c r="A567" s="50"/>
      <c r="B567" s="50"/>
      <c r="C567" s="50"/>
      <c r="D567" s="50"/>
      <c r="E567" s="50"/>
      <c r="F567" s="50"/>
      <c r="G567" s="50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  <c r="Z567" s="50"/>
    </row>
    <row r="568" spans="1:26" ht="15.75" customHeight="1" x14ac:dyDescent="0.3">
      <c r="A568" s="50"/>
      <c r="B568" s="50"/>
      <c r="C568" s="50"/>
      <c r="D568" s="50"/>
      <c r="E568" s="50"/>
      <c r="F568" s="50"/>
      <c r="G568" s="50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50"/>
      <c r="Z568" s="50"/>
    </row>
    <row r="569" spans="1:26" ht="15.75" customHeight="1" x14ac:dyDescent="0.3">
      <c r="A569" s="50"/>
      <c r="B569" s="50"/>
      <c r="C569" s="50"/>
      <c r="D569" s="50"/>
      <c r="E569" s="50"/>
      <c r="F569" s="50"/>
      <c r="G569" s="50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  <c r="Z569" s="50"/>
    </row>
    <row r="570" spans="1:26" ht="15.75" customHeight="1" x14ac:dyDescent="0.3">
      <c r="A570" s="50"/>
      <c r="B570" s="50"/>
      <c r="C570" s="50"/>
      <c r="D570" s="50"/>
      <c r="E570" s="50"/>
      <c r="F570" s="50"/>
      <c r="G570" s="50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  <c r="Z570" s="50"/>
    </row>
    <row r="571" spans="1:26" ht="15.75" customHeight="1" x14ac:dyDescent="0.3">
      <c r="A571" s="50"/>
      <c r="B571" s="50"/>
      <c r="C571" s="50"/>
      <c r="D571" s="50"/>
      <c r="E571" s="50"/>
      <c r="F571" s="50"/>
      <c r="G571" s="50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  <c r="Z571" s="50"/>
    </row>
    <row r="572" spans="1:26" ht="15.75" customHeight="1" x14ac:dyDescent="0.3">
      <c r="A572" s="50"/>
      <c r="B572" s="50"/>
      <c r="C572" s="50"/>
      <c r="D572" s="50"/>
      <c r="E572" s="50"/>
      <c r="F572" s="50"/>
      <c r="G572" s="50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  <c r="Z572" s="50"/>
    </row>
    <row r="573" spans="1:26" ht="15.75" customHeight="1" x14ac:dyDescent="0.3">
      <c r="A573" s="50"/>
      <c r="B573" s="50"/>
      <c r="C573" s="50"/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</row>
    <row r="574" spans="1:26" ht="15.75" customHeight="1" x14ac:dyDescent="0.3">
      <c r="A574" s="50"/>
      <c r="B574" s="50"/>
      <c r="C574" s="50"/>
      <c r="D574" s="50"/>
      <c r="E574" s="50"/>
      <c r="F574" s="50"/>
      <c r="G574" s="50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  <c r="Z574" s="50"/>
    </row>
    <row r="575" spans="1:26" ht="15.75" customHeight="1" x14ac:dyDescent="0.3">
      <c r="A575" s="50"/>
      <c r="B575" s="50"/>
      <c r="C575" s="50"/>
      <c r="D575" s="50"/>
      <c r="E575" s="50"/>
      <c r="F575" s="50"/>
      <c r="G575" s="50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  <c r="Z575" s="50"/>
    </row>
    <row r="576" spans="1:26" ht="15.75" customHeight="1" x14ac:dyDescent="0.3">
      <c r="A576" s="50"/>
      <c r="B576" s="50"/>
      <c r="C576" s="50"/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  <c r="Z576" s="50"/>
    </row>
    <row r="577" spans="1:26" ht="15.75" customHeight="1" x14ac:dyDescent="0.3">
      <c r="A577" s="50"/>
      <c r="B577" s="50"/>
      <c r="C577" s="50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</row>
    <row r="578" spans="1:26" ht="15.75" customHeight="1" x14ac:dyDescent="0.3">
      <c r="A578" s="50"/>
      <c r="B578" s="50"/>
      <c r="C578" s="50"/>
      <c r="D578" s="50"/>
      <c r="E578" s="50"/>
      <c r="F578" s="50"/>
      <c r="G578" s="50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  <c r="Z578" s="50"/>
    </row>
    <row r="579" spans="1:26" ht="15.75" customHeight="1" x14ac:dyDescent="0.3">
      <c r="A579" s="50"/>
      <c r="B579" s="50"/>
      <c r="C579" s="50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</row>
    <row r="580" spans="1:26" ht="15.75" customHeight="1" x14ac:dyDescent="0.3">
      <c r="A580" s="50"/>
      <c r="B580" s="50"/>
      <c r="C580" s="50"/>
      <c r="D580" s="50"/>
      <c r="E580" s="50"/>
      <c r="F580" s="50"/>
      <c r="G580" s="50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  <c r="Z580" s="50"/>
    </row>
    <row r="581" spans="1:26" ht="15.75" customHeight="1" x14ac:dyDescent="0.3">
      <c r="A581" s="50"/>
      <c r="B581" s="50"/>
      <c r="C581" s="50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</row>
    <row r="582" spans="1:26" ht="15.75" customHeight="1" x14ac:dyDescent="0.3">
      <c r="A582" s="50"/>
      <c r="B582" s="50"/>
      <c r="C582" s="50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  <c r="Z582" s="50"/>
    </row>
    <row r="583" spans="1:26" ht="15.75" customHeight="1" x14ac:dyDescent="0.3">
      <c r="A583" s="50"/>
      <c r="B583" s="50"/>
      <c r="C583" s="50"/>
      <c r="D583" s="50"/>
      <c r="E583" s="50"/>
      <c r="F583" s="50"/>
      <c r="G583" s="50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  <c r="Z583" s="50"/>
    </row>
    <row r="584" spans="1:26" ht="15.75" customHeight="1" x14ac:dyDescent="0.3">
      <c r="A584" s="50"/>
      <c r="B584" s="50"/>
      <c r="C584" s="50"/>
      <c r="D584" s="50"/>
      <c r="E584" s="50"/>
      <c r="F584" s="50"/>
      <c r="G584" s="50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  <c r="Z584" s="50"/>
    </row>
    <row r="585" spans="1:26" ht="15.75" customHeight="1" x14ac:dyDescent="0.3">
      <c r="A585" s="50"/>
      <c r="B585" s="50"/>
      <c r="C585" s="50"/>
      <c r="D585" s="50"/>
      <c r="E585" s="50"/>
      <c r="F585" s="50"/>
      <c r="G585" s="50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  <c r="Z585" s="50"/>
    </row>
    <row r="586" spans="1:26" ht="15.75" customHeight="1" x14ac:dyDescent="0.3">
      <c r="A586" s="50"/>
      <c r="B586" s="50"/>
      <c r="C586" s="50"/>
      <c r="D586" s="50"/>
      <c r="E586" s="50"/>
      <c r="F586" s="50"/>
      <c r="G586" s="50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  <c r="Z586" s="50"/>
    </row>
    <row r="587" spans="1:26" ht="15.75" customHeight="1" x14ac:dyDescent="0.3">
      <c r="A587" s="50"/>
      <c r="B587" s="50"/>
      <c r="C587" s="50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</row>
    <row r="588" spans="1:26" ht="15.75" customHeight="1" x14ac:dyDescent="0.3">
      <c r="A588" s="50"/>
      <c r="B588" s="50"/>
      <c r="C588" s="50"/>
      <c r="D588" s="50"/>
      <c r="E588" s="50"/>
      <c r="F588" s="50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  <c r="Z588" s="50"/>
    </row>
    <row r="589" spans="1:26" ht="15.75" customHeight="1" x14ac:dyDescent="0.3">
      <c r="A589" s="50"/>
      <c r="B589" s="50"/>
      <c r="C589" s="50"/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</row>
    <row r="590" spans="1:26" ht="15.75" customHeight="1" x14ac:dyDescent="0.3">
      <c r="A590" s="50"/>
      <c r="B590" s="50"/>
      <c r="C590" s="50"/>
      <c r="D590" s="50"/>
      <c r="E590" s="50"/>
      <c r="F590" s="50"/>
      <c r="G590" s="50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  <c r="Z590" s="50"/>
    </row>
    <row r="591" spans="1:26" ht="15.75" customHeight="1" x14ac:dyDescent="0.3">
      <c r="A591" s="50"/>
      <c r="B591" s="50"/>
      <c r="C591" s="50"/>
      <c r="D591" s="50"/>
      <c r="E591" s="50"/>
      <c r="F591" s="50"/>
      <c r="G591" s="50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  <c r="Z591" s="50"/>
    </row>
    <row r="592" spans="1:26" ht="15.75" customHeight="1" x14ac:dyDescent="0.3">
      <c r="A592" s="50"/>
      <c r="B592" s="50"/>
      <c r="C592" s="50"/>
      <c r="D592" s="50"/>
      <c r="E592" s="50"/>
      <c r="F592" s="50"/>
      <c r="G592" s="50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  <c r="Z592" s="50"/>
    </row>
    <row r="593" spans="1:26" ht="15.75" customHeight="1" x14ac:dyDescent="0.3">
      <c r="A593" s="50"/>
      <c r="B593" s="50"/>
      <c r="C593" s="50"/>
      <c r="D593" s="50"/>
      <c r="E593" s="50"/>
      <c r="F593" s="50"/>
      <c r="G593" s="50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  <c r="Z593" s="50"/>
    </row>
    <row r="594" spans="1:26" ht="15.75" customHeight="1" x14ac:dyDescent="0.3">
      <c r="A594" s="50"/>
      <c r="B594" s="50"/>
      <c r="C594" s="50"/>
      <c r="D594" s="50"/>
      <c r="E594" s="50"/>
      <c r="F594" s="50"/>
      <c r="G594" s="50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  <c r="Z594" s="50"/>
    </row>
    <row r="595" spans="1:26" ht="15.75" customHeight="1" x14ac:dyDescent="0.3">
      <c r="A595" s="50"/>
      <c r="B595" s="50"/>
      <c r="C595" s="50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</row>
    <row r="596" spans="1:26" ht="15.75" customHeight="1" x14ac:dyDescent="0.3">
      <c r="A596" s="50"/>
      <c r="B596" s="50"/>
      <c r="C596" s="50"/>
      <c r="D596" s="50"/>
      <c r="E596" s="50"/>
      <c r="F596" s="50"/>
      <c r="G596" s="50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  <c r="Z596" s="50"/>
    </row>
    <row r="597" spans="1:26" ht="15.75" customHeight="1" x14ac:dyDescent="0.3">
      <c r="A597" s="50"/>
      <c r="B597" s="50"/>
      <c r="C597" s="50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</row>
    <row r="598" spans="1:26" ht="15.75" customHeight="1" x14ac:dyDescent="0.3">
      <c r="A598" s="50"/>
      <c r="B598" s="50"/>
      <c r="C598" s="50"/>
      <c r="D598" s="50"/>
      <c r="E598" s="50"/>
      <c r="F598" s="50"/>
      <c r="G598" s="50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  <c r="Z598" s="50"/>
    </row>
    <row r="599" spans="1:26" ht="15.75" customHeight="1" x14ac:dyDescent="0.3">
      <c r="A599" s="50"/>
      <c r="B599" s="50"/>
      <c r="C599" s="50"/>
      <c r="D599" s="50"/>
      <c r="E599" s="50"/>
      <c r="F599" s="50"/>
      <c r="G599" s="50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  <c r="Z599" s="50"/>
    </row>
    <row r="600" spans="1:26" ht="15.75" customHeight="1" x14ac:dyDescent="0.3">
      <c r="A600" s="50"/>
      <c r="B600" s="50"/>
      <c r="C600" s="50"/>
      <c r="D600" s="50"/>
      <c r="E600" s="50"/>
      <c r="F600" s="50"/>
      <c r="G600" s="50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</row>
    <row r="601" spans="1:26" ht="15.75" customHeight="1" x14ac:dyDescent="0.3">
      <c r="A601" s="50"/>
      <c r="B601" s="50"/>
      <c r="C601" s="50"/>
      <c r="D601" s="50"/>
      <c r="E601" s="50"/>
      <c r="F601" s="50"/>
      <c r="G601" s="50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  <c r="Z601" s="50"/>
    </row>
    <row r="602" spans="1:26" ht="15.75" customHeight="1" x14ac:dyDescent="0.3">
      <c r="A602" s="50"/>
      <c r="B602" s="50"/>
      <c r="C602" s="50"/>
      <c r="D602" s="50"/>
      <c r="E602" s="50"/>
      <c r="F602" s="50"/>
      <c r="G602" s="50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</row>
    <row r="603" spans="1:26" ht="15.75" customHeight="1" x14ac:dyDescent="0.3">
      <c r="A603" s="50"/>
      <c r="B603" s="50"/>
      <c r="C603" s="50"/>
      <c r="D603" s="50"/>
      <c r="E603" s="50"/>
      <c r="F603" s="50"/>
      <c r="G603" s="50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</row>
    <row r="604" spans="1:26" ht="15.75" customHeight="1" x14ac:dyDescent="0.3">
      <c r="A604" s="50"/>
      <c r="B604" s="50"/>
      <c r="C604" s="50"/>
      <c r="D604" s="50"/>
      <c r="E604" s="50"/>
      <c r="F604" s="50"/>
      <c r="G604" s="50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  <c r="Z604" s="50"/>
    </row>
    <row r="605" spans="1:26" ht="15.75" customHeight="1" x14ac:dyDescent="0.3">
      <c r="A605" s="50"/>
      <c r="B605" s="50"/>
      <c r="C605" s="50"/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</row>
    <row r="606" spans="1:26" ht="15.75" customHeight="1" x14ac:dyDescent="0.3">
      <c r="A606" s="50"/>
      <c r="B606" s="50"/>
      <c r="C606" s="50"/>
      <c r="D606" s="50"/>
      <c r="E606" s="50"/>
      <c r="F606" s="50"/>
      <c r="G606" s="50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  <c r="Z606" s="50"/>
    </row>
    <row r="607" spans="1:26" ht="15.75" customHeight="1" x14ac:dyDescent="0.3">
      <c r="A607" s="50"/>
      <c r="B607" s="50"/>
      <c r="C607" s="50"/>
      <c r="D607" s="50"/>
      <c r="E607" s="50"/>
      <c r="F607" s="50"/>
      <c r="G607" s="50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  <c r="Z607" s="50"/>
    </row>
    <row r="608" spans="1:26" ht="15.75" customHeight="1" x14ac:dyDescent="0.3">
      <c r="A608" s="50"/>
      <c r="B608" s="50"/>
      <c r="C608" s="50"/>
      <c r="D608" s="50"/>
      <c r="E608" s="50"/>
      <c r="F608" s="50"/>
      <c r="G608" s="50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  <c r="Z608" s="50"/>
    </row>
    <row r="609" spans="1:26" ht="15.75" customHeight="1" x14ac:dyDescent="0.3">
      <c r="A609" s="50"/>
      <c r="B609" s="50"/>
      <c r="C609" s="50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  <c r="Z609" s="50"/>
    </row>
    <row r="610" spans="1:26" ht="15.75" customHeight="1" x14ac:dyDescent="0.3">
      <c r="A610" s="50"/>
      <c r="B610" s="50"/>
      <c r="C610" s="50"/>
      <c r="D610" s="50"/>
      <c r="E610" s="50"/>
      <c r="F610" s="50"/>
      <c r="G610" s="50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  <c r="Z610" s="50"/>
    </row>
    <row r="611" spans="1:26" ht="15.75" customHeight="1" x14ac:dyDescent="0.3">
      <c r="A611" s="50"/>
      <c r="B611" s="50"/>
      <c r="C611" s="50"/>
      <c r="D611" s="50"/>
      <c r="E611" s="50"/>
      <c r="F611" s="50"/>
      <c r="G611" s="50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  <c r="Z611" s="50"/>
    </row>
    <row r="612" spans="1:26" ht="15.75" customHeight="1" x14ac:dyDescent="0.3">
      <c r="A612" s="50"/>
      <c r="B612" s="50"/>
      <c r="C612" s="50"/>
      <c r="D612" s="50"/>
      <c r="E612" s="50"/>
      <c r="F612" s="50"/>
      <c r="G612" s="50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  <c r="Z612" s="50"/>
    </row>
    <row r="613" spans="1:26" ht="15.75" customHeight="1" x14ac:dyDescent="0.3">
      <c r="A613" s="50"/>
      <c r="B613" s="50"/>
      <c r="C613" s="50"/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</row>
    <row r="614" spans="1:26" ht="15.75" customHeight="1" x14ac:dyDescent="0.3">
      <c r="A614" s="50"/>
      <c r="B614" s="50"/>
      <c r="C614" s="50"/>
      <c r="D614" s="50"/>
      <c r="E614" s="50"/>
      <c r="F614" s="50"/>
      <c r="G614" s="50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  <c r="Z614" s="50"/>
    </row>
    <row r="615" spans="1:26" ht="15.75" customHeight="1" x14ac:dyDescent="0.3">
      <c r="A615" s="50"/>
      <c r="B615" s="50"/>
      <c r="C615" s="50"/>
      <c r="D615" s="50"/>
      <c r="E615" s="50"/>
      <c r="F615" s="50"/>
      <c r="G615" s="50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  <c r="Z615" s="50"/>
    </row>
    <row r="616" spans="1:26" ht="15.75" customHeight="1" x14ac:dyDescent="0.3">
      <c r="A616" s="50"/>
      <c r="B616" s="50"/>
      <c r="C616" s="50"/>
      <c r="D616" s="50"/>
      <c r="E616" s="50"/>
      <c r="F616" s="50"/>
      <c r="G616" s="50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  <c r="Z616" s="50"/>
    </row>
    <row r="617" spans="1:26" ht="15.75" customHeight="1" x14ac:dyDescent="0.3">
      <c r="A617" s="50"/>
      <c r="B617" s="50"/>
      <c r="C617" s="50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</row>
    <row r="618" spans="1:26" ht="15.75" customHeight="1" x14ac:dyDescent="0.3">
      <c r="A618" s="50"/>
      <c r="B618" s="50"/>
      <c r="C618" s="50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  <c r="Z618" s="50"/>
    </row>
    <row r="619" spans="1:26" ht="15.75" customHeight="1" x14ac:dyDescent="0.3">
      <c r="A619" s="50"/>
      <c r="B619" s="50"/>
      <c r="C619" s="50"/>
      <c r="D619" s="50"/>
      <c r="E619" s="50"/>
      <c r="F619" s="50"/>
      <c r="G619" s="50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  <c r="Z619" s="50"/>
    </row>
    <row r="620" spans="1:26" ht="15.75" customHeight="1" x14ac:dyDescent="0.3">
      <c r="A620" s="50"/>
      <c r="B620" s="50"/>
      <c r="C620" s="50"/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</row>
    <row r="621" spans="1:26" ht="15.75" customHeight="1" x14ac:dyDescent="0.3">
      <c r="A621" s="50"/>
      <c r="B621" s="50"/>
      <c r="C621" s="50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</row>
    <row r="622" spans="1:26" ht="15.75" customHeight="1" x14ac:dyDescent="0.3">
      <c r="A622" s="50"/>
      <c r="B622" s="50"/>
      <c r="C622" s="50"/>
      <c r="D622" s="50"/>
      <c r="E622" s="50"/>
      <c r="F622" s="50"/>
      <c r="G622" s="50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  <c r="Z622" s="50"/>
    </row>
    <row r="623" spans="1:26" ht="15.75" customHeight="1" x14ac:dyDescent="0.3">
      <c r="A623" s="50"/>
      <c r="B623" s="50"/>
      <c r="C623" s="50"/>
      <c r="D623" s="50"/>
      <c r="E623" s="50"/>
      <c r="F623" s="50"/>
      <c r="G623" s="50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  <c r="Z623" s="50"/>
    </row>
    <row r="624" spans="1:26" ht="15.75" customHeight="1" x14ac:dyDescent="0.3">
      <c r="A624" s="50"/>
      <c r="B624" s="50"/>
      <c r="C624" s="50"/>
      <c r="D624" s="50"/>
      <c r="E624" s="50"/>
      <c r="F624" s="50"/>
      <c r="G624" s="50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  <c r="Z624" s="50"/>
    </row>
    <row r="625" spans="1:26" ht="15.75" customHeight="1" x14ac:dyDescent="0.3">
      <c r="A625" s="50"/>
      <c r="B625" s="50"/>
      <c r="C625" s="50"/>
      <c r="D625" s="50"/>
      <c r="E625" s="50"/>
      <c r="F625" s="50"/>
      <c r="G625" s="50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  <c r="Z625" s="50"/>
    </row>
    <row r="626" spans="1:26" ht="15.75" customHeight="1" x14ac:dyDescent="0.3">
      <c r="A626" s="50"/>
      <c r="B626" s="50"/>
      <c r="C626" s="50"/>
      <c r="D626" s="50"/>
      <c r="E626" s="50"/>
      <c r="F626" s="50"/>
      <c r="G626" s="50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  <c r="Z626" s="50"/>
    </row>
    <row r="627" spans="1:26" ht="15.75" customHeight="1" x14ac:dyDescent="0.3">
      <c r="A627" s="50"/>
      <c r="B627" s="50"/>
      <c r="C627" s="50"/>
      <c r="D627" s="50"/>
      <c r="E627" s="50"/>
      <c r="F627" s="50"/>
      <c r="G627" s="50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  <c r="Z627" s="50"/>
    </row>
    <row r="628" spans="1:26" ht="15.75" customHeight="1" x14ac:dyDescent="0.3">
      <c r="A628" s="50"/>
      <c r="B628" s="50"/>
      <c r="C628" s="50"/>
      <c r="D628" s="50"/>
      <c r="E628" s="50"/>
      <c r="F628" s="50"/>
      <c r="G628" s="50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  <c r="Z628" s="50"/>
    </row>
    <row r="629" spans="1:26" ht="15.75" customHeight="1" x14ac:dyDescent="0.3">
      <c r="A629" s="50"/>
      <c r="B629" s="50"/>
      <c r="C629" s="50"/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</row>
    <row r="630" spans="1:26" ht="15.75" customHeight="1" x14ac:dyDescent="0.3">
      <c r="A630" s="50"/>
      <c r="B630" s="50"/>
      <c r="C630" s="50"/>
      <c r="D630" s="50"/>
      <c r="E630" s="50"/>
      <c r="F630" s="50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  <c r="Z630" s="50"/>
    </row>
    <row r="631" spans="1:26" ht="15.75" customHeight="1" x14ac:dyDescent="0.3">
      <c r="A631" s="50"/>
      <c r="B631" s="50"/>
      <c r="C631" s="50"/>
      <c r="D631" s="50"/>
      <c r="E631" s="50"/>
      <c r="F631" s="50"/>
      <c r="G631" s="50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  <c r="Z631" s="50"/>
    </row>
    <row r="632" spans="1:26" ht="15.75" customHeight="1" x14ac:dyDescent="0.3">
      <c r="A632" s="50"/>
      <c r="B632" s="50"/>
      <c r="C632" s="50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  <c r="Z632" s="50"/>
    </row>
    <row r="633" spans="1:26" ht="15.75" customHeight="1" x14ac:dyDescent="0.3">
      <c r="A633" s="50"/>
      <c r="B633" s="50"/>
      <c r="C633" s="50"/>
      <c r="D633" s="50"/>
      <c r="E633" s="50"/>
      <c r="F633" s="50"/>
      <c r="G633" s="50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  <c r="Z633" s="50"/>
    </row>
    <row r="634" spans="1:26" ht="15.75" customHeight="1" x14ac:dyDescent="0.3">
      <c r="A634" s="50"/>
      <c r="B634" s="50"/>
      <c r="C634" s="50"/>
      <c r="D634" s="50"/>
      <c r="E634" s="50"/>
      <c r="F634" s="50"/>
      <c r="G634" s="50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  <c r="Z634" s="50"/>
    </row>
    <row r="635" spans="1:26" ht="15.75" customHeight="1" x14ac:dyDescent="0.3">
      <c r="A635" s="50"/>
      <c r="B635" s="50"/>
      <c r="C635" s="50"/>
      <c r="D635" s="50"/>
      <c r="E635" s="50"/>
      <c r="F635" s="50"/>
      <c r="G635" s="50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</row>
    <row r="636" spans="1:26" ht="15.75" customHeight="1" x14ac:dyDescent="0.3">
      <c r="A636" s="50"/>
      <c r="B636" s="50"/>
      <c r="C636" s="50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  <c r="Z636" s="50"/>
    </row>
    <row r="637" spans="1:26" ht="15.75" customHeight="1" x14ac:dyDescent="0.3">
      <c r="A637" s="50"/>
      <c r="B637" s="50"/>
      <c r="C637" s="50"/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</row>
    <row r="638" spans="1:26" ht="15.75" customHeight="1" x14ac:dyDescent="0.3">
      <c r="A638" s="50"/>
      <c r="B638" s="50"/>
      <c r="C638" s="50"/>
      <c r="D638" s="50"/>
      <c r="E638" s="50"/>
      <c r="F638" s="50"/>
      <c r="G638" s="50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  <c r="Z638" s="50"/>
    </row>
    <row r="639" spans="1:26" ht="15.75" customHeight="1" x14ac:dyDescent="0.3">
      <c r="A639" s="50"/>
      <c r="B639" s="50"/>
      <c r="C639" s="50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</row>
    <row r="640" spans="1:26" ht="15.75" customHeight="1" x14ac:dyDescent="0.3">
      <c r="A640" s="50"/>
      <c r="B640" s="50"/>
      <c r="C640" s="50"/>
      <c r="D640" s="50"/>
      <c r="E640" s="50"/>
      <c r="F640" s="50"/>
      <c r="G640" s="50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  <c r="Z640" s="50"/>
    </row>
    <row r="641" spans="1:26" ht="15.75" customHeight="1" x14ac:dyDescent="0.3">
      <c r="A641" s="50"/>
      <c r="B641" s="50"/>
      <c r="C641" s="50"/>
      <c r="D641" s="50"/>
      <c r="E641" s="50"/>
      <c r="F641" s="50"/>
      <c r="G641" s="50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  <c r="Z641" s="50"/>
    </row>
    <row r="642" spans="1:26" ht="15.75" customHeight="1" x14ac:dyDescent="0.3">
      <c r="A642" s="50"/>
      <c r="B642" s="50"/>
      <c r="C642" s="50"/>
      <c r="D642" s="50"/>
      <c r="E642" s="50"/>
      <c r="F642" s="50"/>
      <c r="G642" s="50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  <c r="Z642" s="50"/>
    </row>
    <row r="643" spans="1:26" ht="15.75" customHeight="1" x14ac:dyDescent="0.3">
      <c r="A643" s="50"/>
      <c r="B643" s="50"/>
      <c r="C643" s="50"/>
      <c r="D643" s="50"/>
      <c r="E643" s="50"/>
      <c r="F643" s="50"/>
      <c r="G643" s="50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  <c r="Z643" s="50"/>
    </row>
    <row r="644" spans="1:26" ht="15.75" customHeight="1" x14ac:dyDescent="0.3">
      <c r="A644" s="50"/>
      <c r="B644" s="50"/>
      <c r="C644" s="50"/>
      <c r="D644" s="50"/>
      <c r="E644" s="50"/>
      <c r="F644" s="50"/>
      <c r="G644" s="50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  <c r="Z644" s="50"/>
    </row>
    <row r="645" spans="1:26" ht="15.75" customHeight="1" x14ac:dyDescent="0.3">
      <c r="A645" s="50"/>
      <c r="B645" s="50"/>
      <c r="C645" s="50"/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</row>
    <row r="646" spans="1:26" ht="15.75" customHeight="1" x14ac:dyDescent="0.3">
      <c r="A646" s="50"/>
      <c r="B646" s="50"/>
      <c r="C646" s="50"/>
      <c r="D646" s="50"/>
      <c r="E646" s="50"/>
      <c r="F646" s="50"/>
      <c r="G646" s="50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  <c r="Z646" s="50"/>
    </row>
    <row r="647" spans="1:26" ht="15.75" customHeight="1" x14ac:dyDescent="0.3">
      <c r="A647" s="50"/>
      <c r="B647" s="50"/>
      <c r="C647" s="50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</row>
    <row r="648" spans="1:26" ht="15.75" customHeight="1" x14ac:dyDescent="0.3">
      <c r="A648" s="50"/>
      <c r="B648" s="50"/>
      <c r="C648" s="50"/>
      <c r="D648" s="50"/>
      <c r="E648" s="50"/>
      <c r="F648" s="50"/>
      <c r="G648" s="50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  <c r="Z648" s="50"/>
    </row>
    <row r="649" spans="1:26" ht="15.75" customHeight="1" x14ac:dyDescent="0.3">
      <c r="A649" s="50"/>
      <c r="B649" s="50"/>
      <c r="C649" s="50"/>
      <c r="D649" s="50"/>
      <c r="E649" s="50"/>
      <c r="F649" s="50"/>
      <c r="G649" s="50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  <c r="Z649" s="50"/>
    </row>
    <row r="650" spans="1:26" ht="15.75" customHeight="1" x14ac:dyDescent="0.3">
      <c r="A650" s="50"/>
      <c r="B650" s="50"/>
      <c r="C650" s="50"/>
      <c r="D650" s="50"/>
      <c r="E650" s="50"/>
      <c r="F650" s="50"/>
      <c r="G650" s="50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  <c r="Z650" s="50"/>
    </row>
    <row r="651" spans="1:26" ht="15.75" customHeight="1" x14ac:dyDescent="0.3">
      <c r="A651" s="50"/>
      <c r="B651" s="50"/>
      <c r="C651" s="50"/>
      <c r="D651" s="50"/>
      <c r="E651" s="50"/>
      <c r="F651" s="50"/>
      <c r="G651" s="50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  <c r="Z651" s="50"/>
    </row>
    <row r="652" spans="1:26" ht="15.75" customHeight="1" x14ac:dyDescent="0.3">
      <c r="A652" s="50"/>
      <c r="B652" s="50"/>
      <c r="C652" s="50"/>
      <c r="D652" s="50"/>
      <c r="E652" s="50"/>
      <c r="F652" s="50"/>
      <c r="G652" s="50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  <c r="Z652" s="50"/>
    </row>
    <row r="653" spans="1:26" ht="15.75" customHeight="1" x14ac:dyDescent="0.3">
      <c r="A653" s="50"/>
      <c r="B653" s="50"/>
      <c r="C653" s="50"/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</row>
    <row r="654" spans="1:26" ht="15.75" customHeight="1" x14ac:dyDescent="0.3">
      <c r="A654" s="50"/>
      <c r="B654" s="50"/>
      <c r="C654" s="50"/>
      <c r="D654" s="50"/>
      <c r="E654" s="50"/>
      <c r="F654" s="50"/>
      <c r="G654" s="50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  <c r="Z654" s="50"/>
    </row>
    <row r="655" spans="1:26" ht="15.75" customHeight="1" x14ac:dyDescent="0.3">
      <c r="A655" s="50"/>
      <c r="B655" s="50"/>
      <c r="C655" s="50"/>
      <c r="D655" s="50"/>
      <c r="E655" s="50"/>
      <c r="F655" s="50"/>
      <c r="G655" s="50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50"/>
    </row>
    <row r="656" spans="1:26" ht="15.75" customHeight="1" x14ac:dyDescent="0.3">
      <c r="A656" s="50"/>
      <c r="B656" s="50"/>
      <c r="C656" s="50"/>
      <c r="D656" s="50"/>
      <c r="E656" s="50"/>
      <c r="F656" s="50"/>
      <c r="G656" s="50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  <c r="Z656" s="50"/>
    </row>
    <row r="657" spans="1:26" ht="15.75" customHeight="1" x14ac:dyDescent="0.3">
      <c r="A657" s="50"/>
      <c r="B657" s="50"/>
      <c r="C657" s="50"/>
      <c r="D657" s="50"/>
      <c r="E657" s="50"/>
      <c r="F657" s="50"/>
      <c r="G657" s="50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50"/>
    </row>
    <row r="658" spans="1:26" ht="15.75" customHeight="1" x14ac:dyDescent="0.3">
      <c r="A658" s="50"/>
      <c r="B658" s="50"/>
      <c r="C658" s="50"/>
      <c r="D658" s="50"/>
      <c r="E658" s="50"/>
      <c r="F658" s="50"/>
      <c r="G658" s="50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  <c r="Z658" s="50"/>
    </row>
    <row r="659" spans="1:26" ht="15.75" customHeight="1" x14ac:dyDescent="0.3">
      <c r="A659" s="50"/>
      <c r="B659" s="50"/>
      <c r="C659" s="50"/>
      <c r="D659" s="50"/>
      <c r="E659" s="50"/>
      <c r="F659" s="50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50"/>
    </row>
    <row r="660" spans="1:26" ht="15.75" customHeight="1" x14ac:dyDescent="0.3">
      <c r="A660" s="50"/>
      <c r="B660" s="50"/>
      <c r="C660" s="50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  <c r="Z660" s="50"/>
    </row>
    <row r="661" spans="1:26" ht="15.75" customHeight="1" x14ac:dyDescent="0.3">
      <c r="A661" s="50"/>
      <c r="B661" s="50"/>
      <c r="C661" s="50"/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</row>
    <row r="662" spans="1:26" ht="15.75" customHeight="1" x14ac:dyDescent="0.3">
      <c r="A662" s="50"/>
      <c r="B662" s="50"/>
      <c r="C662" s="50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  <c r="Z662" s="50"/>
    </row>
    <row r="663" spans="1:26" ht="15.75" customHeight="1" x14ac:dyDescent="0.3">
      <c r="A663" s="50"/>
      <c r="B663" s="50"/>
      <c r="C663" s="50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</row>
    <row r="664" spans="1:26" ht="15.75" customHeight="1" x14ac:dyDescent="0.3">
      <c r="A664" s="50"/>
      <c r="B664" s="50"/>
      <c r="C664" s="50"/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  <c r="Z664" s="50"/>
    </row>
    <row r="665" spans="1:26" ht="15.75" customHeight="1" x14ac:dyDescent="0.3">
      <c r="A665" s="50"/>
      <c r="B665" s="50"/>
      <c r="C665" s="50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</row>
    <row r="666" spans="1:26" ht="15.75" customHeight="1" x14ac:dyDescent="0.3">
      <c r="A666" s="50"/>
      <c r="B666" s="50"/>
      <c r="C666" s="50"/>
      <c r="D666" s="50"/>
      <c r="E666" s="50"/>
      <c r="F666" s="50"/>
      <c r="G666" s="50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  <c r="Z666" s="50"/>
    </row>
    <row r="667" spans="1:26" ht="15.75" customHeight="1" x14ac:dyDescent="0.3">
      <c r="A667" s="50"/>
      <c r="B667" s="50"/>
      <c r="C667" s="50"/>
      <c r="D667" s="50"/>
      <c r="E667" s="50"/>
      <c r="F667" s="50"/>
      <c r="G667" s="50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50"/>
    </row>
    <row r="668" spans="1:26" ht="15.75" customHeight="1" x14ac:dyDescent="0.3">
      <c r="A668" s="50"/>
      <c r="B668" s="50"/>
      <c r="C668" s="50"/>
      <c r="D668" s="50"/>
      <c r="E668" s="50"/>
      <c r="F668" s="50"/>
      <c r="G668" s="50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  <c r="Z668" s="50"/>
    </row>
    <row r="669" spans="1:26" ht="15.75" customHeight="1" x14ac:dyDescent="0.3">
      <c r="A669" s="50"/>
      <c r="B669" s="50"/>
      <c r="C669" s="50"/>
      <c r="D669" s="50"/>
      <c r="E669" s="50"/>
      <c r="F669" s="50"/>
      <c r="G669" s="50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</row>
    <row r="670" spans="1:26" ht="15.75" customHeight="1" x14ac:dyDescent="0.3">
      <c r="A670" s="50"/>
      <c r="B670" s="50"/>
      <c r="C670" s="50"/>
      <c r="D670" s="50"/>
      <c r="E670" s="50"/>
      <c r="F670" s="50"/>
      <c r="G670" s="50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</row>
    <row r="671" spans="1:26" ht="15.75" customHeight="1" x14ac:dyDescent="0.3">
      <c r="A671" s="50"/>
      <c r="B671" s="50"/>
      <c r="C671" s="50"/>
      <c r="D671" s="50"/>
      <c r="E671" s="50"/>
      <c r="F671" s="50"/>
      <c r="G671" s="50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  <c r="Z671" s="50"/>
    </row>
    <row r="672" spans="1:26" ht="15.75" customHeight="1" x14ac:dyDescent="0.3">
      <c r="A672" s="50"/>
      <c r="B672" s="50"/>
      <c r="C672" s="50"/>
      <c r="D672" s="50"/>
      <c r="E672" s="50"/>
      <c r="F672" s="50"/>
      <c r="G672" s="50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  <c r="Z672" s="50"/>
    </row>
    <row r="673" spans="1:26" ht="15.75" customHeight="1" x14ac:dyDescent="0.3">
      <c r="A673" s="50"/>
      <c r="B673" s="50"/>
      <c r="C673" s="50"/>
      <c r="D673" s="50"/>
      <c r="E673" s="50"/>
      <c r="F673" s="50"/>
      <c r="G673" s="50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  <c r="Z673" s="50"/>
    </row>
    <row r="674" spans="1:26" ht="15.75" customHeight="1" x14ac:dyDescent="0.3">
      <c r="A674" s="50"/>
      <c r="B674" s="50"/>
      <c r="C674" s="50"/>
      <c r="D674" s="50"/>
      <c r="E674" s="50"/>
      <c r="F674" s="50"/>
      <c r="G674" s="50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  <c r="Z674" s="50"/>
    </row>
    <row r="675" spans="1:26" ht="15.75" customHeight="1" x14ac:dyDescent="0.3">
      <c r="A675" s="50"/>
      <c r="B675" s="50"/>
      <c r="C675" s="50"/>
      <c r="D675" s="50"/>
      <c r="E675" s="50"/>
      <c r="F675" s="50"/>
      <c r="G675" s="50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  <c r="Z675" s="50"/>
    </row>
    <row r="676" spans="1:26" ht="15.75" customHeight="1" x14ac:dyDescent="0.3">
      <c r="A676" s="50"/>
      <c r="B676" s="50"/>
      <c r="C676" s="50"/>
      <c r="D676" s="50"/>
      <c r="E676" s="50"/>
      <c r="F676" s="50"/>
      <c r="G676" s="50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  <c r="Z676" s="50"/>
    </row>
    <row r="677" spans="1:26" ht="15.75" customHeight="1" x14ac:dyDescent="0.3">
      <c r="A677" s="50"/>
      <c r="B677" s="50"/>
      <c r="C677" s="50"/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</row>
    <row r="678" spans="1:26" ht="15.75" customHeight="1" x14ac:dyDescent="0.3">
      <c r="A678" s="50"/>
      <c r="B678" s="50"/>
      <c r="C678" s="50"/>
      <c r="D678" s="50"/>
      <c r="E678" s="50"/>
      <c r="F678" s="50"/>
      <c r="G678" s="50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  <c r="Z678" s="50"/>
    </row>
    <row r="679" spans="1:26" ht="15.75" customHeight="1" x14ac:dyDescent="0.3">
      <c r="A679" s="50"/>
      <c r="B679" s="50"/>
      <c r="C679" s="50"/>
      <c r="D679" s="50"/>
      <c r="E679" s="50"/>
      <c r="F679" s="50"/>
      <c r="G679" s="50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  <c r="Z679" s="50"/>
    </row>
    <row r="680" spans="1:26" ht="15.75" customHeight="1" x14ac:dyDescent="0.3">
      <c r="A680" s="50"/>
      <c r="B680" s="50"/>
      <c r="C680" s="50"/>
      <c r="D680" s="50"/>
      <c r="E680" s="50"/>
      <c r="F680" s="50"/>
      <c r="G680" s="50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  <c r="Z680" s="50"/>
    </row>
    <row r="681" spans="1:26" ht="15.75" customHeight="1" x14ac:dyDescent="0.3">
      <c r="A681" s="50"/>
      <c r="B681" s="50"/>
      <c r="C681" s="50"/>
      <c r="D681" s="50"/>
      <c r="E681" s="50"/>
      <c r="F681" s="50"/>
      <c r="G681" s="50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  <c r="Z681" s="50"/>
    </row>
    <row r="682" spans="1:26" ht="15.75" customHeight="1" x14ac:dyDescent="0.3">
      <c r="A682" s="50"/>
      <c r="B682" s="50"/>
      <c r="C682" s="50"/>
      <c r="D682" s="50"/>
      <c r="E682" s="50"/>
      <c r="F682" s="50"/>
      <c r="G682" s="50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  <c r="Z682" s="50"/>
    </row>
    <row r="683" spans="1:26" ht="15.75" customHeight="1" x14ac:dyDescent="0.3">
      <c r="A683" s="50"/>
      <c r="B683" s="50"/>
      <c r="C683" s="50"/>
      <c r="D683" s="50"/>
      <c r="E683" s="50"/>
      <c r="F683" s="50"/>
      <c r="G683" s="50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  <c r="Z683" s="50"/>
    </row>
    <row r="684" spans="1:26" ht="15.75" customHeight="1" x14ac:dyDescent="0.3">
      <c r="A684" s="50"/>
      <c r="B684" s="50"/>
      <c r="C684" s="50"/>
      <c r="D684" s="50"/>
      <c r="E684" s="50"/>
      <c r="F684" s="50"/>
      <c r="G684" s="50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  <c r="Z684" s="50"/>
    </row>
    <row r="685" spans="1:26" ht="15.75" customHeight="1" x14ac:dyDescent="0.3">
      <c r="A685" s="50"/>
      <c r="B685" s="50"/>
      <c r="C685" s="50"/>
      <c r="D685" s="50"/>
      <c r="E685" s="50"/>
      <c r="F685" s="50"/>
      <c r="G685" s="50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</row>
    <row r="686" spans="1:26" ht="15.75" customHeight="1" x14ac:dyDescent="0.3">
      <c r="A686" s="50"/>
      <c r="B686" s="50"/>
      <c r="C686" s="50"/>
      <c r="D686" s="50"/>
      <c r="E686" s="50"/>
      <c r="F686" s="50"/>
      <c r="G686" s="50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  <c r="Z686" s="50"/>
    </row>
    <row r="687" spans="1:26" ht="15.75" customHeight="1" x14ac:dyDescent="0.3">
      <c r="A687" s="50"/>
      <c r="B687" s="50"/>
      <c r="C687" s="50"/>
      <c r="D687" s="50"/>
      <c r="E687" s="50"/>
      <c r="F687" s="50"/>
      <c r="G687" s="50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  <c r="Z687" s="50"/>
    </row>
    <row r="688" spans="1:26" ht="15.75" customHeight="1" x14ac:dyDescent="0.3">
      <c r="A688" s="50"/>
      <c r="B688" s="50"/>
      <c r="C688" s="50"/>
      <c r="D688" s="50"/>
      <c r="E688" s="50"/>
      <c r="F688" s="50"/>
      <c r="G688" s="50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  <c r="Z688" s="50"/>
    </row>
    <row r="689" spans="1:26" ht="15.75" customHeight="1" x14ac:dyDescent="0.3">
      <c r="A689" s="50"/>
      <c r="B689" s="50"/>
      <c r="C689" s="50"/>
      <c r="D689" s="50"/>
      <c r="E689" s="50"/>
      <c r="F689" s="50"/>
      <c r="G689" s="50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  <c r="Z689" s="50"/>
    </row>
    <row r="690" spans="1:26" ht="15.75" customHeight="1" x14ac:dyDescent="0.3">
      <c r="A690" s="50"/>
      <c r="B690" s="50"/>
      <c r="C690" s="50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</row>
    <row r="691" spans="1:26" ht="15.75" customHeight="1" x14ac:dyDescent="0.3">
      <c r="A691" s="50"/>
      <c r="B691" s="50"/>
      <c r="C691" s="50"/>
      <c r="D691" s="50"/>
      <c r="E691" s="50"/>
      <c r="F691" s="50"/>
      <c r="G691" s="50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  <c r="Z691" s="50"/>
    </row>
    <row r="692" spans="1:26" ht="15.75" customHeight="1" x14ac:dyDescent="0.3">
      <c r="A692" s="50"/>
      <c r="B692" s="50"/>
      <c r="C692" s="50"/>
      <c r="D692" s="50"/>
      <c r="E692" s="50"/>
      <c r="F692" s="50"/>
      <c r="G692" s="50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  <c r="Z692" s="50"/>
    </row>
    <row r="693" spans="1:26" ht="15.75" customHeight="1" x14ac:dyDescent="0.3">
      <c r="A693" s="50"/>
      <c r="B693" s="50"/>
      <c r="C693" s="50"/>
      <c r="D693" s="50"/>
      <c r="E693" s="50"/>
      <c r="F693" s="50"/>
      <c r="G693" s="50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</row>
    <row r="694" spans="1:26" ht="15.75" customHeight="1" x14ac:dyDescent="0.3">
      <c r="A694" s="50"/>
      <c r="B694" s="50"/>
      <c r="C694" s="50"/>
      <c r="D694" s="50"/>
      <c r="E694" s="50"/>
      <c r="F694" s="50"/>
      <c r="G694" s="50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  <c r="Z694" s="50"/>
    </row>
    <row r="695" spans="1:26" ht="15.75" customHeight="1" x14ac:dyDescent="0.3">
      <c r="A695" s="50"/>
      <c r="B695" s="50"/>
      <c r="C695" s="50"/>
      <c r="D695" s="50"/>
      <c r="E695" s="50"/>
      <c r="F695" s="50"/>
      <c r="G695" s="50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  <c r="Z695" s="50"/>
    </row>
    <row r="696" spans="1:26" ht="15.75" customHeight="1" x14ac:dyDescent="0.3">
      <c r="A696" s="50"/>
      <c r="B696" s="50"/>
      <c r="C696" s="50"/>
      <c r="D696" s="50"/>
      <c r="E696" s="50"/>
      <c r="F696" s="50"/>
      <c r="G696" s="50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</row>
    <row r="697" spans="1:26" ht="15.75" customHeight="1" x14ac:dyDescent="0.3">
      <c r="A697" s="50"/>
      <c r="B697" s="50"/>
      <c r="C697" s="50"/>
      <c r="D697" s="50"/>
      <c r="E697" s="50"/>
      <c r="F697" s="50"/>
      <c r="G697" s="50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</row>
    <row r="698" spans="1:26" ht="15.75" customHeight="1" x14ac:dyDescent="0.3">
      <c r="A698" s="50"/>
      <c r="B698" s="50"/>
      <c r="C698" s="50"/>
      <c r="D698" s="50"/>
      <c r="E698" s="50"/>
      <c r="F698" s="50"/>
      <c r="G698" s="50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50"/>
    </row>
    <row r="699" spans="1:26" ht="15.75" customHeight="1" x14ac:dyDescent="0.3">
      <c r="A699" s="50"/>
      <c r="B699" s="50"/>
      <c r="C699" s="50"/>
      <c r="D699" s="50"/>
      <c r="E699" s="50"/>
      <c r="F699" s="50"/>
      <c r="G699" s="50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</row>
    <row r="700" spans="1:26" ht="15.75" customHeight="1" x14ac:dyDescent="0.3">
      <c r="A700" s="50"/>
      <c r="B700" s="50"/>
      <c r="C700" s="50"/>
      <c r="D700" s="50"/>
      <c r="E700" s="50"/>
      <c r="F700" s="50"/>
      <c r="G700" s="50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50"/>
    </row>
    <row r="701" spans="1:26" ht="15.75" customHeight="1" x14ac:dyDescent="0.3">
      <c r="A701" s="50"/>
      <c r="B701" s="50"/>
      <c r="C701" s="50"/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</row>
    <row r="702" spans="1:26" ht="15.75" customHeight="1" x14ac:dyDescent="0.3">
      <c r="A702" s="50"/>
      <c r="B702" s="50"/>
      <c r="C702" s="50"/>
      <c r="D702" s="50"/>
      <c r="E702" s="50"/>
      <c r="F702" s="50"/>
      <c r="G702" s="50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  <c r="Z702" s="50"/>
    </row>
    <row r="703" spans="1:26" ht="15.75" customHeight="1" x14ac:dyDescent="0.3">
      <c r="A703" s="50"/>
      <c r="B703" s="50"/>
      <c r="C703" s="50"/>
      <c r="D703" s="50"/>
      <c r="E703" s="50"/>
      <c r="F703" s="50"/>
      <c r="G703" s="50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  <c r="Z703" s="50"/>
    </row>
    <row r="704" spans="1:26" ht="15.75" customHeight="1" x14ac:dyDescent="0.3">
      <c r="A704" s="50"/>
      <c r="B704" s="50"/>
      <c r="C704" s="50"/>
      <c r="D704" s="50"/>
      <c r="E704" s="50"/>
      <c r="F704" s="50"/>
      <c r="G704" s="50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  <c r="Z704" s="50"/>
    </row>
    <row r="705" spans="1:26" ht="15.75" customHeight="1" x14ac:dyDescent="0.3">
      <c r="A705" s="50"/>
      <c r="B705" s="50"/>
      <c r="C705" s="50"/>
      <c r="D705" s="50"/>
      <c r="E705" s="50"/>
      <c r="F705" s="50"/>
      <c r="G705" s="50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</row>
    <row r="706" spans="1:26" ht="15.75" customHeight="1" x14ac:dyDescent="0.3">
      <c r="A706" s="50"/>
      <c r="B706" s="50"/>
      <c r="C706" s="50"/>
      <c r="D706" s="50"/>
      <c r="E706" s="50"/>
      <c r="F706" s="50"/>
      <c r="G706" s="50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</row>
    <row r="707" spans="1:26" ht="15.75" customHeight="1" x14ac:dyDescent="0.3">
      <c r="A707" s="50"/>
      <c r="B707" s="50"/>
      <c r="C707" s="50"/>
      <c r="D707" s="50"/>
      <c r="E707" s="50"/>
      <c r="F707" s="50"/>
      <c r="G707" s="50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</row>
    <row r="708" spans="1:26" ht="15.75" customHeight="1" x14ac:dyDescent="0.3">
      <c r="A708" s="50"/>
      <c r="B708" s="50"/>
      <c r="C708" s="50"/>
      <c r="D708" s="50"/>
      <c r="E708" s="50"/>
      <c r="F708" s="50"/>
      <c r="G708" s="50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  <c r="Z708" s="50"/>
    </row>
    <row r="709" spans="1:26" ht="15.75" customHeight="1" x14ac:dyDescent="0.3">
      <c r="A709" s="50"/>
      <c r="B709" s="50"/>
      <c r="C709" s="50"/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</row>
    <row r="710" spans="1:26" ht="15.75" customHeight="1" x14ac:dyDescent="0.3">
      <c r="A710" s="50"/>
      <c r="B710" s="50"/>
      <c r="C710" s="50"/>
      <c r="D710" s="50"/>
      <c r="E710" s="50"/>
      <c r="F710" s="50"/>
      <c r="G710" s="50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  <c r="Z710" s="50"/>
    </row>
    <row r="711" spans="1:26" ht="15.75" customHeight="1" x14ac:dyDescent="0.3">
      <c r="A711" s="50"/>
      <c r="B711" s="50"/>
      <c r="C711" s="50"/>
      <c r="D711" s="50"/>
      <c r="E711" s="50"/>
      <c r="F711" s="50"/>
      <c r="G711" s="50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  <c r="Z711" s="50"/>
    </row>
    <row r="712" spans="1:26" ht="15.75" customHeight="1" x14ac:dyDescent="0.3">
      <c r="A712" s="50"/>
      <c r="B712" s="50"/>
      <c r="C712" s="50"/>
      <c r="D712" s="50"/>
      <c r="E712" s="50"/>
      <c r="F712" s="50"/>
      <c r="G712" s="50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  <c r="Z712" s="50"/>
    </row>
    <row r="713" spans="1:26" ht="15.75" customHeight="1" x14ac:dyDescent="0.3">
      <c r="A713" s="50"/>
      <c r="B713" s="50"/>
      <c r="C713" s="50"/>
      <c r="D713" s="50"/>
      <c r="E713" s="50"/>
      <c r="F713" s="50"/>
      <c r="G713" s="50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  <c r="Z713" s="50"/>
    </row>
    <row r="714" spans="1:26" ht="15.75" customHeight="1" x14ac:dyDescent="0.3">
      <c r="A714" s="50"/>
      <c r="B714" s="50"/>
      <c r="C714" s="50"/>
      <c r="D714" s="50"/>
      <c r="E714" s="50"/>
      <c r="F714" s="50"/>
      <c r="G714" s="50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  <c r="Z714" s="50"/>
    </row>
    <row r="715" spans="1:26" ht="15.75" customHeight="1" x14ac:dyDescent="0.3">
      <c r="A715" s="50"/>
      <c r="B715" s="50"/>
      <c r="C715" s="50"/>
      <c r="D715" s="50"/>
      <c r="E715" s="50"/>
      <c r="F715" s="50"/>
      <c r="G715" s="50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  <c r="Z715" s="50"/>
    </row>
    <row r="716" spans="1:26" ht="15.75" customHeight="1" x14ac:dyDescent="0.3">
      <c r="A716" s="50"/>
      <c r="B716" s="50"/>
      <c r="C716" s="50"/>
      <c r="D716" s="50"/>
      <c r="E716" s="50"/>
      <c r="F716" s="50"/>
      <c r="G716" s="50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  <c r="Z716" s="50"/>
    </row>
    <row r="717" spans="1:26" ht="15.75" customHeight="1" x14ac:dyDescent="0.3">
      <c r="A717" s="50"/>
      <c r="B717" s="50"/>
      <c r="C717" s="50"/>
      <c r="D717" s="50"/>
      <c r="E717" s="50"/>
      <c r="F717" s="50"/>
      <c r="G717" s="50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50"/>
    </row>
    <row r="718" spans="1:26" ht="15.75" customHeight="1" x14ac:dyDescent="0.3">
      <c r="A718" s="50"/>
      <c r="B718" s="50"/>
      <c r="C718" s="50"/>
      <c r="D718" s="50"/>
      <c r="E718" s="50"/>
      <c r="F718" s="50"/>
      <c r="G718" s="50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  <c r="Z718" s="50"/>
    </row>
    <row r="719" spans="1:26" ht="15.75" customHeight="1" x14ac:dyDescent="0.3">
      <c r="A719" s="50"/>
      <c r="B719" s="50"/>
      <c r="C719" s="50"/>
      <c r="D719" s="50"/>
      <c r="E719" s="50"/>
      <c r="F719" s="50"/>
      <c r="G719" s="50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  <c r="Z719" s="50"/>
    </row>
    <row r="720" spans="1:26" ht="15.75" customHeight="1" x14ac:dyDescent="0.3">
      <c r="A720" s="50"/>
      <c r="B720" s="50"/>
      <c r="C720" s="50"/>
      <c r="D720" s="50"/>
      <c r="E720" s="50"/>
      <c r="F720" s="50"/>
      <c r="G720" s="50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  <c r="Z720" s="50"/>
    </row>
    <row r="721" spans="1:26" ht="15.75" customHeight="1" x14ac:dyDescent="0.3">
      <c r="A721" s="50"/>
      <c r="B721" s="50"/>
      <c r="C721" s="50"/>
      <c r="D721" s="50"/>
      <c r="E721" s="50"/>
      <c r="F721" s="50"/>
      <c r="G721" s="50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  <c r="Z721" s="50"/>
    </row>
    <row r="722" spans="1:26" ht="15.75" customHeight="1" x14ac:dyDescent="0.3">
      <c r="A722" s="50"/>
      <c r="B722" s="50"/>
      <c r="C722" s="50"/>
      <c r="D722" s="50"/>
      <c r="E722" s="50"/>
      <c r="F722" s="50"/>
      <c r="G722" s="50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  <c r="Z722" s="50"/>
    </row>
    <row r="723" spans="1:26" ht="15.75" customHeight="1" x14ac:dyDescent="0.3">
      <c r="A723" s="50"/>
      <c r="B723" s="50"/>
      <c r="C723" s="50"/>
      <c r="D723" s="50"/>
      <c r="E723" s="50"/>
      <c r="F723" s="50"/>
      <c r="G723" s="50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  <c r="Z723" s="50"/>
    </row>
    <row r="724" spans="1:26" ht="15.75" customHeight="1" x14ac:dyDescent="0.3">
      <c r="A724" s="50"/>
      <c r="B724" s="50"/>
      <c r="C724" s="50"/>
      <c r="D724" s="50"/>
      <c r="E724" s="50"/>
      <c r="F724" s="50"/>
      <c r="G724" s="50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  <c r="Z724" s="50"/>
    </row>
    <row r="725" spans="1:26" ht="15.75" customHeight="1" x14ac:dyDescent="0.3">
      <c r="A725" s="50"/>
      <c r="B725" s="50"/>
      <c r="C725" s="50"/>
      <c r="D725" s="50"/>
      <c r="E725" s="50"/>
      <c r="F725" s="50"/>
      <c r="G725" s="50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  <c r="Z725" s="50"/>
    </row>
    <row r="726" spans="1:26" ht="15.75" customHeight="1" x14ac:dyDescent="0.3">
      <c r="A726" s="50"/>
      <c r="B726" s="50"/>
      <c r="C726" s="50"/>
      <c r="D726" s="50"/>
      <c r="E726" s="50"/>
      <c r="F726" s="50"/>
      <c r="G726" s="50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  <c r="Z726" s="50"/>
    </row>
    <row r="727" spans="1:26" ht="15.75" customHeight="1" x14ac:dyDescent="0.3">
      <c r="A727" s="50"/>
      <c r="B727" s="50"/>
      <c r="C727" s="50"/>
      <c r="D727" s="50"/>
      <c r="E727" s="50"/>
      <c r="F727" s="50"/>
      <c r="G727" s="50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  <c r="Z727" s="50"/>
    </row>
    <row r="728" spans="1:26" ht="15.75" customHeight="1" x14ac:dyDescent="0.3">
      <c r="A728" s="50"/>
      <c r="B728" s="50"/>
      <c r="C728" s="50"/>
      <c r="D728" s="50"/>
      <c r="E728" s="50"/>
      <c r="F728" s="50"/>
      <c r="G728" s="50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  <c r="Z728" s="50"/>
    </row>
    <row r="729" spans="1:26" ht="15.75" customHeight="1" x14ac:dyDescent="0.3">
      <c r="A729" s="50"/>
      <c r="B729" s="50"/>
      <c r="C729" s="50"/>
      <c r="D729" s="50"/>
      <c r="E729" s="50"/>
      <c r="F729" s="50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  <c r="Z729" s="50"/>
    </row>
    <row r="730" spans="1:26" ht="15.75" customHeight="1" x14ac:dyDescent="0.3">
      <c r="A730" s="50"/>
      <c r="B730" s="50"/>
      <c r="C730" s="50"/>
      <c r="D730" s="50"/>
      <c r="E730" s="50"/>
      <c r="F730" s="50"/>
      <c r="G730" s="50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  <c r="Z730" s="50"/>
    </row>
    <row r="731" spans="1:26" ht="15.75" customHeight="1" x14ac:dyDescent="0.3">
      <c r="A731" s="50"/>
      <c r="B731" s="50"/>
      <c r="C731" s="50"/>
      <c r="D731" s="50"/>
      <c r="E731" s="50"/>
      <c r="F731" s="50"/>
      <c r="G731" s="50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  <c r="Z731" s="50"/>
    </row>
    <row r="732" spans="1:26" ht="15.75" customHeight="1" x14ac:dyDescent="0.3">
      <c r="A732" s="50"/>
      <c r="B732" s="50"/>
      <c r="C732" s="50"/>
      <c r="D732" s="50"/>
      <c r="E732" s="50"/>
      <c r="F732" s="50"/>
      <c r="G732" s="50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  <c r="Z732" s="50"/>
    </row>
    <row r="733" spans="1:26" ht="15.75" customHeight="1" x14ac:dyDescent="0.3">
      <c r="A733" s="50"/>
      <c r="B733" s="50"/>
      <c r="C733" s="50"/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</row>
    <row r="734" spans="1:26" ht="15.75" customHeight="1" x14ac:dyDescent="0.3">
      <c r="A734" s="50"/>
      <c r="B734" s="50"/>
      <c r="C734" s="50"/>
      <c r="D734" s="50"/>
      <c r="E734" s="50"/>
      <c r="F734" s="50"/>
      <c r="G734" s="50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  <c r="Z734" s="50"/>
    </row>
    <row r="735" spans="1:26" ht="15.75" customHeight="1" x14ac:dyDescent="0.3">
      <c r="A735" s="50"/>
      <c r="B735" s="50"/>
      <c r="C735" s="50"/>
      <c r="D735" s="50"/>
      <c r="E735" s="50"/>
      <c r="F735" s="50"/>
      <c r="G735" s="50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  <c r="Z735" s="50"/>
    </row>
    <row r="736" spans="1:26" ht="15.75" customHeight="1" x14ac:dyDescent="0.3">
      <c r="A736" s="50"/>
      <c r="B736" s="50"/>
      <c r="C736" s="50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  <c r="Z736" s="50"/>
    </row>
    <row r="737" spans="1:26" ht="15.75" customHeight="1" x14ac:dyDescent="0.3">
      <c r="A737" s="50"/>
      <c r="B737" s="50"/>
      <c r="C737" s="50"/>
      <c r="D737" s="50"/>
      <c r="E737" s="50"/>
      <c r="F737" s="50"/>
      <c r="G737" s="50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  <c r="Z737" s="50"/>
    </row>
    <row r="738" spans="1:26" ht="15.75" customHeight="1" x14ac:dyDescent="0.3">
      <c r="A738" s="50"/>
      <c r="B738" s="50"/>
      <c r="C738" s="50"/>
      <c r="D738" s="50"/>
      <c r="E738" s="50"/>
      <c r="F738" s="50"/>
      <c r="G738" s="50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  <c r="Z738" s="50"/>
    </row>
    <row r="739" spans="1:26" ht="15.75" customHeight="1" x14ac:dyDescent="0.3">
      <c r="A739" s="50"/>
      <c r="B739" s="50"/>
      <c r="C739" s="50"/>
      <c r="D739" s="50"/>
      <c r="E739" s="50"/>
      <c r="F739" s="50"/>
      <c r="G739" s="50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  <c r="Z739" s="50"/>
    </row>
    <row r="740" spans="1:26" ht="15.75" customHeight="1" x14ac:dyDescent="0.3">
      <c r="A740" s="50"/>
      <c r="B740" s="50"/>
      <c r="C740" s="50"/>
      <c r="D740" s="50"/>
      <c r="E740" s="50"/>
      <c r="F740" s="50"/>
      <c r="G740" s="50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  <c r="Z740" s="50"/>
    </row>
    <row r="741" spans="1:26" ht="15.75" customHeight="1" x14ac:dyDescent="0.3">
      <c r="A741" s="50"/>
      <c r="B741" s="50"/>
      <c r="C741" s="50"/>
      <c r="D741" s="50"/>
      <c r="E741" s="50"/>
      <c r="F741" s="50"/>
      <c r="G741" s="50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  <c r="Z741" s="50"/>
    </row>
    <row r="742" spans="1:26" ht="15.75" customHeight="1" x14ac:dyDescent="0.3">
      <c r="A742" s="50"/>
      <c r="B742" s="50"/>
      <c r="C742" s="50"/>
      <c r="D742" s="50"/>
      <c r="E742" s="50"/>
      <c r="F742" s="50"/>
      <c r="G742" s="50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  <c r="Z742" s="50"/>
    </row>
    <row r="743" spans="1:26" ht="15.75" customHeight="1" x14ac:dyDescent="0.3">
      <c r="A743" s="50"/>
      <c r="B743" s="50"/>
      <c r="C743" s="50"/>
      <c r="D743" s="50"/>
      <c r="E743" s="50"/>
      <c r="F743" s="50"/>
      <c r="G743" s="50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  <c r="Z743" s="50"/>
    </row>
    <row r="744" spans="1:26" ht="15.75" customHeight="1" x14ac:dyDescent="0.3">
      <c r="A744" s="50"/>
      <c r="B744" s="50"/>
      <c r="C744" s="50"/>
      <c r="D744" s="50"/>
      <c r="E744" s="50"/>
      <c r="F744" s="50"/>
      <c r="G744" s="50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  <c r="Z744" s="50"/>
    </row>
    <row r="745" spans="1:26" ht="15.75" customHeight="1" x14ac:dyDescent="0.3">
      <c r="A745" s="50"/>
      <c r="B745" s="50"/>
      <c r="C745" s="50"/>
      <c r="D745" s="50"/>
      <c r="E745" s="50"/>
      <c r="F745" s="50"/>
      <c r="G745" s="50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  <c r="Z745" s="50"/>
    </row>
    <row r="746" spans="1:26" ht="15.75" customHeight="1" x14ac:dyDescent="0.3">
      <c r="A746" s="50"/>
      <c r="B746" s="50"/>
      <c r="C746" s="50"/>
      <c r="D746" s="50"/>
      <c r="E746" s="50"/>
      <c r="F746" s="50"/>
      <c r="G746" s="50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  <c r="Z746" s="50"/>
    </row>
    <row r="747" spans="1:26" ht="15.75" customHeight="1" x14ac:dyDescent="0.3">
      <c r="A747" s="50"/>
      <c r="B747" s="50"/>
      <c r="C747" s="50"/>
      <c r="D747" s="50"/>
      <c r="E747" s="50"/>
      <c r="F747" s="50"/>
      <c r="G747" s="50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  <c r="Z747" s="50"/>
    </row>
    <row r="748" spans="1:26" ht="15.75" customHeight="1" x14ac:dyDescent="0.3">
      <c r="A748" s="50"/>
      <c r="B748" s="50"/>
      <c r="C748" s="50"/>
      <c r="D748" s="50"/>
      <c r="E748" s="50"/>
      <c r="F748" s="50"/>
      <c r="G748" s="50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  <c r="Z748" s="50"/>
    </row>
    <row r="749" spans="1:26" ht="15.75" customHeight="1" x14ac:dyDescent="0.3">
      <c r="A749" s="50"/>
      <c r="B749" s="50"/>
      <c r="C749" s="50"/>
      <c r="D749" s="50"/>
      <c r="E749" s="50"/>
      <c r="F749" s="50"/>
      <c r="G749" s="50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  <c r="Z749" s="50"/>
    </row>
    <row r="750" spans="1:26" ht="15.75" customHeight="1" x14ac:dyDescent="0.3">
      <c r="A750" s="50"/>
      <c r="B750" s="50"/>
      <c r="C750" s="50"/>
      <c r="D750" s="50"/>
      <c r="E750" s="50"/>
      <c r="F750" s="50"/>
      <c r="G750" s="50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  <c r="Z750" s="50"/>
    </row>
    <row r="751" spans="1:26" ht="15.75" customHeight="1" x14ac:dyDescent="0.3">
      <c r="A751" s="50"/>
      <c r="B751" s="50"/>
      <c r="C751" s="50"/>
      <c r="D751" s="50"/>
      <c r="E751" s="50"/>
      <c r="F751" s="50"/>
      <c r="G751" s="50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  <c r="Z751" s="50"/>
    </row>
    <row r="752" spans="1:26" ht="15.75" customHeight="1" x14ac:dyDescent="0.3">
      <c r="A752" s="50"/>
      <c r="B752" s="50"/>
      <c r="C752" s="50"/>
      <c r="D752" s="50"/>
      <c r="E752" s="50"/>
      <c r="F752" s="50"/>
      <c r="G752" s="50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  <c r="Z752" s="50"/>
    </row>
    <row r="753" spans="1:26" ht="15.75" customHeight="1" x14ac:dyDescent="0.3">
      <c r="A753" s="50"/>
      <c r="B753" s="50"/>
      <c r="C753" s="50"/>
      <c r="D753" s="50"/>
      <c r="E753" s="50"/>
      <c r="F753" s="50"/>
      <c r="G753" s="50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  <c r="Z753" s="50"/>
    </row>
    <row r="754" spans="1:26" ht="15.75" customHeight="1" x14ac:dyDescent="0.3">
      <c r="A754" s="50"/>
      <c r="B754" s="50"/>
      <c r="C754" s="50"/>
      <c r="D754" s="50"/>
      <c r="E754" s="50"/>
      <c r="F754" s="50"/>
      <c r="G754" s="50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  <c r="Z754" s="50"/>
    </row>
    <row r="755" spans="1:26" ht="15.75" customHeight="1" x14ac:dyDescent="0.3">
      <c r="A755" s="50"/>
      <c r="B755" s="50"/>
      <c r="C755" s="50"/>
      <c r="D755" s="50"/>
      <c r="E755" s="50"/>
      <c r="F755" s="50"/>
      <c r="G755" s="50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  <c r="Z755" s="50"/>
    </row>
    <row r="756" spans="1:26" ht="15.75" customHeight="1" x14ac:dyDescent="0.3">
      <c r="A756" s="50"/>
      <c r="B756" s="50"/>
      <c r="C756" s="50"/>
      <c r="D756" s="50"/>
      <c r="E756" s="50"/>
      <c r="F756" s="50"/>
      <c r="G756" s="50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  <c r="Z756" s="50"/>
    </row>
    <row r="757" spans="1:26" ht="15.75" customHeight="1" x14ac:dyDescent="0.3">
      <c r="A757" s="50"/>
      <c r="B757" s="50"/>
      <c r="C757" s="50"/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</row>
    <row r="758" spans="1:26" ht="15.75" customHeight="1" x14ac:dyDescent="0.3">
      <c r="A758" s="50"/>
      <c r="B758" s="50"/>
      <c r="C758" s="50"/>
      <c r="D758" s="50"/>
      <c r="E758" s="50"/>
      <c r="F758" s="50"/>
      <c r="G758" s="50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  <c r="Z758" s="50"/>
    </row>
    <row r="759" spans="1:26" ht="15.75" customHeight="1" x14ac:dyDescent="0.3">
      <c r="A759" s="50"/>
      <c r="B759" s="50"/>
      <c r="C759" s="50"/>
      <c r="D759" s="50"/>
      <c r="E759" s="50"/>
      <c r="F759" s="50"/>
      <c r="G759" s="50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  <c r="Z759" s="50"/>
    </row>
    <row r="760" spans="1:26" ht="15.75" customHeight="1" x14ac:dyDescent="0.3">
      <c r="A760" s="50"/>
      <c r="B760" s="50"/>
      <c r="C760" s="50"/>
      <c r="D760" s="50"/>
      <c r="E760" s="50"/>
      <c r="F760" s="50"/>
      <c r="G760" s="50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50"/>
    </row>
    <row r="761" spans="1:26" ht="15.75" customHeight="1" x14ac:dyDescent="0.3">
      <c r="A761" s="50"/>
      <c r="B761" s="50"/>
      <c r="C761" s="50"/>
      <c r="D761" s="50"/>
      <c r="E761" s="50"/>
      <c r="F761" s="50"/>
      <c r="G761" s="50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  <c r="Z761" s="50"/>
    </row>
    <row r="762" spans="1:26" ht="15.75" customHeight="1" x14ac:dyDescent="0.3">
      <c r="A762" s="50"/>
      <c r="B762" s="50"/>
      <c r="C762" s="50"/>
      <c r="D762" s="50"/>
      <c r="E762" s="50"/>
      <c r="F762" s="50"/>
      <c r="G762" s="50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  <c r="Z762" s="50"/>
    </row>
    <row r="763" spans="1:26" ht="15.75" customHeight="1" x14ac:dyDescent="0.3">
      <c r="A763" s="50"/>
      <c r="B763" s="50"/>
      <c r="C763" s="50"/>
      <c r="D763" s="50"/>
      <c r="E763" s="50"/>
      <c r="F763" s="50"/>
      <c r="G763" s="50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  <c r="Z763" s="50"/>
    </row>
    <row r="764" spans="1:26" ht="15.75" customHeight="1" x14ac:dyDescent="0.3">
      <c r="A764" s="50"/>
      <c r="B764" s="50"/>
      <c r="C764" s="50"/>
      <c r="D764" s="50"/>
      <c r="E764" s="50"/>
      <c r="F764" s="50"/>
      <c r="G764" s="50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  <c r="Z764" s="50"/>
    </row>
    <row r="765" spans="1:26" ht="15.75" customHeight="1" x14ac:dyDescent="0.3">
      <c r="A765" s="50"/>
      <c r="B765" s="50"/>
      <c r="C765" s="50"/>
      <c r="D765" s="50"/>
      <c r="E765" s="50"/>
      <c r="F765" s="50"/>
      <c r="G765" s="50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  <c r="Z765" s="50"/>
    </row>
    <row r="766" spans="1:26" ht="15.75" customHeight="1" x14ac:dyDescent="0.3">
      <c r="A766" s="50"/>
      <c r="B766" s="50"/>
      <c r="C766" s="50"/>
      <c r="D766" s="50"/>
      <c r="E766" s="50"/>
      <c r="F766" s="50"/>
      <c r="G766" s="50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  <c r="Z766" s="50"/>
    </row>
    <row r="767" spans="1:26" ht="15.75" customHeight="1" x14ac:dyDescent="0.3">
      <c r="A767" s="50"/>
      <c r="B767" s="50"/>
      <c r="C767" s="50"/>
      <c r="D767" s="50"/>
      <c r="E767" s="50"/>
      <c r="F767" s="50"/>
      <c r="G767" s="50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  <c r="Z767" s="50"/>
    </row>
    <row r="768" spans="1:26" ht="15.75" customHeight="1" x14ac:dyDescent="0.3">
      <c r="A768" s="50"/>
      <c r="B768" s="50"/>
      <c r="C768" s="50"/>
      <c r="D768" s="50"/>
      <c r="E768" s="50"/>
      <c r="F768" s="50"/>
      <c r="G768" s="50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  <c r="Z768" s="50"/>
    </row>
    <row r="769" spans="1:26" ht="15.75" customHeight="1" x14ac:dyDescent="0.3">
      <c r="A769" s="50"/>
      <c r="B769" s="50"/>
      <c r="C769" s="50"/>
      <c r="D769" s="50"/>
      <c r="E769" s="50"/>
      <c r="F769" s="50"/>
      <c r="G769" s="50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  <c r="Z769" s="50"/>
    </row>
    <row r="770" spans="1:26" ht="15.75" customHeight="1" x14ac:dyDescent="0.3">
      <c r="A770" s="50"/>
      <c r="B770" s="50"/>
      <c r="C770" s="50"/>
      <c r="D770" s="50"/>
      <c r="E770" s="50"/>
      <c r="F770" s="50"/>
      <c r="G770" s="50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  <c r="Z770" s="50"/>
    </row>
    <row r="771" spans="1:26" ht="15.75" customHeight="1" x14ac:dyDescent="0.3">
      <c r="A771" s="50"/>
      <c r="B771" s="50"/>
      <c r="C771" s="50"/>
      <c r="D771" s="50"/>
      <c r="E771" s="50"/>
      <c r="F771" s="50"/>
      <c r="G771" s="50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  <c r="Z771" s="50"/>
    </row>
    <row r="772" spans="1:26" ht="15.75" customHeight="1" x14ac:dyDescent="0.3">
      <c r="A772" s="50"/>
      <c r="B772" s="50"/>
      <c r="C772" s="50"/>
      <c r="D772" s="50"/>
      <c r="E772" s="50"/>
      <c r="F772" s="50"/>
      <c r="G772" s="50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  <c r="Z772" s="50"/>
    </row>
    <row r="773" spans="1:26" ht="15.75" customHeight="1" x14ac:dyDescent="0.3">
      <c r="A773" s="50"/>
      <c r="B773" s="50"/>
      <c r="C773" s="50"/>
      <c r="D773" s="50"/>
      <c r="E773" s="50"/>
      <c r="F773" s="50"/>
      <c r="G773" s="50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  <c r="Z773" s="50"/>
    </row>
    <row r="774" spans="1:26" ht="15.75" customHeight="1" x14ac:dyDescent="0.3">
      <c r="A774" s="50"/>
      <c r="B774" s="50"/>
      <c r="C774" s="50"/>
      <c r="D774" s="50"/>
      <c r="E774" s="50"/>
      <c r="F774" s="50"/>
      <c r="G774" s="50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  <c r="Z774" s="50"/>
    </row>
    <row r="775" spans="1:26" ht="15.75" customHeight="1" x14ac:dyDescent="0.3">
      <c r="A775" s="50"/>
      <c r="B775" s="50"/>
      <c r="C775" s="50"/>
      <c r="D775" s="50"/>
      <c r="E775" s="50"/>
      <c r="F775" s="50"/>
      <c r="G775" s="50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  <c r="Z775" s="50"/>
    </row>
    <row r="776" spans="1:26" ht="15.75" customHeight="1" x14ac:dyDescent="0.3">
      <c r="A776" s="50"/>
      <c r="B776" s="50"/>
      <c r="C776" s="50"/>
      <c r="D776" s="50"/>
      <c r="E776" s="50"/>
      <c r="F776" s="50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  <c r="Z776" s="50"/>
    </row>
    <row r="777" spans="1:26" ht="15.75" customHeight="1" x14ac:dyDescent="0.3">
      <c r="A777" s="50"/>
      <c r="B777" s="50"/>
      <c r="C777" s="50"/>
      <c r="D777" s="50"/>
      <c r="E777" s="50"/>
      <c r="F777" s="50"/>
      <c r="G777" s="50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  <c r="Z777" s="50"/>
    </row>
    <row r="778" spans="1:26" ht="15.75" customHeight="1" x14ac:dyDescent="0.3">
      <c r="A778" s="50"/>
      <c r="B778" s="50"/>
      <c r="C778" s="50"/>
      <c r="D778" s="50"/>
      <c r="E778" s="50"/>
      <c r="F778" s="50"/>
      <c r="G778" s="50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  <c r="Z778" s="50"/>
    </row>
    <row r="779" spans="1:26" ht="15.75" customHeight="1" x14ac:dyDescent="0.3">
      <c r="A779" s="50"/>
      <c r="B779" s="50"/>
      <c r="C779" s="50"/>
      <c r="D779" s="50"/>
      <c r="E779" s="50"/>
      <c r="F779" s="50"/>
      <c r="G779" s="50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  <c r="Z779" s="50"/>
    </row>
    <row r="780" spans="1:26" ht="15.75" customHeight="1" x14ac:dyDescent="0.3">
      <c r="A780" s="50"/>
      <c r="B780" s="50"/>
      <c r="C780" s="50"/>
      <c r="D780" s="50"/>
      <c r="E780" s="50"/>
      <c r="F780" s="50"/>
      <c r="G780" s="50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  <c r="Z780" s="50"/>
    </row>
    <row r="781" spans="1:26" ht="15.75" customHeight="1" x14ac:dyDescent="0.3">
      <c r="A781" s="50"/>
      <c r="B781" s="50"/>
      <c r="C781" s="50"/>
      <c r="D781" s="50"/>
      <c r="E781" s="50"/>
      <c r="F781" s="50"/>
      <c r="G781" s="50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  <c r="Z781" s="50"/>
    </row>
    <row r="782" spans="1:26" ht="15.75" customHeight="1" x14ac:dyDescent="0.3">
      <c r="A782" s="50"/>
      <c r="B782" s="50"/>
      <c r="C782" s="50"/>
      <c r="D782" s="50"/>
      <c r="E782" s="50"/>
      <c r="F782" s="50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  <c r="Z782" s="50"/>
    </row>
    <row r="783" spans="1:26" ht="15.75" customHeight="1" x14ac:dyDescent="0.3">
      <c r="A783" s="50"/>
      <c r="B783" s="50"/>
      <c r="C783" s="50"/>
      <c r="D783" s="50"/>
      <c r="E783" s="50"/>
      <c r="F783" s="50"/>
      <c r="G783" s="50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  <c r="Z783" s="50"/>
    </row>
    <row r="784" spans="1:26" ht="15.75" customHeight="1" x14ac:dyDescent="0.3">
      <c r="A784" s="50"/>
      <c r="B784" s="50"/>
      <c r="C784" s="50"/>
      <c r="D784" s="50"/>
      <c r="E784" s="50"/>
      <c r="F784" s="50"/>
      <c r="G784" s="50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  <c r="Z784" s="50"/>
    </row>
    <row r="785" spans="1:26" ht="15.75" customHeight="1" x14ac:dyDescent="0.3">
      <c r="A785" s="50"/>
      <c r="B785" s="50"/>
      <c r="C785" s="50"/>
      <c r="D785" s="50"/>
      <c r="E785" s="50"/>
      <c r="F785" s="50"/>
      <c r="G785" s="50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  <c r="Z785" s="50"/>
    </row>
    <row r="786" spans="1:26" ht="15.75" customHeight="1" x14ac:dyDescent="0.3">
      <c r="A786" s="50"/>
      <c r="B786" s="50"/>
      <c r="C786" s="50"/>
      <c r="D786" s="50"/>
      <c r="E786" s="50"/>
      <c r="F786" s="50"/>
      <c r="G786" s="50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  <c r="Z786" s="50"/>
    </row>
    <row r="787" spans="1:26" ht="15.75" customHeight="1" x14ac:dyDescent="0.3">
      <c r="A787" s="50"/>
      <c r="B787" s="50"/>
      <c r="C787" s="50"/>
      <c r="D787" s="50"/>
      <c r="E787" s="50"/>
      <c r="F787" s="50"/>
      <c r="G787" s="50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  <c r="Z787" s="50"/>
    </row>
    <row r="788" spans="1:26" ht="15.75" customHeight="1" x14ac:dyDescent="0.3">
      <c r="A788" s="50"/>
      <c r="B788" s="50"/>
      <c r="C788" s="50"/>
      <c r="D788" s="50"/>
      <c r="E788" s="50"/>
      <c r="F788" s="50"/>
      <c r="G788" s="50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  <c r="Z788" s="50"/>
    </row>
    <row r="789" spans="1:26" ht="15.75" customHeight="1" x14ac:dyDescent="0.3">
      <c r="A789" s="50"/>
      <c r="B789" s="50"/>
      <c r="C789" s="50"/>
      <c r="D789" s="50"/>
      <c r="E789" s="50"/>
      <c r="F789" s="50"/>
      <c r="G789" s="50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  <c r="Z789" s="50"/>
    </row>
    <row r="790" spans="1:26" ht="15.75" customHeight="1" x14ac:dyDescent="0.3">
      <c r="A790" s="50"/>
      <c r="B790" s="50"/>
      <c r="C790" s="50"/>
      <c r="D790" s="50"/>
      <c r="E790" s="50"/>
      <c r="F790" s="50"/>
      <c r="G790" s="50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  <c r="Z790" s="50"/>
    </row>
    <row r="791" spans="1:26" ht="15.75" customHeight="1" x14ac:dyDescent="0.3">
      <c r="A791" s="50"/>
      <c r="B791" s="50"/>
      <c r="C791" s="50"/>
      <c r="D791" s="50"/>
      <c r="E791" s="50"/>
      <c r="F791" s="50"/>
      <c r="G791" s="50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  <c r="Z791" s="50"/>
    </row>
    <row r="792" spans="1:26" ht="15.75" customHeight="1" x14ac:dyDescent="0.3">
      <c r="A792" s="50"/>
      <c r="B792" s="50"/>
      <c r="C792" s="50"/>
      <c r="D792" s="50"/>
      <c r="E792" s="50"/>
      <c r="F792" s="50"/>
      <c r="G792" s="50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  <c r="Z792" s="50"/>
    </row>
    <row r="793" spans="1:26" ht="15.75" customHeight="1" x14ac:dyDescent="0.3">
      <c r="A793" s="50"/>
      <c r="B793" s="50"/>
      <c r="C793" s="50"/>
      <c r="D793" s="50"/>
      <c r="E793" s="50"/>
      <c r="F793" s="50"/>
      <c r="G793" s="50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  <c r="Z793" s="50"/>
    </row>
    <row r="794" spans="1:26" ht="15.75" customHeight="1" x14ac:dyDescent="0.3">
      <c r="A794" s="50"/>
      <c r="B794" s="50"/>
      <c r="C794" s="50"/>
      <c r="D794" s="50"/>
      <c r="E794" s="50"/>
      <c r="F794" s="50"/>
      <c r="G794" s="50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  <c r="Z794" s="50"/>
    </row>
    <row r="795" spans="1:26" ht="15.75" customHeight="1" x14ac:dyDescent="0.3">
      <c r="A795" s="50"/>
      <c r="B795" s="50"/>
      <c r="C795" s="50"/>
      <c r="D795" s="50"/>
      <c r="E795" s="50"/>
      <c r="F795" s="50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  <c r="Z795" s="50"/>
    </row>
    <row r="796" spans="1:26" ht="15.75" customHeight="1" x14ac:dyDescent="0.3">
      <c r="A796" s="50"/>
      <c r="B796" s="50"/>
      <c r="C796" s="50"/>
      <c r="D796" s="50"/>
      <c r="E796" s="50"/>
      <c r="F796" s="50"/>
      <c r="G796" s="50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  <c r="Z796" s="50"/>
    </row>
    <row r="797" spans="1:26" ht="15.75" customHeight="1" x14ac:dyDescent="0.3">
      <c r="A797" s="50"/>
      <c r="B797" s="50"/>
      <c r="C797" s="50"/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</row>
    <row r="798" spans="1:26" ht="15.75" customHeight="1" x14ac:dyDescent="0.3">
      <c r="A798" s="50"/>
      <c r="B798" s="50"/>
      <c r="C798" s="50"/>
      <c r="D798" s="50"/>
      <c r="E798" s="50"/>
      <c r="F798" s="50"/>
      <c r="G798" s="50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  <c r="Z798" s="50"/>
    </row>
    <row r="799" spans="1:26" ht="15.75" customHeight="1" x14ac:dyDescent="0.3">
      <c r="A799" s="50"/>
      <c r="B799" s="50"/>
      <c r="C799" s="50"/>
      <c r="D799" s="50"/>
      <c r="E799" s="50"/>
      <c r="F799" s="50"/>
      <c r="G799" s="50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  <c r="Z799" s="50"/>
    </row>
    <row r="800" spans="1:26" ht="15.75" customHeight="1" x14ac:dyDescent="0.3">
      <c r="A800" s="50"/>
      <c r="B800" s="50"/>
      <c r="C800" s="50"/>
      <c r="D800" s="50"/>
      <c r="E800" s="50"/>
      <c r="F800" s="50"/>
      <c r="G800" s="50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  <c r="Z800" s="50"/>
    </row>
    <row r="801" spans="1:26" ht="15.75" customHeight="1" x14ac:dyDescent="0.3">
      <c r="A801" s="50"/>
      <c r="B801" s="50"/>
      <c r="C801" s="50"/>
      <c r="D801" s="50"/>
      <c r="E801" s="50"/>
      <c r="F801" s="50"/>
      <c r="G801" s="50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  <c r="Z801" s="50"/>
    </row>
    <row r="802" spans="1:26" ht="15.75" customHeight="1" x14ac:dyDescent="0.3">
      <c r="A802" s="50"/>
      <c r="B802" s="50"/>
      <c r="C802" s="50"/>
      <c r="D802" s="50"/>
      <c r="E802" s="50"/>
      <c r="F802" s="50"/>
      <c r="G802" s="50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  <c r="Z802" s="50"/>
    </row>
    <row r="803" spans="1:26" ht="15.75" customHeight="1" x14ac:dyDescent="0.3">
      <c r="A803" s="50"/>
      <c r="B803" s="50"/>
      <c r="C803" s="50"/>
      <c r="D803" s="50"/>
      <c r="E803" s="50"/>
      <c r="F803" s="50"/>
      <c r="G803" s="50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  <c r="Z803" s="50"/>
    </row>
    <row r="804" spans="1:26" ht="15.75" customHeight="1" x14ac:dyDescent="0.3">
      <c r="A804" s="50"/>
      <c r="B804" s="50"/>
      <c r="C804" s="50"/>
      <c r="D804" s="50"/>
      <c r="E804" s="50"/>
      <c r="F804" s="50"/>
      <c r="G804" s="50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  <c r="Z804" s="50"/>
    </row>
    <row r="805" spans="1:26" ht="15.75" customHeight="1" x14ac:dyDescent="0.3">
      <c r="A805" s="50"/>
      <c r="B805" s="50"/>
      <c r="C805" s="50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</row>
    <row r="806" spans="1:26" ht="15.75" customHeight="1" x14ac:dyDescent="0.3">
      <c r="A806" s="50"/>
      <c r="B806" s="50"/>
      <c r="C806" s="50"/>
      <c r="D806" s="50"/>
      <c r="E806" s="50"/>
      <c r="F806" s="50"/>
      <c r="G806" s="50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  <c r="Z806" s="50"/>
    </row>
    <row r="807" spans="1:26" ht="15.75" customHeight="1" x14ac:dyDescent="0.3">
      <c r="A807" s="50"/>
      <c r="B807" s="50"/>
      <c r="C807" s="50"/>
      <c r="D807" s="50"/>
      <c r="E807" s="50"/>
      <c r="F807" s="50"/>
      <c r="G807" s="50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  <c r="Z807" s="50"/>
    </row>
    <row r="808" spans="1:26" ht="15.75" customHeight="1" x14ac:dyDescent="0.3">
      <c r="A808" s="50"/>
      <c r="B808" s="50"/>
      <c r="C808" s="50"/>
      <c r="D808" s="50"/>
      <c r="E808" s="50"/>
      <c r="F808" s="50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  <c r="Z808" s="50"/>
    </row>
    <row r="809" spans="1:26" ht="15.75" customHeight="1" x14ac:dyDescent="0.3">
      <c r="A809" s="50"/>
      <c r="B809" s="50"/>
      <c r="C809" s="50"/>
      <c r="D809" s="50"/>
      <c r="E809" s="50"/>
      <c r="F809" s="50"/>
      <c r="G809" s="50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  <c r="Z809" s="50"/>
    </row>
    <row r="810" spans="1:26" ht="15.75" customHeight="1" x14ac:dyDescent="0.3">
      <c r="A810" s="50"/>
      <c r="B810" s="50"/>
      <c r="C810" s="50"/>
      <c r="D810" s="50"/>
      <c r="E810" s="50"/>
      <c r="F810" s="50"/>
      <c r="G810" s="50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  <c r="Z810" s="50"/>
    </row>
    <row r="811" spans="1:26" ht="15.75" customHeight="1" x14ac:dyDescent="0.3">
      <c r="A811" s="50"/>
      <c r="B811" s="50"/>
      <c r="C811" s="50"/>
      <c r="D811" s="50"/>
      <c r="E811" s="50"/>
      <c r="F811" s="50"/>
      <c r="G811" s="50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  <c r="Z811" s="50"/>
    </row>
    <row r="812" spans="1:26" ht="15.75" customHeight="1" x14ac:dyDescent="0.3">
      <c r="A812" s="50"/>
      <c r="B812" s="50"/>
      <c r="C812" s="50"/>
      <c r="D812" s="50"/>
      <c r="E812" s="50"/>
      <c r="F812" s="50"/>
      <c r="G812" s="50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  <c r="Z812" s="50"/>
    </row>
    <row r="813" spans="1:26" ht="15.75" customHeight="1" x14ac:dyDescent="0.3">
      <c r="A813" s="50"/>
      <c r="B813" s="50"/>
      <c r="C813" s="50"/>
      <c r="D813" s="50"/>
      <c r="E813" s="50"/>
      <c r="F813" s="50"/>
      <c r="G813" s="50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  <c r="Z813" s="50"/>
    </row>
    <row r="814" spans="1:26" ht="15.75" customHeight="1" x14ac:dyDescent="0.3">
      <c r="A814" s="50"/>
      <c r="B814" s="50"/>
      <c r="C814" s="50"/>
      <c r="D814" s="50"/>
      <c r="E814" s="50"/>
      <c r="F814" s="50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  <c r="Z814" s="50"/>
    </row>
    <row r="815" spans="1:26" ht="15.75" customHeight="1" x14ac:dyDescent="0.3">
      <c r="A815" s="50"/>
      <c r="B815" s="50"/>
      <c r="C815" s="50"/>
      <c r="D815" s="50"/>
      <c r="E815" s="50"/>
      <c r="F815" s="50"/>
      <c r="G815" s="50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  <c r="Z815" s="50"/>
    </row>
    <row r="816" spans="1:26" ht="15.75" customHeight="1" x14ac:dyDescent="0.3">
      <c r="A816" s="50"/>
      <c r="B816" s="50"/>
      <c r="C816" s="50"/>
      <c r="D816" s="50"/>
      <c r="E816" s="50"/>
      <c r="F816" s="50"/>
      <c r="G816" s="50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  <c r="Z816" s="50"/>
    </row>
    <row r="817" spans="1:26" ht="15.75" customHeight="1" x14ac:dyDescent="0.3">
      <c r="A817" s="50"/>
      <c r="B817" s="50"/>
      <c r="C817" s="50"/>
      <c r="D817" s="50"/>
      <c r="E817" s="50"/>
      <c r="F817" s="50"/>
      <c r="G817" s="50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  <c r="Z817" s="50"/>
    </row>
    <row r="818" spans="1:26" ht="15.75" customHeight="1" x14ac:dyDescent="0.3">
      <c r="A818" s="50"/>
      <c r="B818" s="50"/>
      <c r="C818" s="50"/>
      <c r="D818" s="50"/>
      <c r="E818" s="50"/>
      <c r="F818" s="50"/>
      <c r="G818" s="50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  <c r="Z818" s="50"/>
    </row>
    <row r="819" spans="1:26" ht="15.75" customHeight="1" x14ac:dyDescent="0.3">
      <c r="A819" s="50"/>
      <c r="B819" s="50"/>
      <c r="C819" s="50"/>
      <c r="D819" s="50"/>
      <c r="E819" s="50"/>
      <c r="F819" s="50"/>
      <c r="G819" s="50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  <c r="Z819" s="50"/>
    </row>
    <row r="820" spans="1:26" ht="15.75" customHeight="1" x14ac:dyDescent="0.3">
      <c r="A820" s="50"/>
      <c r="B820" s="50"/>
      <c r="C820" s="50"/>
      <c r="D820" s="50"/>
      <c r="E820" s="50"/>
      <c r="F820" s="50"/>
      <c r="G820" s="50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  <c r="Z820" s="50"/>
    </row>
    <row r="821" spans="1:26" ht="15.75" customHeight="1" x14ac:dyDescent="0.3">
      <c r="A821" s="50"/>
      <c r="B821" s="50"/>
      <c r="C821" s="50"/>
      <c r="D821" s="50"/>
      <c r="E821" s="50"/>
      <c r="F821" s="50"/>
      <c r="G821" s="50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  <c r="Z821" s="50"/>
    </row>
    <row r="822" spans="1:26" ht="15.75" customHeight="1" x14ac:dyDescent="0.3">
      <c r="A822" s="50"/>
      <c r="B822" s="50"/>
      <c r="C822" s="50"/>
      <c r="D822" s="50"/>
      <c r="E822" s="50"/>
      <c r="F822" s="50"/>
      <c r="G822" s="50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  <c r="Z822" s="50"/>
    </row>
    <row r="823" spans="1:26" ht="15.75" customHeight="1" x14ac:dyDescent="0.3">
      <c r="A823" s="50"/>
      <c r="B823" s="50"/>
      <c r="C823" s="50"/>
      <c r="D823" s="50"/>
      <c r="E823" s="50"/>
      <c r="F823" s="50"/>
      <c r="G823" s="50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  <c r="Z823" s="50"/>
    </row>
    <row r="824" spans="1:26" ht="15.75" customHeight="1" x14ac:dyDescent="0.3">
      <c r="A824" s="50"/>
      <c r="B824" s="50"/>
      <c r="C824" s="50"/>
      <c r="D824" s="50"/>
      <c r="E824" s="50"/>
      <c r="F824" s="50"/>
      <c r="G824" s="50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  <c r="Z824" s="50"/>
    </row>
    <row r="825" spans="1:26" ht="15.75" customHeight="1" x14ac:dyDescent="0.3">
      <c r="A825" s="50"/>
      <c r="B825" s="50"/>
      <c r="C825" s="50"/>
      <c r="D825" s="50"/>
      <c r="E825" s="50"/>
      <c r="F825" s="50"/>
      <c r="G825" s="50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  <c r="Z825" s="50"/>
    </row>
    <row r="826" spans="1:26" ht="15.75" customHeight="1" x14ac:dyDescent="0.3">
      <c r="A826" s="50"/>
      <c r="B826" s="50"/>
      <c r="C826" s="50"/>
      <c r="D826" s="50"/>
      <c r="E826" s="50"/>
      <c r="F826" s="50"/>
      <c r="G826" s="50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  <c r="Z826" s="50"/>
    </row>
    <row r="827" spans="1:26" ht="15.75" customHeight="1" x14ac:dyDescent="0.3">
      <c r="A827" s="50"/>
      <c r="B827" s="50"/>
      <c r="C827" s="50"/>
      <c r="D827" s="50"/>
      <c r="E827" s="50"/>
      <c r="F827" s="50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  <c r="Z827" s="50"/>
    </row>
    <row r="828" spans="1:26" ht="15.75" customHeight="1" x14ac:dyDescent="0.3">
      <c r="A828" s="50"/>
      <c r="B828" s="50"/>
      <c r="C828" s="50"/>
      <c r="D828" s="50"/>
      <c r="E828" s="50"/>
      <c r="F828" s="50"/>
      <c r="G828" s="50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  <c r="Z828" s="50"/>
    </row>
    <row r="829" spans="1:26" ht="15.75" customHeight="1" x14ac:dyDescent="0.3">
      <c r="A829" s="50"/>
      <c r="B829" s="50"/>
      <c r="C829" s="50"/>
      <c r="D829" s="50"/>
      <c r="E829" s="50"/>
      <c r="F829" s="50"/>
      <c r="G829" s="50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  <c r="Z829" s="50"/>
    </row>
    <row r="830" spans="1:26" ht="15.75" customHeight="1" x14ac:dyDescent="0.3">
      <c r="A830" s="50"/>
      <c r="B830" s="50"/>
      <c r="C830" s="50"/>
      <c r="D830" s="50"/>
      <c r="E830" s="50"/>
      <c r="F830" s="50"/>
      <c r="G830" s="50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  <c r="Z830" s="50"/>
    </row>
    <row r="831" spans="1:26" ht="15.75" customHeight="1" x14ac:dyDescent="0.3">
      <c r="A831" s="50"/>
      <c r="B831" s="50"/>
      <c r="C831" s="50"/>
      <c r="D831" s="50"/>
      <c r="E831" s="50"/>
      <c r="F831" s="50"/>
      <c r="G831" s="50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  <c r="Z831" s="50"/>
    </row>
    <row r="832" spans="1:26" ht="15.75" customHeight="1" x14ac:dyDescent="0.3">
      <c r="A832" s="50"/>
      <c r="B832" s="50"/>
      <c r="C832" s="50"/>
      <c r="D832" s="50"/>
      <c r="E832" s="50"/>
      <c r="F832" s="50"/>
      <c r="G832" s="50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  <c r="Z832" s="50"/>
    </row>
    <row r="833" spans="1:26" ht="15.75" customHeight="1" x14ac:dyDescent="0.3">
      <c r="A833" s="50"/>
      <c r="B833" s="50"/>
      <c r="C833" s="50"/>
      <c r="D833" s="50"/>
      <c r="E833" s="50"/>
      <c r="F833" s="50"/>
      <c r="G833" s="50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  <c r="Z833" s="50"/>
    </row>
    <row r="834" spans="1:26" ht="15.75" customHeight="1" x14ac:dyDescent="0.3">
      <c r="A834" s="50"/>
      <c r="B834" s="50"/>
      <c r="C834" s="50"/>
      <c r="D834" s="50"/>
      <c r="E834" s="50"/>
      <c r="F834" s="50"/>
      <c r="G834" s="50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  <c r="Z834" s="50"/>
    </row>
    <row r="835" spans="1:26" ht="15.75" customHeight="1" x14ac:dyDescent="0.3">
      <c r="A835" s="50"/>
      <c r="B835" s="50"/>
      <c r="C835" s="50"/>
      <c r="D835" s="50"/>
      <c r="E835" s="50"/>
      <c r="F835" s="50"/>
      <c r="G835" s="50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  <c r="Z835" s="50"/>
    </row>
    <row r="836" spans="1:26" ht="15.75" customHeight="1" x14ac:dyDescent="0.3">
      <c r="A836" s="50"/>
      <c r="B836" s="50"/>
      <c r="C836" s="50"/>
      <c r="D836" s="50"/>
      <c r="E836" s="50"/>
      <c r="F836" s="50"/>
      <c r="G836" s="50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  <c r="Z836" s="50"/>
    </row>
    <row r="837" spans="1:26" ht="15.75" customHeight="1" x14ac:dyDescent="0.3">
      <c r="A837" s="50"/>
      <c r="B837" s="50"/>
      <c r="C837" s="50"/>
      <c r="D837" s="50"/>
      <c r="E837" s="50"/>
      <c r="F837" s="50"/>
      <c r="G837" s="50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  <c r="Z837" s="50"/>
    </row>
    <row r="838" spans="1:26" ht="15.75" customHeight="1" x14ac:dyDescent="0.3">
      <c r="A838" s="50"/>
      <c r="B838" s="50"/>
      <c r="C838" s="50"/>
      <c r="D838" s="50"/>
      <c r="E838" s="50"/>
      <c r="F838" s="50"/>
      <c r="G838" s="50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  <c r="Z838" s="50"/>
    </row>
    <row r="839" spans="1:26" ht="15.75" customHeight="1" x14ac:dyDescent="0.3">
      <c r="A839" s="50"/>
      <c r="B839" s="50"/>
      <c r="C839" s="50"/>
      <c r="D839" s="50"/>
      <c r="E839" s="50"/>
      <c r="F839" s="50"/>
      <c r="G839" s="50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  <c r="Z839" s="50"/>
    </row>
    <row r="840" spans="1:26" ht="15.75" customHeight="1" x14ac:dyDescent="0.3">
      <c r="A840" s="50"/>
      <c r="B840" s="50"/>
      <c r="C840" s="50"/>
      <c r="D840" s="50"/>
      <c r="E840" s="50"/>
      <c r="F840" s="50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  <c r="Z840" s="50"/>
    </row>
    <row r="841" spans="1:26" ht="15.75" customHeight="1" x14ac:dyDescent="0.3">
      <c r="A841" s="50"/>
      <c r="B841" s="50"/>
      <c r="C841" s="50"/>
      <c r="D841" s="50"/>
      <c r="E841" s="50"/>
      <c r="F841" s="50"/>
      <c r="G841" s="50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  <c r="Z841" s="50"/>
    </row>
    <row r="842" spans="1:26" ht="15.75" customHeight="1" x14ac:dyDescent="0.3">
      <c r="A842" s="50"/>
      <c r="B842" s="50"/>
      <c r="C842" s="50"/>
      <c r="D842" s="50"/>
      <c r="E842" s="50"/>
      <c r="F842" s="50"/>
      <c r="G842" s="50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  <c r="Z842" s="50"/>
    </row>
    <row r="843" spans="1:26" ht="15.75" customHeight="1" x14ac:dyDescent="0.3">
      <c r="A843" s="50"/>
      <c r="B843" s="50"/>
      <c r="C843" s="50"/>
      <c r="D843" s="50"/>
      <c r="E843" s="50"/>
      <c r="F843" s="50"/>
      <c r="G843" s="50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  <c r="Z843" s="50"/>
    </row>
    <row r="844" spans="1:26" ht="15.75" customHeight="1" x14ac:dyDescent="0.3">
      <c r="A844" s="50"/>
      <c r="B844" s="50"/>
      <c r="C844" s="50"/>
      <c r="D844" s="50"/>
      <c r="E844" s="50"/>
      <c r="F844" s="50"/>
      <c r="G844" s="50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  <c r="Z844" s="50"/>
    </row>
    <row r="845" spans="1:26" ht="15.75" customHeight="1" x14ac:dyDescent="0.3">
      <c r="A845" s="50"/>
      <c r="B845" s="50"/>
      <c r="C845" s="50"/>
      <c r="D845" s="50"/>
      <c r="E845" s="50"/>
      <c r="F845" s="50"/>
      <c r="G845" s="50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  <c r="Z845" s="50"/>
    </row>
    <row r="846" spans="1:26" ht="15.75" customHeight="1" x14ac:dyDescent="0.3">
      <c r="A846" s="50"/>
      <c r="B846" s="50"/>
      <c r="C846" s="50"/>
      <c r="D846" s="50"/>
      <c r="E846" s="50"/>
      <c r="F846" s="50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  <c r="Z846" s="50"/>
    </row>
    <row r="847" spans="1:26" ht="15.75" customHeight="1" x14ac:dyDescent="0.3">
      <c r="A847" s="50"/>
      <c r="B847" s="50"/>
      <c r="C847" s="50"/>
      <c r="D847" s="50"/>
      <c r="E847" s="50"/>
      <c r="F847" s="50"/>
      <c r="G847" s="50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  <c r="Z847" s="50"/>
    </row>
    <row r="848" spans="1:26" ht="15.75" customHeight="1" x14ac:dyDescent="0.3">
      <c r="A848" s="50"/>
      <c r="B848" s="50"/>
      <c r="C848" s="50"/>
      <c r="D848" s="50"/>
      <c r="E848" s="50"/>
      <c r="F848" s="50"/>
      <c r="G848" s="50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  <c r="Z848" s="50"/>
    </row>
    <row r="849" spans="1:26" ht="15.75" customHeight="1" x14ac:dyDescent="0.3">
      <c r="A849" s="50"/>
      <c r="B849" s="50"/>
      <c r="C849" s="50"/>
      <c r="D849" s="50"/>
      <c r="E849" s="50"/>
      <c r="F849" s="50"/>
      <c r="G849" s="50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  <c r="Z849" s="50"/>
    </row>
    <row r="850" spans="1:26" ht="15.75" customHeight="1" x14ac:dyDescent="0.3">
      <c r="A850" s="50"/>
      <c r="B850" s="50"/>
      <c r="C850" s="50"/>
      <c r="D850" s="50"/>
      <c r="E850" s="50"/>
      <c r="F850" s="50"/>
      <c r="G850" s="50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  <c r="Z850" s="50"/>
    </row>
    <row r="851" spans="1:26" ht="15.75" customHeight="1" x14ac:dyDescent="0.3">
      <c r="A851" s="50"/>
      <c r="B851" s="50"/>
      <c r="C851" s="50"/>
      <c r="D851" s="50"/>
      <c r="E851" s="50"/>
      <c r="F851" s="50"/>
      <c r="G851" s="50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  <c r="Z851" s="50"/>
    </row>
    <row r="852" spans="1:26" ht="15.75" customHeight="1" x14ac:dyDescent="0.3">
      <c r="A852" s="50"/>
      <c r="B852" s="50"/>
      <c r="C852" s="50"/>
      <c r="D852" s="50"/>
      <c r="E852" s="50"/>
      <c r="F852" s="50"/>
      <c r="G852" s="50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  <c r="Z852" s="50"/>
    </row>
    <row r="853" spans="1:26" ht="15.75" customHeight="1" x14ac:dyDescent="0.3">
      <c r="A853" s="50"/>
      <c r="B853" s="50"/>
      <c r="C853" s="50"/>
      <c r="D853" s="50"/>
      <c r="E853" s="50"/>
      <c r="F853" s="50"/>
      <c r="G853" s="50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  <c r="Z853" s="50"/>
    </row>
    <row r="854" spans="1:26" ht="15.75" customHeight="1" x14ac:dyDescent="0.3">
      <c r="A854" s="50"/>
      <c r="B854" s="50"/>
      <c r="C854" s="50"/>
      <c r="D854" s="50"/>
      <c r="E854" s="50"/>
      <c r="F854" s="50"/>
      <c r="G854" s="50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  <c r="Z854" s="50"/>
    </row>
    <row r="855" spans="1:26" ht="15.75" customHeight="1" x14ac:dyDescent="0.3">
      <c r="A855" s="50"/>
      <c r="B855" s="50"/>
      <c r="C855" s="50"/>
      <c r="D855" s="50"/>
      <c r="E855" s="50"/>
      <c r="F855" s="50"/>
      <c r="G855" s="50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  <c r="Z855" s="50"/>
    </row>
    <row r="856" spans="1:26" ht="15.75" customHeight="1" x14ac:dyDescent="0.3">
      <c r="A856" s="50"/>
      <c r="B856" s="50"/>
      <c r="C856" s="50"/>
      <c r="D856" s="50"/>
      <c r="E856" s="50"/>
      <c r="F856" s="50"/>
      <c r="G856" s="50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  <c r="Z856" s="50"/>
    </row>
    <row r="857" spans="1:26" ht="15.75" customHeight="1" x14ac:dyDescent="0.3">
      <c r="A857" s="50"/>
      <c r="B857" s="50"/>
      <c r="C857" s="50"/>
      <c r="D857" s="50"/>
      <c r="E857" s="50"/>
      <c r="F857" s="50"/>
      <c r="G857" s="50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  <c r="Z857" s="50"/>
    </row>
    <row r="858" spans="1:26" ht="15.75" customHeight="1" x14ac:dyDescent="0.3">
      <c r="A858" s="50"/>
      <c r="B858" s="50"/>
      <c r="C858" s="50"/>
      <c r="D858" s="50"/>
      <c r="E858" s="50"/>
      <c r="F858" s="50"/>
      <c r="G858" s="50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  <c r="Z858" s="50"/>
    </row>
    <row r="859" spans="1:26" ht="15.75" customHeight="1" x14ac:dyDescent="0.3">
      <c r="A859" s="50"/>
      <c r="B859" s="50"/>
      <c r="C859" s="50"/>
      <c r="D859" s="50"/>
      <c r="E859" s="50"/>
      <c r="F859" s="50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  <c r="Z859" s="50"/>
    </row>
    <row r="860" spans="1:26" ht="15.75" customHeight="1" x14ac:dyDescent="0.3">
      <c r="A860" s="50"/>
      <c r="B860" s="50"/>
      <c r="C860" s="50"/>
      <c r="D860" s="50"/>
      <c r="E860" s="50"/>
      <c r="F860" s="50"/>
      <c r="G860" s="50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  <c r="Z860" s="50"/>
    </row>
    <row r="861" spans="1:26" ht="15.75" customHeight="1" x14ac:dyDescent="0.3">
      <c r="A861" s="50"/>
      <c r="B861" s="50"/>
      <c r="C861" s="50"/>
      <c r="D861" s="50"/>
      <c r="E861" s="50"/>
      <c r="F861" s="50"/>
      <c r="G861" s="50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  <c r="Z861" s="50"/>
    </row>
    <row r="862" spans="1:26" ht="15.75" customHeight="1" x14ac:dyDescent="0.3">
      <c r="A862" s="50"/>
      <c r="B862" s="50"/>
      <c r="C862" s="50"/>
      <c r="D862" s="50"/>
      <c r="E862" s="50"/>
      <c r="F862" s="50"/>
      <c r="G862" s="50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  <c r="Z862" s="50"/>
    </row>
    <row r="863" spans="1:26" ht="15.75" customHeight="1" x14ac:dyDescent="0.3">
      <c r="A863" s="50"/>
      <c r="B863" s="50"/>
      <c r="C863" s="50"/>
      <c r="D863" s="50"/>
      <c r="E863" s="50"/>
      <c r="F863" s="50"/>
      <c r="G863" s="50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  <c r="Z863" s="50"/>
    </row>
    <row r="864" spans="1:26" ht="15.75" customHeight="1" x14ac:dyDescent="0.3">
      <c r="A864" s="50"/>
      <c r="B864" s="50"/>
      <c r="C864" s="50"/>
      <c r="D864" s="50"/>
      <c r="E864" s="50"/>
      <c r="F864" s="50"/>
      <c r="G864" s="50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  <c r="Z864" s="50"/>
    </row>
    <row r="865" spans="1:26" ht="15.75" customHeight="1" x14ac:dyDescent="0.3">
      <c r="A865" s="50"/>
      <c r="B865" s="50"/>
      <c r="C865" s="50"/>
      <c r="D865" s="50"/>
      <c r="E865" s="50"/>
      <c r="F865" s="50"/>
      <c r="G865" s="50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  <c r="Z865" s="50"/>
    </row>
    <row r="866" spans="1:26" ht="15.75" customHeight="1" x14ac:dyDescent="0.3">
      <c r="A866" s="50"/>
      <c r="B866" s="50"/>
      <c r="C866" s="50"/>
      <c r="D866" s="50"/>
      <c r="E866" s="50"/>
      <c r="F866" s="50"/>
      <c r="G866" s="50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  <c r="Z866" s="50"/>
    </row>
    <row r="867" spans="1:26" ht="15.75" customHeight="1" x14ac:dyDescent="0.3">
      <c r="A867" s="50"/>
      <c r="B867" s="50"/>
      <c r="C867" s="50"/>
      <c r="D867" s="50"/>
      <c r="E867" s="50"/>
      <c r="F867" s="50"/>
      <c r="G867" s="50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  <c r="Z867" s="50"/>
    </row>
    <row r="868" spans="1:26" ht="15.75" customHeight="1" x14ac:dyDescent="0.3">
      <c r="A868" s="50"/>
      <c r="B868" s="50"/>
      <c r="C868" s="50"/>
      <c r="D868" s="50"/>
      <c r="E868" s="50"/>
      <c r="F868" s="50"/>
      <c r="G868" s="50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  <c r="Z868" s="50"/>
    </row>
    <row r="869" spans="1:26" ht="15.75" customHeight="1" x14ac:dyDescent="0.3">
      <c r="A869" s="50"/>
      <c r="B869" s="50"/>
      <c r="C869" s="50"/>
      <c r="D869" s="50"/>
      <c r="E869" s="50"/>
      <c r="F869" s="50"/>
      <c r="G869" s="50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  <c r="Z869" s="50"/>
    </row>
    <row r="870" spans="1:26" ht="15.75" customHeight="1" x14ac:dyDescent="0.3">
      <c r="A870" s="50"/>
      <c r="B870" s="50"/>
      <c r="C870" s="50"/>
      <c r="D870" s="50"/>
      <c r="E870" s="50"/>
      <c r="F870" s="50"/>
      <c r="G870" s="50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  <c r="Z870" s="50"/>
    </row>
    <row r="871" spans="1:26" ht="15.75" customHeight="1" x14ac:dyDescent="0.3">
      <c r="A871" s="50"/>
      <c r="B871" s="50"/>
      <c r="C871" s="50"/>
      <c r="D871" s="50"/>
      <c r="E871" s="50"/>
      <c r="F871" s="50"/>
      <c r="G871" s="50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  <c r="Z871" s="50"/>
    </row>
    <row r="872" spans="1:26" ht="15.75" customHeight="1" x14ac:dyDescent="0.3">
      <c r="A872" s="50"/>
      <c r="B872" s="50"/>
      <c r="C872" s="50"/>
      <c r="D872" s="50"/>
      <c r="E872" s="50"/>
      <c r="F872" s="50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  <c r="Z872" s="50"/>
    </row>
    <row r="873" spans="1:26" ht="15.75" customHeight="1" x14ac:dyDescent="0.3">
      <c r="A873" s="50"/>
      <c r="B873" s="50"/>
      <c r="C873" s="50"/>
      <c r="D873" s="50"/>
      <c r="E873" s="50"/>
      <c r="F873" s="50"/>
      <c r="G873" s="50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  <c r="Z873" s="50"/>
    </row>
    <row r="874" spans="1:26" ht="15.75" customHeight="1" x14ac:dyDescent="0.3">
      <c r="A874" s="50"/>
      <c r="B874" s="50"/>
      <c r="C874" s="50"/>
      <c r="D874" s="50"/>
      <c r="E874" s="50"/>
      <c r="F874" s="50"/>
      <c r="G874" s="50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  <c r="Z874" s="50"/>
    </row>
    <row r="875" spans="1:26" ht="15.75" customHeight="1" x14ac:dyDescent="0.3">
      <c r="A875" s="50"/>
      <c r="B875" s="50"/>
      <c r="C875" s="50"/>
      <c r="D875" s="50"/>
      <c r="E875" s="50"/>
      <c r="F875" s="50"/>
      <c r="G875" s="50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  <c r="Z875" s="50"/>
    </row>
    <row r="876" spans="1:26" ht="15.75" customHeight="1" x14ac:dyDescent="0.3">
      <c r="A876" s="50"/>
      <c r="B876" s="50"/>
      <c r="C876" s="50"/>
      <c r="D876" s="50"/>
      <c r="E876" s="50"/>
      <c r="F876" s="50"/>
      <c r="G876" s="50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  <c r="Z876" s="50"/>
    </row>
    <row r="877" spans="1:26" ht="15.75" customHeight="1" x14ac:dyDescent="0.3">
      <c r="A877" s="50"/>
      <c r="B877" s="50"/>
      <c r="C877" s="50"/>
      <c r="D877" s="50"/>
      <c r="E877" s="50"/>
      <c r="F877" s="50"/>
      <c r="G877" s="50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  <c r="Z877" s="50"/>
    </row>
    <row r="878" spans="1:26" ht="15.75" customHeight="1" x14ac:dyDescent="0.3">
      <c r="A878" s="50"/>
      <c r="B878" s="50"/>
      <c r="C878" s="50"/>
      <c r="D878" s="50"/>
      <c r="E878" s="50"/>
      <c r="F878" s="50"/>
      <c r="G878" s="50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  <c r="Z878" s="50"/>
    </row>
    <row r="879" spans="1:26" ht="15.75" customHeight="1" x14ac:dyDescent="0.3">
      <c r="A879" s="50"/>
      <c r="B879" s="50"/>
      <c r="C879" s="50"/>
      <c r="D879" s="50"/>
      <c r="E879" s="50"/>
      <c r="F879" s="50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  <c r="Z879" s="50"/>
    </row>
    <row r="880" spans="1:26" ht="15.75" customHeight="1" x14ac:dyDescent="0.3">
      <c r="A880" s="50"/>
      <c r="B880" s="50"/>
      <c r="C880" s="50"/>
      <c r="D880" s="50"/>
      <c r="E880" s="50"/>
      <c r="F880" s="50"/>
      <c r="G880" s="50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  <c r="Z880" s="50"/>
    </row>
    <row r="881" spans="1:26" ht="15.75" customHeight="1" x14ac:dyDescent="0.3">
      <c r="A881" s="50"/>
      <c r="B881" s="50"/>
      <c r="C881" s="50"/>
      <c r="D881" s="50"/>
      <c r="E881" s="50"/>
      <c r="F881" s="50"/>
      <c r="G881" s="50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  <c r="Z881" s="50"/>
    </row>
    <row r="882" spans="1:26" ht="15.75" customHeight="1" x14ac:dyDescent="0.3">
      <c r="A882" s="50"/>
      <c r="B882" s="50"/>
      <c r="C882" s="50"/>
      <c r="D882" s="50"/>
      <c r="E882" s="50"/>
      <c r="F882" s="50"/>
      <c r="G882" s="50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  <c r="Z882" s="50"/>
    </row>
    <row r="883" spans="1:26" ht="15.75" customHeight="1" x14ac:dyDescent="0.3">
      <c r="A883" s="50"/>
      <c r="B883" s="50"/>
      <c r="C883" s="50"/>
      <c r="D883" s="50"/>
      <c r="E883" s="50"/>
      <c r="F883" s="50"/>
      <c r="G883" s="50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  <c r="Z883" s="50"/>
    </row>
    <row r="884" spans="1:26" ht="15.75" customHeight="1" x14ac:dyDescent="0.3">
      <c r="A884" s="50"/>
      <c r="B884" s="50"/>
      <c r="C884" s="50"/>
      <c r="D884" s="50"/>
      <c r="E884" s="50"/>
      <c r="F884" s="50"/>
      <c r="G884" s="50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  <c r="Z884" s="50"/>
    </row>
    <row r="885" spans="1:26" ht="15.75" customHeight="1" x14ac:dyDescent="0.3">
      <c r="A885" s="50"/>
      <c r="B885" s="50"/>
      <c r="C885" s="50"/>
      <c r="D885" s="50"/>
      <c r="E885" s="50"/>
      <c r="F885" s="50"/>
      <c r="G885" s="50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  <c r="Z885" s="50"/>
    </row>
    <row r="886" spans="1:26" ht="15.75" customHeight="1" x14ac:dyDescent="0.3">
      <c r="A886" s="50"/>
      <c r="B886" s="50"/>
      <c r="C886" s="50"/>
      <c r="D886" s="50"/>
      <c r="E886" s="50"/>
      <c r="F886" s="50"/>
      <c r="G886" s="50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  <c r="Z886" s="50"/>
    </row>
    <row r="887" spans="1:26" ht="15.75" customHeight="1" x14ac:dyDescent="0.3">
      <c r="A887" s="50"/>
      <c r="B887" s="50"/>
      <c r="C887" s="50"/>
      <c r="D887" s="50"/>
      <c r="E887" s="50"/>
      <c r="F887" s="50"/>
      <c r="G887" s="50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  <c r="Z887" s="50"/>
    </row>
    <row r="888" spans="1:26" ht="15.75" customHeight="1" x14ac:dyDescent="0.3">
      <c r="A888" s="50"/>
      <c r="B888" s="50"/>
      <c r="C888" s="50"/>
      <c r="D888" s="50"/>
      <c r="E888" s="50"/>
      <c r="F888" s="50"/>
      <c r="G888" s="50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  <c r="Z888" s="50"/>
    </row>
    <row r="889" spans="1:26" ht="15.75" customHeight="1" x14ac:dyDescent="0.3">
      <c r="A889" s="50"/>
      <c r="B889" s="50"/>
      <c r="C889" s="50"/>
      <c r="D889" s="50"/>
      <c r="E889" s="50"/>
      <c r="F889" s="50"/>
      <c r="G889" s="50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  <c r="Z889" s="50"/>
    </row>
    <row r="890" spans="1:26" ht="15.75" customHeight="1" x14ac:dyDescent="0.3">
      <c r="A890" s="50"/>
      <c r="B890" s="50"/>
      <c r="C890" s="50"/>
      <c r="D890" s="50"/>
      <c r="E890" s="50"/>
      <c r="F890" s="50"/>
      <c r="G890" s="50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  <c r="Z890" s="50"/>
    </row>
    <row r="891" spans="1:26" ht="15.75" customHeight="1" x14ac:dyDescent="0.3">
      <c r="A891" s="50"/>
      <c r="B891" s="50"/>
      <c r="C891" s="50"/>
      <c r="D891" s="50"/>
      <c r="E891" s="50"/>
      <c r="F891" s="50"/>
      <c r="G891" s="50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  <c r="Z891" s="50"/>
    </row>
    <row r="892" spans="1:26" ht="15.75" customHeight="1" x14ac:dyDescent="0.3">
      <c r="A892" s="50"/>
      <c r="B892" s="50"/>
      <c r="C892" s="50"/>
      <c r="D892" s="50"/>
      <c r="E892" s="50"/>
      <c r="F892" s="50"/>
      <c r="G892" s="50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  <c r="Z892" s="50"/>
    </row>
    <row r="893" spans="1:26" ht="15.75" customHeight="1" x14ac:dyDescent="0.3">
      <c r="A893" s="50"/>
      <c r="B893" s="50"/>
      <c r="C893" s="50"/>
      <c r="D893" s="50"/>
      <c r="E893" s="50"/>
      <c r="F893" s="50"/>
      <c r="G893" s="50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  <c r="Z893" s="50"/>
    </row>
    <row r="894" spans="1:26" ht="15.75" customHeight="1" x14ac:dyDescent="0.3">
      <c r="A894" s="50"/>
      <c r="B894" s="50"/>
      <c r="C894" s="50"/>
      <c r="D894" s="50"/>
      <c r="E894" s="50"/>
      <c r="F894" s="50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  <c r="Z894" s="50"/>
    </row>
    <row r="895" spans="1:26" ht="15.75" customHeight="1" x14ac:dyDescent="0.3">
      <c r="A895" s="50"/>
      <c r="B895" s="50"/>
      <c r="C895" s="50"/>
      <c r="D895" s="50"/>
      <c r="E895" s="50"/>
      <c r="F895" s="50"/>
      <c r="G895" s="50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  <c r="Z895" s="50"/>
    </row>
    <row r="896" spans="1:26" ht="15.75" customHeight="1" x14ac:dyDescent="0.3">
      <c r="A896" s="50"/>
      <c r="B896" s="50"/>
      <c r="C896" s="50"/>
      <c r="D896" s="50"/>
      <c r="E896" s="50"/>
      <c r="F896" s="50"/>
      <c r="G896" s="50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  <c r="Z896" s="50"/>
    </row>
    <row r="897" spans="1:26" ht="15.75" customHeight="1" x14ac:dyDescent="0.3">
      <c r="A897" s="50"/>
      <c r="B897" s="50"/>
      <c r="C897" s="50"/>
      <c r="D897" s="50"/>
      <c r="E897" s="50"/>
      <c r="F897" s="50"/>
      <c r="G897" s="50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  <c r="Z897" s="50"/>
    </row>
    <row r="898" spans="1:26" ht="15.75" customHeight="1" x14ac:dyDescent="0.3">
      <c r="A898" s="50"/>
      <c r="B898" s="50"/>
      <c r="C898" s="50"/>
      <c r="D898" s="50"/>
      <c r="E898" s="50"/>
      <c r="F898" s="50"/>
      <c r="G898" s="50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  <c r="Z898" s="50"/>
    </row>
    <row r="899" spans="1:26" ht="15.75" customHeight="1" x14ac:dyDescent="0.3">
      <c r="A899" s="50"/>
      <c r="B899" s="50"/>
      <c r="C899" s="50"/>
      <c r="D899" s="50"/>
      <c r="E899" s="50"/>
      <c r="F899" s="50"/>
      <c r="G899" s="50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  <c r="Z899" s="50"/>
    </row>
    <row r="900" spans="1:26" ht="15.75" customHeight="1" x14ac:dyDescent="0.3">
      <c r="A900" s="50"/>
      <c r="B900" s="50"/>
      <c r="C900" s="50"/>
      <c r="D900" s="50"/>
      <c r="E900" s="50"/>
      <c r="F900" s="50"/>
      <c r="G900" s="50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  <c r="Z900" s="50"/>
    </row>
    <row r="901" spans="1:26" ht="15.75" customHeight="1" x14ac:dyDescent="0.3">
      <c r="A901" s="50"/>
      <c r="B901" s="50"/>
      <c r="C901" s="50"/>
      <c r="D901" s="50"/>
      <c r="E901" s="50"/>
      <c r="F901" s="50"/>
      <c r="G901" s="50"/>
      <c r="H901" s="50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  <c r="Z901" s="50"/>
    </row>
    <row r="902" spans="1:26" ht="15.75" customHeight="1" x14ac:dyDescent="0.3">
      <c r="A902" s="50"/>
      <c r="B902" s="50"/>
      <c r="C902" s="50"/>
      <c r="D902" s="50"/>
      <c r="E902" s="50"/>
      <c r="F902" s="50"/>
      <c r="G902" s="50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  <c r="Z902" s="50"/>
    </row>
    <row r="903" spans="1:26" ht="15.75" customHeight="1" x14ac:dyDescent="0.3">
      <c r="A903" s="50"/>
      <c r="B903" s="50"/>
      <c r="C903" s="50"/>
      <c r="D903" s="50"/>
      <c r="E903" s="50"/>
      <c r="F903" s="50"/>
      <c r="G903" s="50"/>
      <c r="H903" s="50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  <c r="Z903" s="50"/>
    </row>
    <row r="904" spans="1:26" ht="15.75" customHeight="1" x14ac:dyDescent="0.3">
      <c r="A904" s="50"/>
      <c r="B904" s="50"/>
      <c r="C904" s="50"/>
      <c r="D904" s="50"/>
      <c r="E904" s="50"/>
      <c r="F904" s="50"/>
      <c r="G904" s="50"/>
      <c r="H904" s="50"/>
      <c r="I904" s="50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50"/>
      <c r="Z904" s="50"/>
    </row>
    <row r="905" spans="1:26" ht="15.75" customHeight="1" x14ac:dyDescent="0.3">
      <c r="A905" s="50"/>
      <c r="B905" s="50"/>
      <c r="C905" s="50"/>
      <c r="D905" s="50"/>
      <c r="E905" s="50"/>
      <c r="F905" s="50"/>
      <c r="G905" s="50"/>
      <c r="H905" s="50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  <c r="Z905" s="50"/>
    </row>
    <row r="906" spans="1:26" ht="15.75" customHeight="1" x14ac:dyDescent="0.3">
      <c r="A906" s="50"/>
      <c r="B906" s="50"/>
      <c r="C906" s="50"/>
      <c r="D906" s="50"/>
      <c r="E906" s="50"/>
      <c r="F906" s="50"/>
      <c r="G906" s="50"/>
      <c r="H906" s="50"/>
      <c r="I906" s="50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50"/>
      <c r="Z906" s="50"/>
    </row>
    <row r="907" spans="1:26" ht="15.75" customHeight="1" x14ac:dyDescent="0.3">
      <c r="A907" s="50"/>
      <c r="B907" s="50"/>
      <c r="C907" s="50"/>
      <c r="D907" s="50"/>
      <c r="E907" s="50"/>
      <c r="F907" s="50"/>
      <c r="G907" s="50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  <c r="Z907" s="50"/>
    </row>
    <row r="908" spans="1:26" ht="15.75" customHeight="1" x14ac:dyDescent="0.3">
      <c r="A908" s="50"/>
      <c r="B908" s="50"/>
      <c r="C908" s="50"/>
      <c r="D908" s="50"/>
      <c r="E908" s="50"/>
      <c r="F908" s="50"/>
      <c r="G908" s="50"/>
      <c r="H908" s="50"/>
      <c r="I908" s="50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50"/>
      <c r="Z908" s="50"/>
    </row>
    <row r="909" spans="1:26" ht="15.75" customHeight="1" x14ac:dyDescent="0.3">
      <c r="A909" s="50"/>
      <c r="B909" s="50"/>
      <c r="C909" s="50"/>
      <c r="D909" s="50"/>
      <c r="E909" s="50"/>
      <c r="F909" s="50"/>
      <c r="G909" s="50"/>
      <c r="H909" s="50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  <c r="Z909" s="50"/>
    </row>
    <row r="910" spans="1:26" ht="15.75" customHeight="1" x14ac:dyDescent="0.3">
      <c r="A910" s="50"/>
      <c r="B910" s="50"/>
      <c r="C910" s="50"/>
      <c r="D910" s="50"/>
      <c r="E910" s="50"/>
      <c r="F910" s="50"/>
      <c r="G910" s="50"/>
      <c r="H910" s="50"/>
      <c r="I910" s="50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  <c r="Z910" s="50"/>
    </row>
    <row r="911" spans="1:26" ht="15.75" customHeight="1" x14ac:dyDescent="0.3">
      <c r="A911" s="50"/>
      <c r="B911" s="50"/>
      <c r="C911" s="50"/>
      <c r="D911" s="50"/>
      <c r="E911" s="50"/>
      <c r="F911" s="50"/>
      <c r="G911" s="50"/>
      <c r="H911" s="50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  <c r="Z911" s="50"/>
    </row>
    <row r="912" spans="1:26" ht="15.75" customHeight="1" x14ac:dyDescent="0.3">
      <c r="A912" s="50"/>
      <c r="B912" s="50"/>
      <c r="C912" s="50"/>
      <c r="D912" s="50"/>
      <c r="E912" s="50"/>
      <c r="F912" s="50"/>
      <c r="G912" s="50"/>
      <c r="H912" s="50"/>
      <c r="I912" s="50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50"/>
      <c r="Z912" s="50"/>
    </row>
    <row r="913" spans="1:26" ht="15.75" customHeight="1" x14ac:dyDescent="0.3">
      <c r="A913" s="50"/>
      <c r="B913" s="50"/>
      <c r="C913" s="50"/>
      <c r="D913" s="50"/>
      <c r="E913" s="50"/>
      <c r="F913" s="50"/>
      <c r="G913" s="50"/>
      <c r="H913" s="50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  <c r="Z913" s="50"/>
    </row>
    <row r="914" spans="1:26" ht="15.75" customHeight="1" x14ac:dyDescent="0.3">
      <c r="A914" s="50"/>
      <c r="B914" s="50"/>
      <c r="C914" s="50"/>
      <c r="D914" s="50"/>
      <c r="E914" s="50"/>
      <c r="F914" s="50"/>
      <c r="G914" s="50"/>
      <c r="H914" s="50"/>
      <c r="I914" s="50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50"/>
      <c r="Z914" s="50"/>
    </row>
    <row r="915" spans="1:26" ht="15.75" customHeight="1" x14ac:dyDescent="0.3">
      <c r="A915" s="50"/>
      <c r="B915" s="50"/>
      <c r="C915" s="50"/>
      <c r="D915" s="50"/>
      <c r="E915" s="50"/>
      <c r="F915" s="50"/>
      <c r="G915" s="50"/>
      <c r="H915" s="50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  <c r="Z915" s="50"/>
    </row>
    <row r="916" spans="1:26" ht="15.75" customHeight="1" x14ac:dyDescent="0.3">
      <c r="A916" s="50"/>
      <c r="B916" s="50"/>
      <c r="C916" s="50"/>
      <c r="D916" s="50"/>
      <c r="E916" s="50"/>
      <c r="F916" s="50"/>
      <c r="G916" s="50"/>
      <c r="H916" s="50"/>
      <c r="I916" s="50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50"/>
      <c r="Z916" s="50"/>
    </row>
    <row r="917" spans="1:26" ht="15.75" customHeight="1" x14ac:dyDescent="0.3">
      <c r="A917" s="50"/>
      <c r="B917" s="50"/>
      <c r="C917" s="50"/>
      <c r="D917" s="50"/>
      <c r="E917" s="50"/>
      <c r="F917" s="50"/>
      <c r="G917" s="50"/>
      <c r="H917" s="50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  <c r="Z917" s="50"/>
    </row>
    <row r="918" spans="1:26" ht="15.75" customHeight="1" x14ac:dyDescent="0.3">
      <c r="A918" s="50"/>
      <c r="B918" s="50"/>
      <c r="C918" s="50"/>
      <c r="D918" s="50"/>
      <c r="E918" s="50"/>
      <c r="F918" s="50"/>
      <c r="G918" s="50"/>
      <c r="H918" s="50"/>
      <c r="I918" s="50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50"/>
      <c r="Z918" s="50"/>
    </row>
    <row r="919" spans="1:26" ht="15.75" customHeight="1" x14ac:dyDescent="0.3">
      <c r="A919" s="50"/>
      <c r="B919" s="50"/>
      <c r="C919" s="50"/>
      <c r="D919" s="50"/>
      <c r="E919" s="50"/>
      <c r="F919" s="50"/>
      <c r="G919" s="50"/>
      <c r="H919" s="50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  <c r="Z919" s="50"/>
    </row>
    <row r="920" spans="1:26" ht="15.75" customHeight="1" x14ac:dyDescent="0.3">
      <c r="A920" s="50"/>
      <c r="B920" s="50"/>
      <c r="C920" s="50"/>
      <c r="D920" s="50"/>
      <c r="E920" s="50"/>
      <c r="F920" s="50"/>
      <c r="G920" s="50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  <c r="Z920" s="50"/>
    </row>
    <row r="921" spans="1:26" ht="15.75" customHeight="1" x14ac:dyDescent="0.3">
      <c r="A921" s="50"/>
      <c r="B921" s="50"/>
      <c r="C921" s="50"/>
      <c r="D921" s="50"/>
      <c r="E921" s="50"/>
      <c r="F921" s="50"/>
      <c r="G921" s="50"/>
      <c r="H921" s="50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  <c r="Z921" s="50"/>
    </row>
    <row r="922" spans="1:26" ht="15.75" customHeight="1" x14ac:dyDescent="0.3">
      <c r="A922" s="50"/>
      <c r="B922" s="50"/>
      <c r="C922" s="50"/>
      <c r="D922" s="50"/>
      <c r="E922" s="50"/>
      <c r="F922" s="50"/>
      <c r="G922" s="50"/>
      <c r="H922" s="50"/>
      <c r="I922" s="50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50"/>
      <c r="Z922" s="50"/>
    </row>
    <row r="923" spans="1:26" ht="15.75" customHeight="1" x14ac:dyDescent="0.3">
      <c r="A923" s="50"/>
      <c r="B923" s="50"/>
      <c r="C923" s="50"/>
      <c r="D923" s="50"/>
      <c r="E923" s="50"/>
      <c r="F923" s="50"/>
      <c r="G923" s="50"/>
      <c r="H923" s="50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  <c r="Z923" s="50"/>
    </row>
    <row r="924" spans="1:26" ht="15.75" customHeight="1" x14ac:dyDescent="0.3">
      <c r="A924" s="50"/>
      <c r="B924" s="50"/>
      <c r="C924" s="50"/>
      <c r="D924" s="50"/>
      <c r="E924" s="50"/>
      <c r="F924" s="50"/>
      <c r="G924" s="50"/>
      <c r="H924" s="50"/>
      <c r="I924" s="50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50"/>
      <c r="Z924" s="50"/>
    </row>
    <row r="925" spans="1:26" ht="15.75" customHeight="1" x14ac:dyDescent="0.3">
      <c r="A925" s="50"/>
      <c r="B925" s="50"/>
      <c r="C925" s="50"/>
      <c r="D925" s="50"/>
      <c r="E925" s="50"/>
      <c r="F925" s="50"/>
      <c r="G925" s="50"/>
      <c r="H925" s="50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  <c r="Z925" s="50"/>
    </row>
    <row r="926" spans="1:26" ht="15.75" customHeight="1" x14ac:dyDescent="0.3">
      <c r="A926" s="50"/>
      <c r="B926" s="50"/>
      <c r="C926" s="50"/>
      <c r="D926" s="50"/>
      <c r="E926" s="50"/>
      <c r="F926" s="50"/>
      <c r="G926" s="50"/>
      <c r="H926" s="50"/>
      <c r="I926" s="50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50"/>
      <c r="Z926" s="50"/>
    </row>
    <row r="927" spans="1:26" ht="15.75" customHeight="1" x14ac:dyDescent="0.3">
      <c r="A927" s="50"/>
      <c r="B927" s="50"/>
      <c r="C927" s="50"/>
      <c r="D927" s="50"/>
      <c r="E927" s="50"/>
      <c r="F927" s="50"/>
      <c r="G927" s="50"/>
      <c r="H927" s="50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  <c r="Z927" s="50"/>
    </row>
    <row r="928" spans="1:26" ht="15.75" customHeight="1" x14ac:dyDescent="0.3">
      <c r="A928" s="50"/>
      <c r="B928" s="50"/>
      <c r="C928" s="50"/>
      <c r="D928" s="50"/>
      <c r="E928" s="50"/>
      <c r="F928" s="50"/>
      <c r="G928" s="50"/>
      <c r="H928" s="50"/>
      <c r="I928" s="50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50"/>
      <c r="Z928" s="50"/>
    </row>
    <row r="929" spans="1:26" ht="15.75" customHeight="1" x14ac:dyDescent="0.3">
      <c r="A929" s="50"/>
      <c r="B929" s="50"/>
      <c r="C929" s="50"/>
      <c r="D929" s="50"/>
      <c r="E929" s="50"/>
      <c r="F929" s="50"/>
      <c r="G929" s="50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  <c r="Z929" s="50"/>
    </row>
    <row r="930" spans="1:26" ht="15.75" customHeight="1" x14ac:dyDescent="0.3">
      <c r="A930" s="50"/>
      <c r="B930" s="50"/>
      <c r="C930" s="50"/>
      <c r="D930" s="50"/>
      <c r="E930" s="50"/>
      <c r="F930" s="50"/>
      <c r="G930" s="50"/>
      <c r="H930" s="50"/>
      <c r="I930" s="50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  <c r="Z930" s="50"/>
    </row>
    <row r="931" spans="1:26" ht="15.75" customHeight="1" x14ac:dyDescent="0.3">
      <c r="A931" s="50"/>
      <c r="B931" s="50"/>
      <c r="C931" s="50"/>
      <c r="D931" s="50"/>
      <c r="E931" s="50"/>
      <c r="F931" s="50"/>
      <c r="G931" s="50"/>
      <c r="H931" s="50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  <c r="Z931" s="50"/>
    </row>
    <row r="932" spans="1:26" ht="15.75" customHeight="1" x14ac:dyDescent="0.3">
      <c r="A932" s="50"/>
      <c r="B932" s="50"/>
      <c r="C932" s="50"/>
      <c r="D932" s="50"/>
      <c r="E932" s="50"/>
      <c r="F932" s="50"/>
      <c r="G932" s="50"/>
      <c r="H932" s="50"/>
      <c r="I932" s="50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50"/>
      <c r="Z932" s="50"/>
    </row>
    <row r="933" spans="1:26" ht="15.75" customHeight="1" x14ac:dyDescent="0.3">
      <c r="A933" s="50"/>
      <c r="B933" s="50"/>
      <c r="C933" s="50"/>
      <c r="D933" s="50"/>
      <c r="E933" s="50"/>
      <c r="F933" s="50"/>
      <c r="G933" s="50"/>
      <c r="H933" s="50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  <c r="Z933" s="50"/>
    </row>
    <row r="934" spans="1:26" ht="15.75" customHeight="1" x14ac:dyDescent="0.3">
      <c r="A934" s="50"/>
      <c r="B934" s="50"/>
      <c r="C934" s="50"/>
      <c r="D934" s="50"/>
      <c r="E934" s="50"/>
      <c r="F934" s="50"/>
      <c r="G934" s="50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  <c r="Z934" s="50"/>
    </row>
    <row r="935" spans="1:26" ht="15.75" customHeight="1" x14ac:dyDescent="0.3">
      <c r="A935" s="50"/>
      <c r="B935" s="50"/>
      <c r="C935" s="50"/>
      <c r="D935" s="50"/>
      <c r="E935" s="50"/>
      <c r="F935" s="50"/>
      <c r="G935" s="50"/>
      <c r="H935" s="50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  <c r="Z935" s="50"/>
    </row>
    <row r="936" spans="1:26" ht="15.75" customHeight="1" x14ac:dyDescent="0.3">
      <c r="A936" s="50"/>
      <c r="B936" s="50"/>
      <c r="C936" s="50"/>
      <c r="D936" s="50"/>
      <c r="E936" s="50"/>
      <c r="F936" s="50"/>
      <c r="G936" s="50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  <c r="Z936" s="50"/>
    </row>
    <row r="937" spans="1:26" ht="15.75" customHeight="1" x14ac:dyDescent="0.3">
      <c r="A937" s="50"/>
      <c r="B937" s="50"/>
      <c r="C937" s="50"/>
      <c r="D937" s="50"/>
      <c r="E937" s="50"/>
      <c r="F937" s="50"/>
      <c r="G937" s="50"/>
      <c r="H937" s="50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  <c r="Z937" s="50"/>
    </row>
    <row r="938" spans="1:26" ht="15.75" customHeight="1" x14ac:dyDescent="0.3">
      <c r="A938" s="50"/>
      <c r="B938" s="50"/>
      <c r="C938" s="50"/>
      <c r="D938" s="50"/>
      <c r="E938" s="50"/>
      <c r="F938" s="50"/>
      <c r="G938" s="50"/>
      <c r="H938" s="50"/>
      <c r="I938" s="50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50"/>
      <c r="Z938" s="50"/>
    </row>
    <row r="939" spans="1:26" ht="15.75" customHeight="1" x14ac:dyDescent="0.3">
      <c r="A939" s="50"/>
      <c r="B939" s="50"/>
      <c r="C939" s="50"/>
      <c r="D939" s="50"/>
      <c r="E939" s="50"/>
      <c r="F939" s="50"/>
      <c r="G939" s="50"/>
      <c r="H939" s="50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  <c r="Z939" s="50"/>
    </row>
    <row r="940" spans="1:26" ht="15.75" customHeight="1" x14ac:dyDescent="0.3">
      <c r="A940" s="50"/>
      <c r="B940" s="50"/>
      <c r="C940" s="50"/>
      <c r="D940" s="50"/>
      <c r="E940" s="50"/>
      <c r="F940" s="50"/>
      <c r="G940" s="50"/>
      <c r="H940" s="50"/>
      <c r="I940" s="50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  <c r="Z940" s="50"/>
    </row>
    <row r="941" spans="1:26" ht="15.75" customHeight="1" x14ac:dyDescent="0.3">
      <c r="A941" s="50"/>
      <c r="B941" s="50"/>
      <c r="C941" s="50"/>
      <c r="D941" s="50"/>
      <c r="E941" s="50"/>
      <c r="F941" s="50"/>
      <c r="G941" s="50"/>
      <c r="H941" s="50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  <c r="Z941" s="50"/>
    </row>
    <row r="942" spans="1:26" ht="15.75" customHeight="1" x14ac:dyDescent="0.3">
      <c r="A942" s="50"/>
      <c r="B942" s="50"/>
      <c r="C942" s="50"/>
      <c r="D942" s="50"/>
      <c r="E942" s="50"/>
      <c r="F942" s="50"/>
      <c r="G942" s="50"/>
      <c r="H942" s="50"/>
      <c r="I942" s="50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50"/>
      <c r="Z942" s="50"/>
    </row>
    <row r="943" spans="1:26" ht="15.75" customHeight="1" x14ac:dyDescent="0.3">
      <c r="A943" s="50"/>
      <c r="B943" s="50"/>
      <c r="C943" s="50"/>
      <c r="D943" s="50"/>
      <c r="E943" s="50"/>
      <c r="F943" s="50"/>
      <c r="G943" s="50"/>
      <c r="H943" s="50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  <c r="Z943" s="50"/>
    </row>
    <row r="944" spans="1:26" ht="15.75" customHeight="1" x14ac:dyDescent="0.3">
      <c r="A944" s="50"/>
      <c r="B944" s="50"/>
      <c r="C944" s="50"/>
      <c r="D944" s="50"/>
      <c r="E944" s="50"/>
      <c r="F944" s="50"/>
      <c r="G944" s="50"/>
      <c r="H944" s="50"/>
      <c r="I944" s="50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50"/>
      <c r="Z944" s="50"/>
    </row>
    <row r="945" spans="1:26" ht="15.75" customHeight="1" x14ac:dyDescent="0.3">
      <c r="A945" s="50"/>
      <c r="B945" s="50"/>
      <c r="C945" s="50"/>
      <c r="D945" s="50"/>
      <c r="E945" s="50"/>
      <c r="F945" s="50"/>
      <c r="G945" s="50"/>
      <c r="H945" s="50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  <c r="Z945" s="50"/>
    </row>
    <row r="946" spans="1:26" ht="15.75" customHeight="1" x14ac:dyDescent="0.3">
      <c r="A946" s="50"/>
      <c r="B946" s="50"/>
      <c r="C946" s="50"/>
      <c r="D946" s="50"/>
      <c r="E946" s="50"/>
      <c r="F946" s="50"/>
      <c r="G946" s="50"/>
      <c r="H946" s="50"/>
      <c r="I946" s="50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50"/>
      <c r="Z946" s="50"/>
    </row>
    <row r="947" spans="1:26" ht="15.75" customHeight="1" x14ac:dyDescent="0.3">
      <c r="A947" s="50"/>
      <c r="B947" s="50"/>
      <c r="C947" s="50"/>
      <c r="D947" s="50"/>
      <c r="E947" s="50"/>
      <c r="F947" s="50"/>
      <c r="G947" s="50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  <c r="Z947" s="50"/>
    </row>
    <row r="948" spans="1:26" ht="15.75" customHeight="1" x14ac:dyDescent="0.3">
      <c r="A948" s="50"/>
      <c r="B948" s="50"/>
      <c r="C948" s="50"/>
      <c r="D948" s="50"/>
      <c r="E948" s="50"/>
      <c r="F948" s="50"/>
      <c r="G948" s="50"/>
      <c r="H948" s="50"/>
      <c r="I948" s="50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0"/>
      <c r="V948" s="50"/>
      <c r="W948" s="50"/>
      <c r="X948" s="50"/>
      <c r="Y948" s="50"/>
      <c r="Z948" s="50"/>
    </row>
    <row r="949" spans="1:26" ht="15.75" customHeight="1" x14ac:dyDescent="0.3">
      <c r="A949" s="50"/>
      <c r="B949" s="50"/>
      <c r="C949" s="50"/>
      <c r="D949" s="50"/>
      <c r="E949" s="50"/>
      <c r="F949" s="50"/>
      <c r="G949" s="50"/>
      <c r="H949" s="50"/>
      <c r="I949" s="50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50"/>
      <c r="Z949" s="50"/>
    </row>
    <row r="950" spans="1:26" ht="15.75" customHeight="1" x14ac:dyDescent="0.3">
      <c r="A950" s="50"/>
      <c r="B950" s="50"/>
      <c r="C950" s="50"/>
      <c r="D950" s="50"/>
      <c r="E950" s="50"/>
      <c r="F950" s="50"/>
      <c r="G950" s="50"/>
      <c r="H950" s="50"/>
      <c r="I950" s="50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50"/>
      <c r="Z950" s="50"/>
    </row>
    <row r="951" spans="1:26" ht="15.75" customHeight="1" x14ac:dyDescent="0.3">
      <c r="A951" s="50"/>
      <c r="B951" s="50"/>
      <c r="C951" s="50"/>
      <c r="D951" s="50"/>
      <c r="E951" s="50"/>
      <c r="F951" s="50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50"/>
      <c r="Z951" s="50"/>
    </row>
    <row r="952" spans="1:26" ht="15.75" customHeight="1" x14ac:dyDescent="0.3">
      <c r="A952" s="50"/>
      <c r="B952" s="50"/>
      <c r="C952" s="50"/>
      <c r="D952" s="50"/>
      <c r="E952" s="50"/>
      <c r="F952" s="50"/>
      <c r="G952" s="50"/>
      <c r="H952" s="50"/>
      <c r="I952" s="50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0"/>
      <c r="V952" s="50"/>
      <c r="W952" s="50"/>
      <c r="X952" s="50"/>
      <c r="Y952" s="50"/>
      <c r="Z952" s="50"/>
    </row>
    <row r="953" spans="1:26" ht="15.75" customHeight="1" x14ac:dyDescent="0.3">
      <c r="A953" s="50"/>
      <c r="B953" s="50"/>
      <c r="C953" s="50"/>
      <c r="D953" s="50"/>
      <c r="E953" s="50"/>
      <c r="F953" s="50"/>
      <c r="G953" s="50"/>
      <c r="H953" s="50"/>
      <c r="I953" s="50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50"/>
      <c r="Z953" s="50"/>
    </row>
    <row r="954" spans="1:26" ht="15.75" customHeight="1" x14ac:dyDescent="0.3">
      <c r="A954" s="50"/>
      <c r="B954" s="50"/>
      <c r="C954" s="50"/>
      <c r="D954" s="50"/>
      <c r="E954" s="50"/>
      <c r="F954" s="50"/>
      <c r="G954" s="50"/>
      <c r="H954" s="50"/>
      <c r="I954" s="50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0"/>
      <c r="V954" s="50"/>
      <c r="W954" s="50"/>
      <c r="X954" s="50"/>
      <c r="Y954" s="50"/>
      <c r="Z954" s="50"/>
    </row>
    <row r="955" spans="1:26" ht="15.75" customHeight="1" x14ac:dyDescent="0.3">
      <c r="A955" s="50"/>
      <c r="B955" s="50"/>
      <c r="C955" s="50"/>
      <c r="D955" s="50"/>
      <c r="E955" s="50"/>
      <c r="F955" s="50"/>
      <c r="G955" s="50"/>
      <c r="H955" s="50"/>
      <c r="I955" s="50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50"/>
      <c r="Z955" s="50"/>
    </row>
    <row r="956" spans="1:26" ht="15.75" customHeight="1" x14ac:dyDescent="0.3">
      <c r="A956" s="50"/>
      <c r="B956" s="50"/>
      <c r="C956" s="50"/>
      <c r="D956" s="50"/>
      <c r="E956" s="50"/>
      <c r="F956" s="50"/>
      <c r="G956" s="50"/>
      <c r="H956" s="50"/>
      <c r="I956" s="50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0"/>
      <c r="V956" s="50"/>
      <c r="W956" s="50"/>
      <c r="X956" s="50"/>
      <c r="Y956" s="50"/>
      <c r="Z956" s="50"/>
    </row>
    <row r="957" spans="1:26" ht="15.75" customHeight="1" x14ac:dyDescent="0.3">
      <c r="A957" s="50"/>
      <c r="B957" s="50"/>
      <c r="C957" s="50"/>
      <c r="D957" s="50"/>
      <c r="E957" s="50"/>
      <c r="F957" s="50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50"/>
      <c r="Z957" s="50"/>
    </row>
    <row r="958" spans="1:26" ht="15.75" customHeight="1" x14ac:dyDescent="0.3">
      <c r="A958" s="50"/>
      <c r="B958" s="50"/>
      <c r="C958" s="50"/>
      <c r="D958" s="50"/>
      <c r="E958" s="50"/>
      <c r="F958" s="50"/>
      <c r="G958" s="50"/>
      <c r="H958" s="50"/>
      <c r="I958" s="50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0"/>
      <c r="V958" s="50"/>
      <c r="W958" s="50"/>
      <c r="X958" s="50"/>
      <c r="Y958" s="50"/>
      <c r="Z958" s="50"/>
    </row>
    <row r="959" spans="1:26" ht="15.75" customHeight="1" x14ac:dyDescent="0.3">
      <c r="A959" s="50"/>
      <c r="B959" s="50"/>
      <c r="C959" s="50"/>
      <c r="D959" s="50"/>
      <c r="E959" s="50"/>
      <c r="F959" s="50"/>
      <c r="G959" s="50"/>
      <c r="H959" s="50"/>
      <c r="I959" s="50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50"/>
      <c r="Z959" s="50"/>
    </row>
    <row r="960" spans="1:26" ht="15.75" customHeight="1" x14ac:dyDescent="0.3">
      <c r="A960" s="50"/>
      <c r="B960" s="50"/>
      <c r="C960" s="50"/>
      <c r="D960" s="50"/>
      <c r="E960" s="50"/>
      <c r="F960" s="50"/>
      <c r="G960" s="50"/>
      <c r="H960" s="50"/>
      <c r="I960" s="50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50"/>
      <c r="Z960" s="50"/>
    </row>
    <row r="961" spans="1:26" ht="15.75" customHeight="1" x14ac:dyDescent="0.3">
      <c r="A961" s="50"/>
      <c r="B961" s="50"/>
      <c r="C961" s="50"/>
      <c r="D961" s="50"/>
      <c r="E961" s="50"/>
      <c r="F961" s="50"/>
      <c r="G961" s="50"/>
      <c r="H961" s="50"/>
      <c r="I961" s="50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50"/>
      <c r="Z961" s="50"/>
    </row>
    <row r="962" spans="1:26" ht="15.75" customHeight="1" x14ac:dyDescent="0.3">
      <c r="A962" s="50"/>
      <c r="B962" s="50"/>
      <c r="C962" s="50"/>
      <c r="D962" s="50"/>
      <c r="E962" s="50"/>
      <c r="F962" s="50"/>
      <c r="G962" s="50"/>
      <c r="H962" s="50"/>
      <c r="I962" s="50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0"/>
      <c r="V962" s="50"/>
      <c r="W962" s="50"/>
      <c r="X962" s="50"/>
      <c r="Y962" s="50"/>
      <c r="Z962" s="50"/>
    </row>
    <row r="963" spans="1:26" ht="15.75" customHeight="1" x14ac:dyDescent="0.3">
      <c r="A963" s="50"/>
      <c r="B963" s="50"/>
      <c r="C963" s="50"/>
      <c r="D963" s="50"/>
      <c r="E963" s="50"/>
      <c r="F963" s="50"/>
      <c r="G963" s="50"/>
      <c r="H963" s="50"/>
      <c r="I963" s="50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50"/>
      <c r="Z963" s="50"/>
    </row>
    <row r="964" spans="1:26" ht="15.75" customHeight="1" x14ac:dyDescent="0.3">
      <c r="A964" s="50"/>
      <c r="B964" s="50"/>
      <c r="C964" s="50"/>
      <c r="D964" s="50"/>
      <c r="E964" s="50"/>
      <c r="F964" s="50"/>
      <c r="G964" s="50"/>
      <c r="H964" s="50"/>
      <c r="I964" s="50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0"/>
      <c r="V964" s="50"/>
      <c r="W964" s="50"/>
      <c r="X964" s="50"/>
      <c r="Y964" s="50"/>
      <c r="Z964" s="50"/>
    </row>
    <row r="965" spans="1:26" ht="15.75" customHeight="1" x14ac:dyDescent="0.3">
      <c r="A965" s="50"/>
      <c r="B965" s="50"/>
      <c r="C965" s="50"/>
      <c r="D965" s="50"/>
      <c r="E965" s="50"/>
      <c r="F965" s="50"/>
      <c r="G965" s="50"/>
      <c r="H965" s="50"/>
      <c r="I965" s="50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50"/>
      <c r="Z965" s="50"/>
    </row>
    <row r="966" spans="1:26" ht="15.75" customHeight="1" x14ac:dyDescent="0.3">
      <c r="A966" s="50"/>
      <c r="B966" s="50"/>
      <c r="C966" s="50"/>
      <c r="D966" s="50"/>
      <c r="E966" s="50"/>
      <c r="F966" s="50"/>
      <c r="G966" s="50"/>
      <c r="H966" s="50"/>
      <c r="I966" s="50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0"/>
      <c r="V966" s="50"/>
      <c r="W966" s="50"/>
      <c r="X966" s="50"/>
      <c r="Y966" s="50"/>
      <c r="Z966" s="50"/>
    </row>
    <row r="967" spans="1:26" ht="15.75" customHeight="1" x14ac:dyDescent="0.3">
      <c r="A967" s="50"/>
      <c r="B967" s="50"/>
      <c r="C967" s="50"/>
      <c r="D967" s="50"/>
      <c r="E967" s="50"/>
      <c r="F967" s="50"/>
      <c r="G967" s="50"/>
      <c r="H967" s="50"/>
      <c r="I967" s="50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50"/>
      <c r="Z967" s="50"/>
    </row>
    <row r="968" spans="1:26" ht="15.75" customHeight="1" x14ac:dyDescent="0.3">
      <c r="A968" s="50"/>
      <c r="B968" s="50"/>
      <c r="C968" s="50"/>
      <c r="D968" s="50"/>
      <c r="E968" s="50"/>
      <c r="F968" s="50"/>
      <c r="G968" s="50"/>
      <c r="H968" s="50"/>
      <c r="I968" s="50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0"/>
      <c r="V968" s="50"/>
      <c r="W968" s="50"/>
      <c r="X968" s="50"/>
      <c r="Y968" s="50"/>
      <c r="Z968" s="50"/>
    </row>
    <row r="969" spans="1:26" ht="15.75" customHeight="1" x14ac:dyDescent="0.3">
      <c r="A969" s="50"/>
      <c r="B969" s="50"/>
      <c r="C969" s="50"/>
      <c r="D969" s="50"/>
      <c r="E969" s="50"/>
      <c r="F969" s="50"/>
      <c r="G969" s="50"/>
      <c r="H969" s="50"/>
      <c r="I969" s="50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50"/>
      <c r="Z969" s="50"/>
    </row>
    <row r="970" spans="1:26" ht="15.75" customHeight="1" x14ac:dyDescent="0.3">
      <c r="A970" s="50"/>
      <c r="B970" s="50"/>
      <c r="C970" s="50"/>
      <c r="D970" s="50"/>
      <c r="E970" s="50"/>
      <c r="F970" s="50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50"/>
      <c r="Z970" s="50"/>
    </row>
    <row r="971" spans="1:26" ht="15.75" customHeight="1" x14ac:dyDescent="0.3">
      <c r="A971" s="50"/>
      <c r="B971" s="50"/>
      <c r="C971" s="50"/>
      <c r="D971" s="50"/>
      <c r="E971" s="50"/>
      <c r="F971" s="50"/>
      <c r="G971" s="50"/>
      <c r="H971" s="50"/>
      <c r="I971" s="50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0"/>
      <c r="V971" s="50"/>
      <c r="W971" s="50"/>
      <c r="X971" s="50"/>
      <c r="Y971" s="50"/>
      <c r="Z971" s="50"/>
    </row>
    <row r="972" spans="1:26" ht="15.75" customHeight="1" x14ac:dyDescent="0.3">
      <c r="A972" s="50"/>
      <c r="B972" s="50"/>
      <c r="C972" s="50"/>
      <c r="D972" s="50"/>
      <c r="E972" s="50"/>
      <c r="F972" s="50"/>
      <c r="G972" s="50"/>
      <c r="H972" s="50"/>
      <c r="I972" s="50"/>
      <c r="J972" s="50"/>
      <c r="K972" s="50"/>
      <c r="L972" s="50"/>
      <c r="M972" s="50"/>
      <c r="N972" s="50"/>
      <c r="O972" s="50"/>
      <c r="P972" s="50"/>
      <c r="Q972" s="50"/>
      <c r="R972" s="50"/>
      <c r="S972" s="50"/>
      <c r="T972" s="50"/>
      <c r="U972" s="50"/>
      <c r="V972" s="50"/>
      <c r="W972" s="50"/>
      <c r="X972" s="50"/>
      <c r="Y972" s="50"/>
      <c r="Z972" s="50"/>
    </row>
    <row r="973" spans="1:26" ht="15.75" customHeight="1" x14ac:dyDescent="0.3">
      <c r="A973" s="50"/>
      <c r="B973" s="50"/>
      <c r="C973" s="50"/>
      <c r="D973" s="50"/>
      <c r="E973" s="50"/>
      <c r="F973" s="50"/>
      <c r="G973" s="50"/>
      <c r="H973" s="50"/>
      <c r="I973" s="50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0"/>
      <c r="V973" s="50"/>
      <c r="W973" s="50"/>
      <c r="X973" s="50"/>
      <c r="Y973" s="50"/>
      <c r="Z973" s="50"/>
    </row>
    <row r="974" spans="1:26" ht="15.75" customHeight="1" x14ac:dyDescent="0.3">
      <c r="A974" s="50"/>
      <c r="B974" s="50"/>
      <c r="C974" s="50"/>
      <c r="D974" s="50"/>
      <c r="E974" s="50"/>
      <c r="F974" s="50"/>
      <c r="G974" s="50"/>
      <c r="H974" s="50"/>
      <c r="I974" s="50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0"/>
      <c r="V974" s="50"/>
      <c r="W974" s="50"/>
      <c r="X974" s="50"/>
      <c r="Y974" s="50"/>
      <c r="Z974" s="50"/>
    </row>
    <row r="975" spans="1:26" ht="15.75" customHeight="1" x14ac:dyDescent="0.3">
      <c r="A975" s="50"/>
      <c r="B975" s="50"/>
      <c r="C975" s="50"/>
      <c r="D975" s="50"/>
      <c r="E975" s="50"/>
      <c r="F975" s="50"/>
      <c r="G975" s="50"/>
      <c r="H975" s="50"/>
      <c r="I975" s="50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0"/>
      <c r="V975" s="50"/>
      <c r="W975" s="50"/>
      <c r="X975" s="50"/>
      <c r="Y975" s="50"/>
      <c r="Z975" s="50"/>
    </row>
    <row r="976" spans="1:26" ht="15.75" customHeight="1" x14ac:dyDescent="0.3">
      <c r="A976" s="50"/>
      <c r="B976" s="50"/>
      <c r="C976" s="50"/>
      <c r="D976" s="50"/>
      <c r="E976" s="50"/>
      <c r="F976" s="50"/>
      <c r="G976" s="50"/>
      <c r="H976" s="50"/>
      <c r="I976" s="50"/>
      <c r="J976" s="50"/>
      <c r="K976" s="50"/>
      <c r="L976" s="50"/>
      <c r="M976" s="50"/>
      <c r="N976" s="50"/>
      <c r="O976" s="50"/>
      <c r="P976" s="50"/>
      <c r="Q976" s="50"/>
      <c r="R976" s="50"/>
      <c r="S976" s="50"/>
      <c r="T976" s="50"/>
      <c r="U976" s="50"/>
      <c r="V976" s="50"/>
      <c r="W976" s="50"/>
      <c r="X976" s="50"/>
      <c r="Y976" s="50"/>
      <c r="Z976" s="50"/>
    </row>
    <row r="977" spans="1:26" ht="15.75" customHeight="1" x14ac:dyDescent="0.3">
      <c r="A977" s="50"/>
      <c r="B977" s="50"/>
      <c r="C977" s="50"/>
      <c r="D977" s="50"/>
      <c r="E977" s="50"/>
      <c r="F977" s="50"/>
      <c r="G977" s="50"/>
      <c r="H977" s="50"/>
      <c r="I977" s="50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0"/>
      <c r="V977" s="50"/>
      <c r="W977" s="50"/>
      <c r="X977" s="50"/>
      <c r="Y977" s="50"/>
      <c r="Z977" s="50"/>
    </row>
    <row r="978" spans="1:26" ht="15.75" customHeight="1" x14ac:dyDescent="0.3">
      <c r="A978" s="50"/>
      <c r="B978" s="50"/>
      <c r="C978" s="50"/>
      <c r="D978" s="50"/>
      <c r="E978" s="50"/>
      <c r="F978" s="50"/>
      <c r="G978" s="50"/>
      <c r="H978" s="50"/>
      <c r="I978" s="50"/>
      <c r="J978" s="50"/>
      <c r="K978" s="50"/>
      <c r="L978" s="50"/>
      <c r="M978" s="50"/>
      <c r="N978" s="50"/>
      <c r="O978" s="50"/>
      <c r="P978" s="50"/>
      <c r="Q978" s="50"/>
      <c r="R978" s="50"/>
      <c r="S978" s="50"/>
      <c r="T978" s="50"/>
      <c r="U978" s="50"/>
      <c r="V978" s="50"/>
      <c r="W978" s="50"/>
      <c r="X978" s="50"/>
      <c r="Y978" s="50"/>
      <c r="Z978" s="50"/>
    </row>
    <row r="979" spans="1:26" ht="15.75" customHeight="1" x14ac:dyDescent="0.3">
      <c r="A979" s="50"/>
      <c r="B979" s="50"/>
      <c r="C979" s="50"/>
      <c r="D979" s="50"/>
      <c r="E979" s="50"/>
      <c r="F979" s="50"/>
      <c r="G979" s="50"/>
      <c r="H979" s="50"/>
      <c r="I979" s="50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0"/>
      <c r="V979" s="50"/>
      <c r="W979" s="50"/>
      <c r="X979" s="50"/>
      <c r="Y979" s="50"/>
      <c r="Z979" s="50"/>
    </row>
    <row r="980" spans="1:26" ht="15.75" customHeight="1" x14ac:dyDescent="0.3">
      <c r="A980" s="50"/>
      <c r="B980" s="50"/>
      <c r="C980" s="50"/>
      <c r="D980" s="50"/>
      <c r="E980" s="50"/>
      <c r="F980" s="50"/>
      <c r="G980" s="50"/>
      <c r="H980" s="50"/>
      <c r="I980" s="50"/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0"/>
      <c r="V980" s="50"/>
      <c r="W980" s="50"/>
      <c r="X980" s="50"/>
      <c r="Y980" s="50"/>
      <c r="Z980" s="50"/>
    </row>
    <row r="981" spans="1:26" ht="15.75" customHeight="1" x14ac:dyDescent="0.3">
      <c r="A981" s="50"/>
      <c r="B981" s="50"/>
      <c r="C981" s="50"/>
      <c r="D981" s="50"/>
      <c r="E981" s="50"/>
      <c r="F981" s="50"/>
      <c r="G981" s="50"/>
      <c r="H981" s="50"/>
      <c r="I981" s="50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0"/>
      <c r="V981" s="50"/>
      <c r="W981" s="50"/>
      <c r="X981" s="50"/>
      <c r="Y981" s="50"/>
      <c r="Z981" s="50"/>
    </row>
    <row r="982" spans="1:26" ht="15.75" customHeight="1" x14ac:dyDescent="0.3">
      <c r="A982" s="50"/>
      <c r="B982" s="50"/>
      <c r="C982" s="50"/>
      <c r="D982" s="50"/>
      <c r="E982" s="50"/>
      <c r="F982" s="50"/>
      <c r="G982" s="50"/>
      <c r="H982" s="50"/>
      <c r="I982" s="50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0"/>
      <c r="V982" s="50"/>
      <c r="W982" s="50"/>
      <c r="X982" s="50"/>
      <c r="Y982" s="50"/>
      <c r="Z982" s="50"/>
    </row>
    <row r="983" spans="1:26" ht="15.75" customHeight="1" x14ac:dyDescent="0.3">
      <c r="A983" s="50"/>
      <c r="B983" s="50"/>
      <c r="C983" s="50"/>
      <c r="D983" s="50"/>
      <c r="E983" s="50"/>
      <c r="F983" s="50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0"/>
      <c r="V983" s="50"/>
      <c r="W983" s="50"/>
      <c r="X983" s="50"/>
      <c r="Y983" s="50"/>
      <c r="Z983" s="50"/>
    </row>
    <row r="984" spans="1:26" ht="15.75" customHeight="1" x14ac:dyDescent="0.3">
      <c r="A984" s="50"/>
      <c r="B984" s="50"/>
      <c r="C984" s="50"/>
      <c r="D984" s="50"/>
      <c r="E984" s="50"/>
      <c r="F984" s="50"/>
      <c r="G984" s="50"/>
      <c r="H984" s="50"/>
      <c r="I984" s="50"/>
      <c r="J984" s="50"/>
      <c r="K984" s="50"/>
      <c r="L984" s="50"/>
      <c r="M984" s="50"/>
      <c r="N984" s="50"/>
      <c r="O984" s="50"/>
      <c r="P984" s="50"/>
      <c r="Q984" s="50"/>
      <c r="R984" s="50"/>
      <c r="S984" s="50"/>
      <c r="T984" s="50"/>
      <c r="U984" s="50"/>
      <c r="V984" s="50"/>
      <c r="W984" s="50"/>
      <c r="X984" s="50"/>
      <c r="Y984" s="50"/>
      <c r="Z984" s="50"/>
    </row>
    <row r="985" spans="1:26" ht="15.75" customHeight="1" x14ac:dyDescent="0.3">
      <c r="A985" s="50"/>
      <c r="B985" s="50"/>
      <c r="C985" s="50"/>
      <c r="D985" s="50"/>
      <c r="E985" s="50"/>
      <c r="F985" s="50"/>
      <c r="G985" s="50"/>
      <c r="H985" s="50"/>
      <c r="I985" s="50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0"/>
      <c r="V985" s="50"/>
      <c r="W985" s="50"/>
      <c r="X985" s="50"/>
      <c r="Y985" s="50"/>
      <c r="Z985" s="50"/>
    </row>
    <row r="986" spans="1:26" ht="15.75" customHeight="1" x14ac:dyDescent="0.3">
      <c r="A986" s="50"/>
      <c r="B986" s="50"/>
      <c r="C986" s="50"/>
      <c r="D986" s="50"/>
      <c r="E986" s="50"/>
      <c r="F986" s="50"/>
      <c r="G986" s="50"/>
      <c r="H986" s="50"/>
      <c r="I986" s="50"/>
      <c r="J986" s="50"/>
      <c r="K986" s="50"/>
      <c r="L986" s="50"/>
      <c r="M986" s="50"/>
      <c r="N986" s="50"/>
      <c r="O986" s="50"/>
      <c r="P986" s="50"/>
      <c r="Q986" s="50"/>
      <c r="R986" s="50"/>
      <c r="S986" s="50"/>
      <c r="T986" s="50"/>
      <c r="U986" s="50"/>
      <c r="V986" s="50"/>
      <c r="W986" s="50"/>
      <c r="X986" s="50"/>
      <c r="Y986" s="50"/>
      <c r="Z986" s="50"/>
    </row>
    <row r="987" spans="1:26" ht="15.75" customHeight="1" x14ac:dyDescent="0.3">
      <c r="A987" s="50"/>
      <c r="B987" s="50"/>
      <c r="C987" s="50"/>
      <c r="D987" s="50"/>
      <c r="E987" s="50"/>
      <c r="F987" s="50"/>
      <c r="G987" s="50"/>
      <c r="H987" s="50"/>
      <c r="I987" s="50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0"/>
      <c r="V987" s="50"/>
      <c r="W987" s="50"/>
      <c r="X987" s="50"/>
      <c r="Y987" s="50"/>
      <c r="Z987" s="50"/>
    </row>
    <row r="988" spans="1:26" ht="15.75" customHeight="1" x14ac:dyDescent="0.3">
      <c r="A988" s="50"/>
      <c r="B988" s="50"/>
      <c r="C988" s="50"/>
      <c r="D988" s="50"/>
      <c r="E988" s="50"/>
      <c r="F988" s="50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50"/>
      <c r="T988" s="50"/>
      <c r="U988" s="50"/>
      <c r="V988" s="50"/>
      <c r="W988" s="50"/>
      <c r="X988" s="50"/>
      <c r="Y988" s="50"/>
      <c r="Z988" s="50"/>
    </row>
    <row r="989" spans="1:26" ht="15.75" customHeight="1" x14ac:dyDescent="0.3">
      <c r="A989" s="50"/>
      <c r="B989" s="50"/>
      <c r="C989" s="50"/>
      <c r="D989" s="50"/>
      <c r="E989" s="50"/>
      <c r="F989" s="50"/>
      <c r="G989" s="50"/>
      <c r="H989" s="50"/>
      <c r="I989" s="50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0"/>
      <c r="V989" s="50"/>
      <c r="W989" s="50"/>
      <c r="X989" s="50"/>
      <c r="Y989" s="50"/>
      <c r="Z989" s="50"/>
    </row>
    <row r="990" spans="1:26" ht="15.75" customHeight="1" x14ac:dyDescent="0.3">
      <c r="A990" s="50"/>
      <c r="B990" s="50"/>
      <c r="C990" s="50"/>
      <c r="D990" s="50"/>
      <c r="E990" s="50"/>
      <c r="F990" s="50"/>
      <c r="G990" s="50"/>
      <c r="H990" s="50"/>
      <c r="I990" s="50"/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0"/>
      <c r="V990" s="50"/>
      <c r="W990" s="50"/>
      <c r="X990" s="50"/>
      <c r="Y990" s="50"/>
      <c r="Z990" s="50"/>
    </row>
    <row r="991" spans="1:26" ht="15.75" customHeight="1" x14ac:dyDescent="0.3">
      <c r="A991" s="50"/>
      <c r="B991" s="50"/>
      <c r="C991" s="50"/>
      <c r="D991" s="50"/>
      <c r="E991" s="50"/>
      <c r="F991" s="50"/>
      <c r="G991" s="50"/>
      <c r="H991" s="50"/>
      <c r="I991" s="50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0"/>
      <c r="V991" s="50"/>
      <c r="W991" s="50"/>
      <c r="X991" s="50"/>
      <c r="Y991" s="50"/>
      <c r="Z991" s="50"/>
    </row>
    <row r="992" spans="1:26" ht="15.75" customHeight="1" x14ac:dyDescent="0.3">
      <c r="A992" s="50"/>
      <c r="B992" s="50"/>
      <c r="C992" s="50"/>
      <c r="D992" s="50"/>
      <c r="E992" s="50"/>
      <c r="F992" s="50"/>
      <c r="G992" s="50"/>
      <c r="H992" s="50"/>
      <c r="I992" s="50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0"/>
      <c r="V992" s="50"/>
      <c r="W992" s="50"/>
      <c r="X992" s="50"/>
      <c r="Y992" s="50"/>
      <c r="Z992" s="50"/>
    </row>
    <row r="993" spans="1:26" ht="15.75" customHeight="1" x14ac:dyDescent="0.3">
      <c r="A993" s="50"/>
      <c r="B993" s="50"/>
      <c r="C993" s="50"/>
      <c r="D993" s="50"/>
      <c r="E993" s="50"/>
      <c r="F993" s="50"/>
      <c r="G993" s="50"/>
      <c r="H993" s="50"/>
      <c r="I993" s="50"/>
      <c r="J993" s="50"/>
      <c r="K993" s="50"/>
      <c r="L993" s="50"/>
      <c r="M993" s="50"/>
      <c r="N993" s="50"/>
      <c r="O993" s="50"/>
      <c r="P993" s="50"/>
      <c r="Q993" s="50"/>
      <c r="R993" s="50"/>
      <c r="S993" s="50"/>
      <c r="T993" s="50"/>
      <c r="U993" s="50"/>
      <c r="V993" s="50"/>
      <c r="W993" s="50"/>
      <c r="X993" s="50"/>
      <c r="Y993" s="50"/>
      <c r="Z993" s="50"/>
    </row>
    <row r="994" spans="1:26" ht="15.75" customHeight="1" x14ac:dyDescent="0.3">
      <c r="A994" s="50"/>
      <c r="B994" s="50"/>
      <c r="C994" s="50"/>
      <c r="D994" s="50"/>
      <c r="E994" s="50"/>
      <c r="F994" s="50"/>
      <c r="G994" s="50"/>
      <c r="H994" s="50"/>
      <c r="I994" s="50"/>
      <c r="J994" s="50"/>
      <c r="K994" s="50"/>
      <c r="L994" s="50"/>
      <c r="M994" s="50"/>
      <c r="N994" s="50"/>
      <c r="O994" s="50"/>
      <c r="P994" s="50"/>
      <c r="Q994" s="50"/>
      <c r="R994" s="50"/>
      <c r="S994" s="50"/>
      <c r="T994" s="50"/>
      <c r="U994" s="50"/>
      <c r="V994" s="50"/>
      <c r="W994" s="50"/>
      <c r="X994" s="50"/>
      <c r="Y994" s="50"/>
      <c r="Z994" s="50"/>
    </row>
    <row r="995" spans="1:26" ht="15.75" customHeight="1" x14ac:dyDescent="0.3">
      <c r="A995" s="50"/>
      <c r="B995" s="50"/>
      <c r="C995" s="50"/>
      <c r="D995" s="50"/>
      <c r="E995" s="50"/>
      <c r="F995" s="50"/>
      <c r="G995" s="50"/>
      <c r="H995" s="50"/>
      <c r="I995" s="50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50"/>
      <c r="U995" s="50"/>
      <c r="V995" s="50"/>
      <c r="W995" s="50"/>
      <c r="X995" s="50"/>
      <c r="Y995" s="50"/>
      <c r="Z995" s="50"/>
    </row>
    <row r="996" spans="1:26" ht="15.75" customHeight="1" x14ac:dyDescent="0.3">
      <c r="A996" s="50"/>
      <c r="B996" s="50"/>
      <c r="C996" s="50"/>
      <c r="D996" s="50"/>
      <c r="E996" s="50"/>
      <c r="F996" s="50"/>
      <c r="G996" s="50"/>
      <c r="H996" s="50"/>
      <c r="I996" s="50"/>
      <c r="J996" s="50"/>
      <c r="K996" s="50"/>
      <c r="L996" s="50"/>
      <c r="M996" s="50"/>
      <c r="N996" s="50"/>
      <c r="O996" s="50"/>
      <c r="P996" s="50"/>
      <c r="Q996" s="50"/>
      <c r="R996" s="50"/>
      <c r="S996" s="50"/>
      <c r="T996" s="50"/>
      <c r="U996" s="50"/>
      <c r="V996" s="50"/>
      <c r="W996" s="50"/>
      <c r="X996" s="50"/>
      <c r="Y996" s="50"/>
      <c r="Z996" s="50"/>
    </row>
    <row r="997" spans="1:26" ht="15.75" customHeight="1" x14ac:dyDescent="0.3">
      <c r="A997" s="50"/>
      <c r="B997" s="50"/>
      <c r="C997" s="50"/>
      <c r="D997" s="50"/>
      <c r="E997" s="50"/>
      <c r="F997" s="50"/>
      <c r="G997" s="50"/>
      <c r="H997" s="50"/>
      <c r="I997" s="50"/>
      <c r="J997" s="50"/>
      <c r="K997" s="50"/>
      <c r="L997" s="50"/>
      <c r="M997" s="50"/>
      <c r="N997" s="50"/>
      <c r="O997" s="50"/>
      <c r="P997" s="50"/>
      <c r="Q997" s="50"/>
      <c r="R997" s="50"/>
      <c r="S997" s="50"/>
      <c r="T997" s="50"/>
      <c r="U997" s="50"/>
      <c r="V997" s="50"/>
      <c r="W997" s="50"/>
      <c r="X997" s="50"/>
      <c r="Y997" s="50"/>
      <c r="Z997" s="50"/>
    </row>
    <row r="998" spans="1:26" ht="15.75" customHeight="1" x14ac:dyDescent="0.3">
      <c r="A998" s="50"/>
      <c r="B998" s="50"/>
      <c r="C998" s="50"/>
      <c r="D998" s="50"/>
      <c r="E998" s="50"/>
      <c r="F998" s="50"/>
      <c r="G998" s="50"/>
      <c r="H998" s="50"/>
      <c r="I998" s="50"/>
      <c r="J998" s="50"/>
      <c r="K998" s="50"/>
      <c r="L998" s="50"/>
      <c r="M998" s="50"/>
      <c r="N998" s="50"/>
      <c r="O998" s="50"/>
      <c r="P998" s="50"/>
      <c r="Q998" s="50"/>
      <c r="R998" s="50"/>
      <c r="S998" s="50"/>
      <c r="T998" s="50"/>
      <c r="U998" s="50"/>
      <c r="V998" s="50"/>
      <c r="W998" s="50"/>
      <c r="X998" s="50"/>
      <c r="Y998" s="50"/>
      <c r="Z998" s="50"/>
    </row>
    <row r="999" spans="1:26" ht="15.75" customHeight="1" x14ac:dyDescent="0.3">
      <c r="A999" s="50"/>
      <c r="B999" s="50"/>
      <c r="C999" s="50"/>
      <c r="D999" s="50"/>
      <c r="E999" s="50"/>
      <c r="F999" s="50"/>
      <c r="G999" s="50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50"/>
      <c r="T999" s="50"/>
      <c r="U999" s="50"/>
      <c r="V999" s="50"/>
      <c r="W999" s="50"/>
      <c r="X999" s="50"/>
      <c r="Y999" s="50"/>
      <c r="Z999" s="50"/>
    </row>
    <row r="1000" spans="1:26" ht="15.75" customHeight="1" x14ac:dyDescent="0.3">
      <c r="A1000" s="50"/>
      <c r="B1000" s="50"/>
      <c r="C1000" s="50"/>
      <c r="D1000" s="50"/>
      <c r="E1000" s="50"/>
      <c r="F1000" s="50"/>
      <c r="G1000" s="50"/>
      <c r="H1000" s="50"/>
      <c r="I1000" s="50"/>
      <c r="J1000" s="50"/>
      <c r="K1000" s="50"/>
      <c r="L1000" s="50"/>
      <c r="M1000" s="50"/>
      <c r="N1000" s="50"/>
      <c r="O1000" s="50"/>
      <c r="P1000" s="50"/>
      <c r="Q1000" s="50"/>
      <c r="R1000" s="50"/>
      <c r="S1000" s="50"/>
      <c r="T1000" s="50"/>
      <c r="U1000" s="50"/>
      <c r="V1000" s="50"/>
      <c r="W1000" s="50"/>
      <c r="X1000" s="50"/>
      <c r="Y1000" s="50"/>
      <c r="Z1000" s="50"/>
    </row>
  </sheetData>
  <sheetProtection algorithmName="SHA-512" hashValue="le/eAottWwCRnYFr20cPqTZPAPu6HKOejonuVZjmFPw9hsWWDg33ctHdo/LhrvWkjlODYe4jTmuK4gaK3ecxCQ==" saltValue="yb0WHN6otWRqsxdglmUi3A==" spinCount="100000" sheet="1" objects="1" scenarios="1"/>
  <mergeCells count="27">
    <mergeCell ref="C68:I68"/>
    <mergeCell ref="C69:C70"/>
    <mergeCell ref="E69:F69"/>
    <mergeCell ref="G69:H69"/>
    <mergeCell ref="I69:I70"/>
    <mergeCell ref="E78:I78"/>
    <mergeCell ref="A79:E79"/>
    <mergeCell ref="F79:H79"/>
    <mergeCell ref="E97:I97"/>
    <mergeCell ref="A98:E98"/>
    <mergeCell ref="F98:H98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67 H12:H67">
    <cfRule type="cellIs" dxfId="3" priority="1" stopIfTrue="1" operator="equal">
      <formula>"SVG"</formula>
    </cfRule>
  </conditionalFormatting>
  <conditionalFormatting sqref="F12:F67 H12:H67">
    <cfRule type="cellIs" dxfId="2" priority="2" stopIfTrue="1" operator="equal">
      <formula>"SVXS"</formula>
    </cfRule>
  </conditionalFormatting>
  <pageMargins left="0.7" right="0.7" top="0.75" bottom="0.75" header="0" footer="0"/>
  <pageSetup scale="9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workbookViewId="0"/>
  </sheetViews>
  <sheetFormatPr defaultColWidth="14.5" defaultRowHeight="15" customHeight="1" x14ac:dyDescent="0.3"/>
  <cols>
    <col min="1" max="1" width="6.796875" customWidth="1"/>
    <col min="2" max="2" width="11.796875" customWidth="1"/>
    <col min="3" max="3" width="23.796875" customWidth="1"/>
    <col min="4" max="4" width="8.796875" customWidth="1"/>
    <col min="5" max="8" width="9.69921875" customWidth="1"/>
    <col min="9" max="9" width="20.796875" customWidth="1"/>
    <col min="10" max="20" width="9.296875" customWidth="1"/>
    <col min="21" max="26" width="8.69921875" customWidth="1"/>
  </cols>
  <sheetData>
    <row r="1" spans="1:26" ht="15" customHeight="1" x14ac:dyDescent="0.3">
      <c r="A1" s="1"/>
      <c r="B1" s="1"/>
      <c r="C1" s="1"/>
      <c r="D1" s="1"/>
      <c r="E1" s="1"/>
      <c r="F1" s="1"/>
      <c r="G1" s="1"/>
      <c r="H1" s="1"/>
      <c r="I1" s="2" t="s">
        <v>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35">
      <c r="A2" s="88" t="s">
        <v>1</v>
      </c>
      <c r="B2" s="89"/>
      <c r="C2" s="89"/>
      <c r="D2" s="89"/>
      <c r="E2" s="90" t="s">
        <v>2</v>
      </c>
      <c r="F2" s="89"/>
      <c r="G2" s="89"/>
      <c r="H2" s="89"/>
      <c r="I2" s="8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35">
      <c r="A3" s="90" t="s">
        <v>3</v>
      </c>
      <c r="B3" s="89"/>
      <c r="C3" s="89"/>
      <c r="D3" s="89"/>
      <c r="E3" s="91" t="s">
        <v>4</v>
      </c>
      <c r="F3" s="89"/>
      <c r="G3" s="89"/>
      <c r="H3" s="89"/>
      <c r="I3" s="8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3">
      <c r="A4" s="90" t="s">
        <v>5</v>
      </c>
      <c r="B4" s="89"/>
      <c r="C4" s="89"/>
      <c r="D4" s="89"/>
      <c r="E4" s="92"/>
      <c r="F4" s="89"/>
      <c r="G4" s="89"/>
      <c r="H4" s="89"/>
      <c r="I4" s="89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5">
      <c r="A5" s="93"/>
      <c r="B5" s="89"/>
      <c r="C5" s="89"/>
      <c r="D5" s="89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4.75" customHeight="1" x14ac:dyDescent="0.45">
      <c r="A6" s="94" t="s">
        <v>6</v>
      </c>
      <c r="B6" s="89"/>
      <c r="C6" s="89"/>
      <c r="D6" s="89"/>
      <c r="E6" s="89"/>
      <c r="F6" s="89"/>
      <c r="G6" s="89"/>
      <c r="H6" s="89"/>
      <c r="I6" s="89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1"/>
      <c r="V6" s="1"/>
      <c r="W6" s="1"/>
      <c r="X6" s="1"/>
      <c r="Y6" s="1"/>
      <c r="Z6" s="1"/>
    </row>
    <row r="7" spans="1:26" ht="18" customHeight="1" x14ac:dyDescent="0.4">
      <c r="A7" s="94" t="s">
        <v>437</v>
      </c>
      <c r="B7" s="89"/>
      <c r="C7" s="89"/>
      <c r="D7" s="89"/>
      <c r="E7" s="89"/>
      <c r="F7" s="89"/>
      <c r="G7" s="89"/>
      <c r="H7" s="89"/>
      <c r="I7" s="89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6"/>
      <c r="V7" s="6"/>
      <c r="W7" s="6"/>
      <c r="X7" s="6"/>
      <c r="Y7" s="6"/>
      <c r="Z7" s="6"/>
    </row>
    <row r="8" spans="1:26" ht="18" customHeight="1" x14ac:dyDescent="0.4">
      <c r="A8" s="95" t="s">
        <v>438</v>
      </c>
      <c r="B8" s="89"/>
      <c r="C8" s="89"/>
      <c r="D8" s="89"/>
      <c r="E8" s="89"/>
      <c r="F8" s="89"/>
      <c r="G8" s="89"/>
      <c r="H8" s="89"/>
      <c r="I8" s="89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6"/>
      <c r="V8" s="6"/>
      <c r="W8" s="6"/>
      <c r="X8" s="6"/>
      <c r="Y8" s="6"/>
      <c r="Z8" s="6"/>
    </row>
    <row r="9" spans="1:26" ht="12" customHeight="1" x14ac:dyDescent="0.4">
      <c r="A9" s="7"/>
      <c r="B9" s="7"/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6"/>
      <c r="V9" s="6"/>
      <c r="W9" s="6"/>
      <c r="X9" s="6"/>
      <c r="Y9" s="6"/>
      <c r="Z9" s="6"/>
    </row>
    <row r="10" spans="1:26" ht="18" customHeight="1" x14ac:dyDescent="0.3">
      <c r="A10" s="96" t="s">
        <v>9</v>
      </c>
      <c r="B10" s="96" t="s">
        <v>10</v>
      </c>
      <c r="C10" s="98" t="s">
        <v>11</v>
      </c>
      <c r="D10" s="99"/>
      <c r="E10" s="102" t="s">
        <v>12</v>
      </c>
      <c r="F10" s="103"/>
      <c r="G10" s="102" t="s">
        <v>13</v>
      </c>
      <c r="H10" s="103"/>
      <c r="I10" s="105" t="s">
        <v>14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30" customHeight="1" x14ac:dyDescent="0.3">
      <c r="A11" s="97"/>
      <c r="B11" s="97"/>
      <c r="C11" s="100"/>
      <c r="D11" s="101"/>
      <c r="E11" s="9" t="s">
        <v>15</v>
      </c>
      <c r="F11" s="9" t="s">
        <v>16</v>
      </c>
      <c r="G11" s="9" t="s">
        <v>15</v>
      </c>
      <c r="H11" s="9" t="s">
        <v>16</v>
      </c>
      <c r="I11" s="97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5.75" customHeight="1" x14ac:dyDescent="0.3">
      <c r="A12" s="10">
        <v>1</v>
      </c>
      <c r="B12" s="31" t="s">
        <v>439</v>
      </c>
      <c r="C12" s="32" t="s">
        <v>440</v>
      </c>
      <c r="D12" s="32" t="s">
        <v>35</v>
      </c>
      <c r="E12" s="10"/>
      <c r="F12" s="14" t="str">
        <f t="shared" ref="F12:F53" si="0">IF(AND(E12&gt;=90),"XS",IF(AND(E12&gt;=80),"Tốt",IF(AND(E12&gt;=70),"Khá",IF(AND(E12&gt;=60),"TB",IF(AND(E12&gt;=50),"TB",IF(AND(E12&lt;50),IF(AND(E12&gt;0),"Yếu",IF(AND(E12=0),"Không XL"," "))))))))</f>
        <v>Không XL</v>
      </c>
      <c r="G12" s="10">
        <v>61</v>
      </c>
      <c r="H12" s="14" t="str">
        <f t="shared" ref="H12:H53" si="1">IF(AND(G12&gt;=90),"XS",IF(AND(G12&gt;=80),"Tốt",IF(AND(G12&gt;=70),"Khá",IF(AND(G12&gt;=60),"TB",IF(AND(G12&gt;=50),"TB",IF(AND(G12&lt;50),IF(AND(G12&gt;0),"Yếu",IF(AND(G12=0),"Không XL"," "))))))))</f>
        <v>TB</v>
      </c>
      <c r="I12" s="15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.75" customHeight="1" x14ac:dyDescent="0.3">
      <c r="A13" s="10">
        <v>2</v>
      </c>
      <c r="B13" s="31" t="s">
        <v>441</v>
      </c>
      <c r="C13" s="32" t="s">
        <v>442</v>
      </c>
      <c r="D13" s="32" t="s">
        <v>443</v>
      </c>
      <c r="E13" s="10"/>
      <c r="F13" s="14" t="str">
        <f t="shared" si="0"/>
        <v>Không XL</v>
      </c>
      <c r="G13" s="10">
        <v>65</v>
      </c>
      <c r="H13" s="14" t="str">
        <f t="shared" si="1"/>
        <v>TB</v>
      </c>
      <c r="I13" s="15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5.75" customHeight="1" x14ac:dyDescent="0.3">
      <c r="A14" s="10">
        <v>3</v>
      </c>
      <c r="B14" s="31" t="s">
        <v>444</v>
      </c>
      <c r="C14" s="32" t="s">
        <v>445</v>
      </c>
      <c r="D14" s="32" t="s">
        <v>38</v>
      </c>
      <c r="E14" s="10"/>
      <c r="F14" s="14" t="str">
        <f t="shared" si="0"/>
        <v>Không XL</v>
      </c>
      <c r="G14" s="10">
        <v>56</v>
      </c>
      <c r="H14" s="14" t="str">
        <f t="shared" si="1"/>
        <v>TB</v>
      </c>
      <c r="I14" s="15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5.75" customHeight="1" x14ac:dyDescent="0.3">
      <c r="A15" s="10">
        <v>4</v>
      </c>
      <c r="B15" s="31" t="s">
        <v>446</v>
      </c>
      <c r="C15" s="32" t="s">
        <v>447</v>
      </c>
      <c r="D15" s="32" t="s">
        <v>38</v>
      </c>
      <c r="E15" s="10"/>
      <c r="F15" s="14" t="str">
        <f t="shared" si="0"/>
        <v>Không XL</v>
      </c>
      <c r="G15" s="10">
        <v>71</v>
      </c>
      <c r="H15" s="14" t="str">
        <f t="shared" si="1"/>
        <v>Khá</v>
      </c>
      <c r="I15" s="1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5.75" customHeight="1" x14ac:dyDescent="0.3">
      <c r="A16" s="10">
        <v>5</v>
      </c>
      <c r="B16" s="31" t="s">
        <v>448</v>
      </c>
      <c r="C16" s="32" t="s">
        <v>449</v>
      </c>
      <c r="D16" s="32" t="s">
        <v>38</v>
      </c>
      <c r="E16" s="10"/>
      <c r="F16" s="14" t="str">
        <f t="shared" si="0"/>
        <v>Không XL</v>
      </c>
      <c r="G16" s="10">
        <v>57</v>
      </c>
      <c r="H16" s="14" t="str">
        <f t="shared" si="1"/>
        <v>TB</v>
      </c>
      <c r="I16" s="1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4" x14ac:dyDescent="0.3">
      <c r="A17" s="10">
        <v>6</v>
      </c>
      <c r="B17" s="31" t="s">
        <v>450</v>
      </c>
      <c r="C17" s="32" t="s">
        <v>451</v>
      </c>
      <c r="D17" s="32" t="s">
        <v>38</v>
      </c>
      <c r="E17" s="10"/>
      <c r="F17" s="14" t="str">
        <f t="shared" si="0"/>
        <v>Không XL</v>
      </c>
      <c r="G17" s="10">
        <v>30</v>
      </c>
      <c r="H17" s="14" t="str">
        <f t="shared" si="1"/>
        <v>Yếu</v>
      </c>
      <c r="I17" s="1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4" x14ac:dyDescent="0.3">
      <c r="A18" s="10">
        <v>7</v>
      </c>
      <c r="B18" s="31" t="s">
        <v>452</v>
      </c>
      <c r="C18" s="32" t="s">
        <v>453</v>
      </c>
      <c r="D18" s="32" t="s">
        <v>41</v>
      </c>
      <c r="E18" s="10"/>
      <c r="F18" s="14" t="str">
        <f t="shared" si="0"/>
        <v>Không XL</v>
      </c>
      <c r="G18" s="10">
        <v>70</v>
      </c>
      <c r="H18" s="14" t="str">
        <f t="shared" si="1"/>
        <v>Khá</v>
      </c>
      <c r="I18" s="1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4" x14ac:dyDescent="0.3">
      <c r="A19" s="10">
        <v>8</v>
      </c>
      <c r="B19" s="31" t="s">
        <v>454</v>
      </c>
      <c r="C19" s="32" t="s">
        <v>455</v>
      </c>
      <c r="D19" s="32" t="s">
        <v>213</v>
      </c>
      <c r="E19" s="10"/>
      <c r="F19" s="14" t="str">
        <f t="shared" si="0"/>
        <v>Không XL</v>
      </c>
      <c r="G19" s="10">
        <v>71</v>
      </c>
      <c r="H19" s="14" t="str">
        <f t="shared" si="1"/>
        <v>Khá</v>
      </c>
      <c r="I19" s="1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4" x14ac:dyDescent="0.3">
      <c r="A20" s="10">
        <v>9</v>
      </c>
      <c r="B20" s="31" t="s">
        <v>456</v>
      </c>
      <c r="C20" s="32" t="s">
        <v>457</v>
      </c>
      <c r="D20" s="32" t="s">
        <v>220</v>
      </c>
      <c r="E20" s="10"/>
      <c r="F20" s="14" t="str">
        <f t="shared" si="0"/>
        <v>Không XL</v>
      </c>
      <c r="G20" s="10">
        <v>60</v>
      </c>
      <c r="H20" s="14" t="str">
        <f t="shared" si="1"/>
        <v>TB</v>
      </c>
      <c r="I20" s="15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5.75" customHeight="1" x14ac:dyDescent="0.3">
      <c r="A21" s="10">
        <v>10</v>
      </c>
      <c r="B21" s="31" t="s">
        <v>458</v>
      </c>
      <c r="C21" s="32" t="s">
        <v>459</v>
      </c>
      <c r="D21" s="32" t="s">
        <v>54</v>
      </c>
      <c r="E21" s="10"/>
      <c r="F21" s="14" t="str">
        <f t="shared" si="0"/>
        <v>Không XL</v>
      </c>
      <c r="G21" s="10">
        <v>51</v>
      </c>
      <c r="H21" s="14" t="str">
        <f t="shared" si="1"/>
        <v>TB</v>
      </c>
      <c r="I21" s="15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75" customHeight="1" x14ac:dyDescent="0.3">
      <c r="A22" s="10">
        <v>11</v>
      </c>
      <c r="B22" s="31" t="s">
        <v>460</v>
      </c>
      <c r="C22" s="32" t="s">
        <v>461</v>
      </c>
      <c r="D22" s="32" t="s">
        <v>225</v>
      </c>
      <c r="E22" s="10"/>
      <c r="F22" s="14" t="str">
        <f t="shared" si="0"/>
        <v>Không XL</v>
      </c>
      <c r="G22" s="10">
        <v>50</v>
      </c>
      <c r="H22" s="14" t="str">
        <f t="shared" si="1"/>
        <v>TB</v>
      </c>
      <c r="I22" s="15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5.75" customHeight="1" x14ac:dyDescent="0.3">
      <c r="A23" s="10">
        <v>12</v>
      </c>
      <c r="B23" s="31" t="s">
        <v>462</v>
      </c>
      <c r="C23" s="32" t="s">
        <v>463</v>
      </c>
      <c r="D23" s="32" t="s">
        <v>228</v>
      </c>
      <c r="E23" s="10"/>
      <c r="F23" s="14" t="str">
        <f t="shared" si="0"/>
        <v>Không XL</v>
      </c>
      <c r="G23" s="10">
        <v>58</v>
      </c>
      <c r="H23" s="14" t="str">
        <f t="shared" si="1"/>
        <v>TB</v>
      </c>
      <c r="I23" s="1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5.75" customHeight="1" x14ac:dyDescent="0.3">
      <c r="A24" s="10">
        <v>13</v>
      </c>
      <c r="B24" s="31" t="s">
        <v>464</v>
      </c>
      <c r="C24" s="32" t="s">
        <v>465</v>
      </c>
      <c r="D24" s="32" t="s">
        <v>466</v>
      </c>
      <c r="E24" s="10"/>
      <c r="F24" s="14" t="str">
        <f t="shared" si="0"/>
        <v>Không XL</v>
      </c>
      <c r="G24" s="10">
        <v>66</v>
      </c>
      <c r="H24" s="14" t="str">
        <f t="shared" si="1"/>
        <v>TB</v>
      </c>
      <c r="I24" s="1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customHeight="1" x14ac:dyDescent="0.3">
      <c r="A25" s="10">
        <v>14</v>
      </c>
      <c r="B25" s="31" t="s">
        <v>467</v>
      </c>
      <c r="C25" s="32" t="s">
        <v>468</v>
      </c>
      <c r="D25" s="32" t="s">
        <v>71</v>
      </c>
      <c r="E25" s="10"/>
      <c r="F25" s="14" t="str">
        <f t="shared" si="0"/>
        <v>Không XL</v>
      </c>
      <c r="G25" s="10">
        <v>68</v>
      </c>
      <c r="H25" s="14" t="str">
        <f t="shared" si="1"/>
        <v>TB</v>
      </c>
      <c r="I25" s="1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.75" customHeight="1" x14ac:dyDescent="0.3">
      <c r="A26" s="10">
        <v>15</v>
      </c>
      <c r="B26" s="31" t="s">
        <v>469</v>
      </c>
      <c r="C26" s="32" t="s">
        <v>470</v>
      </c>
      <c r="D26" s="32" t="s">
        <v>90</v>
      </c>
      <c r="E26" s="10"/>
      <c r="F26" s="14" t="str">
        <f t="shared" si="0"/>
        <v>Không XL</v>
      </c>
      <c r="G26" s="10">
        <v>30</v>
      </c>
      <c r="H26" s="14" t="str">
        <f t="shared" si="1"/>
        <v>Yếu</v>
      </c>
      <c r="I26" s="1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 x14ac:dyDescent="0.3">
      <c r="A27" s="10">
        <v>16</v>
      </c>
      <c r="B27" s="31" t="s">
        <v>471</v>
      </c>
      <c r="C27" s="32" t="s">
        <v>269</v>
      </c>
      <c r="D27" s="32" t="s">
        <v>90</v>
      </c>
      <c r="E27" s="10"/>
      <c r="F27" s="14" t="str">
        <f t="shared" si="0"/>
        <v>Không XL</v>
      </c>
      <c r="G27" s="48">
        <v>40</v>
      </c>
      <c r="H27" s="14" t="str">
        <f t="shared" si="1"/>
        <v>Yếu</v>
      </c>
      <c r="I27" s="1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 x14ac:dyDescent="0.3">
      <c r="A28" s="10">
        <v>17</v>
      </c>
      <c r="B28" s="31" t="s">
        <v>472</v>
      </c>
      <c r="C28" s="32" t="s">
        <v>473</v>
      </c>
      <c r="D28" s="32" t="s">
        <v>100</v>
      </c>
      <c r="E28" s="10"/>
      <c r="F28" s="14" t="str">
        <f t="shared" si="0"/>
        <v>Không XL</v>
      </c>
      <c r="G28" s="10">
        <v>30</v>
      </c>
      <c r="H28" s="14" t="str">
        <f t="shared" si="1"/>
        <v>Yếu</v>
      </c>
      <c r="I28" s="1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 x14ac:dyDescent="0.3">
      <c r="A29" s="10">
        <v>18</v>
      </c>
      <c r="B29" s="31" t="s">
        <v>474</v>
      </c>
      <c r="C29" s="32" t="s">
        <v>475</v>
      </c>
      <c r="D29" s="32" t="s">
        <v>476</v>
      </c>
      <c r="E29" s="10"/>
      <c r="F29" s="14" t="str">
        <f t="shared" si="0"/>
        <v>Không XL</v>
      </c>
      <c r="G29" s="10">
        <v>75</v>
      </c>
      <c r="H29" s="14" t="str">
        <f t="shared" si="1"/>
        <v>Khá</v>
      </c>
      <c r="I29" s="1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 x14ac:dyDescent="0.3">
      <c r="A30" s="10">
        <v>19</v>
      </c>
      <c r="B30" s="31" t="s">
        <v>477</v>
      </c>
      <c r="C30" s="32" t="s">
        <v>478</v>
      </c>
      <c r="D30" s="32" t="s">
        <v>263</v>
      </c>
      <c r="E30" s="10"/>
      <c r="F30" s="14" t="str">
        <f t="shared" si="0"/>
        <v>Không XL</v>
      </c>
      <c r="G30" s="10">
        <v>58</v>
      </c>
      <c r="H30" s="14" t="str">
        <f t="shared" si="1"/>
        <v>TB</v>
      </c>
      <c r="I30" s="16" t="s">
        <v>55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 x14ac:dyDescent="0.3">
      <c r="A31" s="10">
        <v>20</v>
      </c>
      <c r="B31" s="31" t="s">
        <v>479</v>
      </c>
      <c r="C31" s="32" t="s">
        <v>480</v>
      </c>
      <c r="D31" s="32" t="s">
        <v>481</v>
      </c>
      <c r="E31" s="10"/>
      <c r="F31" s="14" t="str">
        <f t="shared" si="0"/>
        <v>Không XL</v>
      </c>
      <c r="G31" s="10">
        <v>63</v>
      </c>
      <c r="H31" s="14" t="str">
        <f t="shared" si="1"/>
        <v>TB</v>
      </c>
      <c r="I31" s="15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 x14ac:dyDescent="0.3">
      <c r="A32" s="10">
        <v>21</v>
      </c>
      <c r="B32" s="31" t="s">
        <v>482</v>
      </c>
      <c r="C32" s="32" t="s">
        <v>483</v>
      </c>
      <c r="D32" s="32" t="s">
        <v>481</v>
      </c>
      <c r="E32" s="10"/>
      <c r="F32" s="14" t="str">
        <f t="shared" si="0"/>
        <v>Không XL</v>
      </c>
      <c r="G32" s="10">
        <v>64</v>
      </c>
      <c r="H32" s="14" t="str">
        <f t="shared" si="1"/>
        <v>TB</v>
      </c>
      <c r="I32" s="1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 x14ac:dyDescent="0.3">
      <c r="A33" s="10">
        <v>22</v>
      </c>
      <c r="B33" s="31" t="s">
        <v>484</v>
      </c>
      <c r="C33" s="32" t="s">
        <v>485</v>
      </c>
      <c r="D33" s="32" t="s">
        <v>106</v>
      </c>
      <c r="E33" s="10"/>
      <c r="F33" s="14" t="str">
        <f t="shared" si="0"/>
        <v>Không XL</v>
      </c>
      <c r="G33" s="10">
        <v>68</v>
      </c>
      <c r="H33" s="14" t="str">
        <f t="shared" si="1"/>
        <v>TB</v>
      </c>
      <c r="I33" s="1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75" customHeight="1" x14ac:dyDescent="0.3">
      <c r="A34" s="10">
        <v>23</v>
      </c>
      <c r="B34" s="31" t="s">
        <v>486</v>
      </c>
      <c r="C34" s="32" t="s">
        <v>487</v>
      </c>
      <c r="D34" s="32" t="s">
        <v>488</v>
      </c>
      <c r="E34" s="10"/>
      <c r="F34" s="14" t="str">
        <f t="shared" si="0"/>
        <v>Không XL</v>
      </c>
      <c r="G34" s="10">
        <v>75</v>
      </c>
      <c r="H34" s="14" t="str">
        <f t="shared" si="1"/>
        <v>Khá</v>
      </c>
      <c r="I34" s="1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 x14ac:dyDescent="0.3">
      <c r="A35" s="10">
        <v>24</v>
      </c>
      <c r="B35" s="31" t="s">
        <v>489</v>
      </c>
      <c r="C35" s="32" t="s">
        <v>453</v>
      </c>
      <c r="D35" s="32" t="s">
        <v>490</v>
      </c>
      <c r="E35" s="10"/>
      <c r="F35" s="14" t="str">
        <f t="shared" si="0"/>
        <v>Không XL</v>
      </c>
      <c r="G35" s="10">
        <v>54</v>
      </c>
      <c r="H35" s="14" t="str">
        <f t="shared" si="1"/>
        <v>TB</v>
      </c>
      <c r="I35" s="1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 x14ac:dyDescent="0.3">
      <c r="A36" s="10">
        <v>25</v>
      </c>
      <c r="B36" s="31" t="s">
        <v>491</v>
      </c>
      <c r="C36" s="32" t="s">
        <v>492</v>
      </c>
      <c r="D36" s="32" t="s">
        <v>124</v>
      </c>
      <c r="E36" s="10"/>
      <c r="F36" s="14" t="str">
        <f t="shared" si="0"/>
        <v>Không XL</v>
      </c>
      <c r="G36" s="10">
        <v>30</v>
      </c>
      <c r="H36" s="14" t="str">
        <f t="shared" si="1"/>
        <v>Yếu</v>
      </c>
      <c r="I36" s="1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 x14ac:dyDescent="0.3">
      <c r="A37" s="10">
        <v>26</v>
      </c>
      <c r="B37" s="31" t="s">
        <v>493</v>
      </c>
      <c r="C37" s="32" t="s">
        <v>494</v>
      </c>
      <c r="D37" s="32" t="s">
        <v>124</v>
      </c>
      <c r="E37" s="10"/>
      <c r="F37" s="14" t="str">
        <f t="shared" si="0"/>
        <v>Không XL</v>
      </c>
      <c r="G37" s="10">
        <v>78</v>
      </c>
      <c r="H37" s="14" t="str">
        <f t="shared" si="1"/>
        <v>Khá</v>
      </c>
      <c r="I37" s="1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 x14ac:dyDescent="0.3">
      <c r="A38" s="10">
        <v>27</v>
      </c>
      <c r="B38" s="31" t="s">
        <v>495</v>
      </c>
      <c r="C38" s="32" t="s">
        <v>271</v>
      </c>
      <c r="D38" s="32" t="s">
        <v>124</v>
      </c>
      <c r="E38" s="10"/>
      <c r="F38" s="14" t="str">
        <f t="shared" si="0"/>
        <v>Không XL</v>
      </c>
      <c r="G38" s="10">
        <v>51</v>
      </c>
      <c r="H38" s="14" t="str">
        <f t="shared" si="1"/>
        <v>TB</v>
      </c>
      <c r="I38" s="15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 x14ac:dyDescent="0.3">
      <c r="A39" s="10">
        <v>28</v>
      </c>
      <c r="B39" s="31" t="s">
        <v>496</v>
      </c>
      <c r="C39" s="32" t="s">
        <v>497</v>
      </c>
      <c r="D39" s="32" t="s">
        <v>127</v>
      </c>
      <c r="E39" s="10"/>
      <c r="F39" s="14" t="str">
        <f t="shared" si="0"/>
        <v>Không XL</v>
      </c>
      <c r="G39" s="48">
        <v>50</v>
      </c>
      <c r="H39" s="14" t="str">
        <f t="shared" si="1"/>
        <v>TB</v>
      </c>
      <c r="I39" s="1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 x14ac:dyDescent="0.3">
      <c r="A40" s="10">
        <v>29</v>
      </c>
      <c r="B40" s="31" t="s">
        <v>498</v>
      </c>
      <c r="C40" s="32" t="s">
        <v>499</v>
      </c>
      <c r="D40" s="32" t="s">
        <v>402</v>
      </c>
      <c r="E40" s="10"/>
      <c r="F40" s="14" t="str">
        <f t="shared" si="0"/>
        <v>Không XL</v>
      </c>
      <c r="G40" s="10">
        <v>76</v>
      </c>
      <c r="H40" s="14" t="str">
        <f t="shared" si="1"/>
        <v>Khá</v>
      </c>
      <c r="I40" s="16" t="s">
        <v>179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 x14ac:dyDescent="0.3">
      <c r="A41" s="10">
        <v>30</v>
      </c>
      <c r="B41" s="31" t="s">
        <v>500</v>
      </c>
      <c r="C41" s="32" t="s">
        <v>501</v>
      </c>
      <c r="D41" s="32" t="s">
        <v>139</v>
      </c>
      <c r="E41" s="10"/>
      <c r="F41" s="14" t="str">
        <f t="shared" si="0"/>
        <v>Không XL</v>
      </c>
      <c r="G41" s="10">
        <v>62</v>
      </c>
      <c r="H41" s="14" t="str">
        <f t="shared" si="1"/>
        <v>TB</v>
      </c>
      <c r="I41" s="15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75" customHeight="1" x14ac:dyDescent="0.3">
      <c r="A42" s="39">
        <v>31</v>
      </c>
      <c r="B42" s="40" t="s">
        <v>502</v>
      </c>
      <c r="C42" s="41" t="s">
        <v>503</v>
      </c>
      <c r="D42" s="41" t="s">
        <v>409</v>
      </c>
      <c r="E42" s="39"/>
      <c r="F42" s="42" t="str">
        <f t="shared" si="0"/>
        <v>Không XL</v>
      </c>
      <c r="G42" s="39"/>
      <c r="H42" s="42" t="str">
        <f t="shared" si="1"/>
        <v>Không XL</v>
      </c>
      <c r="I42" s="45"/>
      <c r="J42" s="49" t="s">
        <v>154</v>
      </c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</row>
    <row r="43" spans="1:26" ht="15.75" customHeight="1" x14ac:dyDescent="0.3">
      <c r="A43" s="10">
        <v>32</v>
      </c>
      <c r="B43" s="31" t="s">
        <v>504</v>
      </c>
      <c r="C43" s="32" t="s">
        <v>505</v>
      </c>
      <c r="D43" s="32" t="s">
        <v>145</v>
      </c>
      <c r="E43" s="10"/>
      <c r="F43" s="14" t="str">
        <f t="shared" si="0"/>
        <v>Không XL</v>
      </c>
      <c r="G43" s="10">
        <v>30</v>
      </c>
      <c r="H43" s="14" t="str">
        <f t="shared" si="1"/>
        <v>Yếu</v>
      </c>
      <c r="I43" s="1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5.75" customHeight="1" x14ac:dyDescent="0.3">
      <c r="A44" s="10">
        <v>33</v>
      </c>
      <c r="B44" s="31" t="s">
        <v>506</v>
      </c>
      <c r="C44" s="32" t="s">
        <v>507</v>
      </c>
      <c r="D44" s="32" t="s">
        <v>423</v>
      </c>
      <c r="E44" s="10"/>
      <c r="F44" s="14" t="str">
        <f t="shared" si="0"/>
        <v>Không XL</v>
      </c>
      <c r="G44" s="10">
        <v>58</v>
      </c>
      <c r="H44" s="14" t="str">
        <f t="shared" si="1"/>
        <v>TB</v>
      </c>
      <c r="I44" s="1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75" customHeight="1" x14ac:dyDescent="0.3">
      <c r="A45" s="10">
        <v>34</v>
      </c>
      <c r="B45" s="31" t="s">
        <v>508</v>
      </c>
      <c r="C45" s="32" t="s">
        <v>509</v>
      </c>
      <c r="D45" s="32" t="s">
        <v>151</v>
      </c>
      <c r="E45" s="10"/>
      <c r="F45" s="14" t="str">
        <f t="shared" si="0"/>
        <v>Không XL</v>
      </c>
      <c r="G45" s="48">
        <v>50</v>
      </c>
      <c r="H45" s="14" t="str">
        <f t="shared" si="1"/>
        <v>TB</v>
      </c>
      <c r="I45" s="1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5.75" customHeight="1" x14ac:dyDescent="0.3">
      <c r="A46" s="10">
        <v>35</v>
      </c>
      <c r="B46" s="31" t="s">
        <v>510</v>
      </c>
      <c r="C46" s="32" t="s">
        <v>483</v>
      </c>
      <c r="D46" s="32" t="s">
        <v>157</v>
      </c>
      <c r="E46" s="10"/>
      <c r="F46" s="14" t="str">
        <f t="shared" si="0"/>
        <v>Không XL</v>
      </c>
      <c r="G46" s="10">
        <v>50</v>
      </c>
      <c r="H46" s="14" t="str">
        <f t="shared" si="1"/>
        <v>TB</v>
      </c>
      <c r="I46" s="1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75" customHeight="1" x14ac:dyDescent="0.3">
      <c r="A47" s="10">
        <v>36</v>
      </c>
      <c r="B47" s="31" t="s">
        <v>511</v>
      </c>
      <c r="C47" s="32" t="s">
        <v>68</v>
      </c>
      <c r="D47" s="32" t="s">
        <v>160</v>
      </c>
      <c r="E47" s="10"/>
      <c r="F47" s="14" t="str">
        <f t="shared" si="0"/>
        <v>Không XL</v>
      </c>
      <c r="G47" s="10">
        <v>67</v>
      </c>
      <c r="H47" s="14" t="str">
        <f t="shared" si="1"/>
        <v>TB</v>
      </c>
      <c r="I47" s="1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 x14ac:dyDescent="0.3">
      <c r="A48" s="10">
        <v>37</v>
      </c>
      <c r="B48" s="31" t="s">
        <v>512</v>
      </c>
      <c r="C48" s="32" t="s">
        <v>156</v>
      </c>
      <c r="D48" s="32" t="s">
        <v>172</v>
      </c>
      <c r="E48" s="10"/>
      <c r="F48" s="14" t="str">
        <f t="shared" si="0"/>
        <v>Không XL</v>
      </c>
      <c r="G48" s="10">
        <v>50</v>
      </c>
      <c r="H48" s="14" t="str">
        <f t="shared" si="1"/>
        <v>TB</v>
      </c>
      <c r="I48" s="1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75" customHeight="1" x14ac:dyDescent="0.3">
      <c r="A49" s="10">
        <v>38</v>
      </c>
      <c r="B49" s="31" t="s">
        <v>513</v>
      </c>
      <c r="C49" s="32" t="s">
        <v>514</v>
      </c>
      <c r="D49" s="32" t="s">
        <v>178</v>
      </c>
      <c r="E49" s="10"/>
      <c r="F49" s="14" t="str">
        <f t="shared" si="0"/>
        <v>Không XL</v>
      </c>
      <c r="G49" s="10">
        <v>57</v>
      </c>
      <c r="H49" s="14" t="str">
        <f t="shared" si="1"/>
        <v>TB</v>
      </c>
      <c r="I49" s="1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75" customHeight="1" x14ac:dyDescent="0.3">
      <c r="A50" s="10">
        <v>39</v>
      </c>
      <c r="B50" s="31" t="s">
        <v>515</v>
      </c>
      <c r="C50" s="32" t="s">
        <v>516</v>
      </c>
      <c r="D50" s="32" t="s">
        <v>184</v>
      </c>
      <c r="E50" s="10"/>
      <c r="F50" s="14" t="str">
        <f t="shared" si="0"/>
        <v>Không XL</v>
      </c>
      <c r="G50" s="10">
        <v>30</v>
      </c>
      <c r="H50" s="14" t="str">
        <f t="shared" si="1"/>
        <v>Yếu</v>
      </c>
      <c r="I50" s="1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75" customHeight="1" x14ac:dyDescent="0.3">
      <c r="A51" s="10">
        <v>40</v>
      </c>
      <c r="B51" s="31" t="s">
        <v>517</v>
      </c>
      <c r="C51" s="32" t="s">
        <v>518</v>
      </c>
      <c r="D51" s="32" t="s">
        <v>519</v>
      </c>
      <c r="E51" s="10"/>
      <c r="F51" s="14" t="str">
        <f t="shared" si="0"/>
        <v>Không XL</v>
      </c>
      <c r="G51" s="10">
        <v>40</v>
      </c>
      <c r="H51" s="14" t="str">
        <f t="shared" si="1"/>
        <v>Yếu</v>
      </c>
      <c r="I51" s="1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 x14ac:dyDescent="0.3">
      <c r="A52" s="10">
        <v>41</v>
      </c>
      <c r="B52" s="31" t="s">
        <v>520</v>
      </c>
      <c r="C52" s="32" t="s">
        <v>521</v>
      </c>
      <c r="D52" s="32" t="s">
        <v>522</v>
      </c>
      <c r="E52" s="10"/>
      <c r="F52" s="14" t="str">
        <f t="shared" si="0"/>
        <v>Không XL</v>
      </c>
      <c r="G52" s="10">
        <v>55</v>
      </c>
      <c r="H52" s="14" t="str">
        <f t="shared" si="1"/>
        <v>TB</v>
      </c>
      <c r="I52" s="16" t="s">
        <v>72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75" customHeight="1" x14ac:dyDescent="0.3">
      <c r="A53" s="10">
        <v>42</v>
      </c>
      <c r="B53" s="31" t="s">
        <v>523</v>
      </c>
      <c r="C53" s="32" t="s">
        <v>524</v>
      </c>
      <c r="D53" s="32" t="s">
        <v>522</v>
      </c>
      <c r="E53" s="10"/>
      <c r="F53" s="14" t="str">
        <f t="shared" si="0"/>
        <v>Không XL</v>
      </c>
      <c r="G53" s="10">
        <v>64</v>
      </c>
      <c r="H53" s="14" t="str">
        <f t="shared" si="1"/>
        <v>TB</v>
      </c>
      <c r="I53" s="1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75" customHeight="1" x14ac:dyDescent="0.3">
      <c r="A54" s="1"/>
      <c r="B54" s="1"/>
      <c r="C54" s="106" t="s">
        <v>17</v>
      </c>
      <c r="D54" s="107"/>
      <c r="E54" s="107"/>
      <c r="F54" s="107"/>
      <c r="G54" s="107"/>
      <c r="H54" s="107"/>
      <c r="I54" s="107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3">
      <c r="A55" s="1"/>
      <c r="B55" s="1"/>
      <c r="C55" s="108" t="s">
        <v>18</v>
      </c>
      <c r="D55" s="17"/>
      <c r="E55" s="110" t="s">
        <v>12</v>
      </c>
      <c r="F55" s="101"/>
      <c r="G55" s="110" t="s">
        <v>19</v>
      </c>
      <c r="H55" s="101"/>
      <c r="I55" s="111" t="s">
        <v>14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3">
      <c r="A56" s="6"/>
      <c r="B56" s="6"/>
      <c r="C56" s="109"/>
      <c r="D56" s="18"/>
      <c r="E56" s="9" t="s">
        <v>20</v>
      </c>
      <c r="F56" s="19" t="s">
        <v>21</v>
      </c>
      <c r="G56" s="9" t="s">
        <v>20</v>
      </c>
      <c r="H56" s="19" t="s">
        <v>21</v>
      </c>
      <c r="I56" s="112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75" customHeight="1" x14ac:dyDescent="0.3">
      <c r="A57" s="1"/>
      <c r="B57" s="1"/>
      <c r="C57" s="20" t="s">
        <v>22</v>
      </c>
      <c r="D57" s="21"/>
      <c r="E57" s="10">
        <f>COUNTIF(F12:F53,"XS")</f>
        <v>0</v>
      </c>
      <c r="F57" s="22">
        <f t="shared" ref="F57:F62" si="2">E57*100/$A$53</f>
        <v>0</v>
      </c>
      <c r="G57" s="10">
        <f>COUNTIF(H12:H53,"XS")</f>
        <v>0</v>
      </c>
      <c r="H57" s="22">
        <f t="shared" ref="H57:H62" si="3">G57*100/$A$53</f>
        <v>0</v>
      </c>
      <c r="I57" s="23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3">
      <c r="A58" s="1"/>
      <c r="B58" s="1"/>
      <c r="C58" s="20" t="s">
        <v>23</v>
      </c>
      <c r="D58" s="21"/>
      <c r="E58" s="10">
        <f>COUNTIF(F12:F53,"Tốt")</f>
        <v>0</v>
      </c>
      <c r="F58" s="22">
        <f t="shared" si="2"/>
        <v>0</v>
      </c>
      <c r="G58" s="10">
        <f>COUNTIF(H12:H53,"Tốt")</f>
        <v>0</v>
      </c>
      <c r="H58" s="22">
        <f t="shared" si="3"/>
        <v>0</v>
      </c>
      <c r="I58" s="23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3">
      <c r="A59" s="1"/>
      <c r="B59" s="1"/>
      <c r="C59" s="20" t="s">
        <v>24</v>
      </c>
      <c r="D59" s="21"/>
      <c r="E59" s="10">
        <f>COUNTIF(F12:F53,"Khá")</f>
        <v>0</v>
      </c>
      <c r="F59" s="22">
        <f t="shared" si="2"/>
        <v>0</v>
      </c>
      <c r="G59" s="10">
        <f>COUNTIF(H12:H53,"Khá")</f>
        <v>7</v>
      </c>
      <c r="H59" s="22">
        <f t="shared" si="3"/>
        <v>16.666666666666668</v>
      </c>
      <c r="I59" s="23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3">
      <c r="A60" s="1"/>
      <c r="B60" s="1"/>
      <c r="C60" s="20" t="s">
        <v>25</v>
      </c>
      <c r="D60" s="21"/>
      <c r="E60" s="10">
        <f>COUNTIF(F12:F53,"TB")</f>
        <v>0</v>
      </c>
      <c r="F60" s="22">
        <f t="shared" si="2"/>
        <v>0</v>
      </c>
      <c r="G60" s="10">
        <f>COUNTIF(H12:H53,"TB")</f>
        <v>26</v>
      </c>
      <c r="H60" s="22">
        <f t="shared" si="3"/>
        <v>61.904761904761905</v>
      </c>
      <c r="I60" s="23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3">
      <c r="A61" s="1"/>
      <c r="B61" s="1"/>
      <c r="C61" s="20" t="s">
        <v>26</v>
      </c>
      <c r="D61" s="21"/>
      <c r="E61" s="10">
        <f>COUNTIF(F12:F53,"Yếu")</f>
        <v>0</v>
      </c>
      <c r="F61" s="22">
        <f t="shared" si="2"/>
        <v>0</v>
      </c>
      <c r="G61" s="10">
        <f>COUNTIF(H12:H53,"Yếu")</f>
        <v>8</v>
      </c>
      <c r="H61" s="22">
        <f t="shared" si="3"/>
        <v>19.047619047619047</v>
      </c>
      <c r="I61" s="23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3">
      <c r="A62" s="1"/>
      <c r="B62" s="1"/>
      <c r="C62" s="24" t="s">
        <v>27</v>
      </c>
      <c r="D62" s="25"/>
      <c r="E62" s="26">
        <f>COUNTIF(F12:F53,"Không XL")</f>
        <v>42</v>
      </c>
      <c r="F62" s="22">
        <f t="shared" si="2"/>
        <v>100</v>
      </c>
      <c r="G62" s="26">
        <f>COUNTIF(H12:H53,"Không XL")</f>
        <v>1</v>
      </c>
      <c r="H62" s="22">
        <f t="shared" si="3"/>
        <v>2.3809523809523809</v>
      </c>
      <c r="I62" s="27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3">
      <c r="A63" s="1"/>
      <c r="B63" s="1"/>
      <c r="C63" s="28"/>
      <c r="D63" s="28"/>
      <c r="E63" s="1"/>
      <c r="F63" s="2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35">
      <c r="A64" s="1"/>
      <c r="B64" s="1"/>
      <c r="C64" s="1"/>
      <c r="D64" s="1"/>
      <c r="E64" s="104" t="s">
        <v>28</v>
      </c>
      <c r="F64" s="89"/>
      <c r="G64" s="89"/>
      <c r="H64" s="89"/>
      <c r="I64" s="89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3">
      <c r="A65" s="92" t="s">
        <v>29</v>
      </c>
      <c r="B65" s="89"/>
      <c r="C65" s="89"/>
      <c r="D65" s="89"/>
      <c r="E65" s="89"/>
      <c r="F65" s="92" t="s">
        <v>12</v>
      </c>
      <c r="G65" s="89"/>
      <c r="H65" s="89"/>
      <c r="I65" s="30" t="s">
        <v>30</v>
      </c>
      <c r="J65" s="30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">
      <c r="A82" s="1"/>
      <c r="B82" s="1"/>
      <c r="C82" s="28"/>
      <c r="D82" s="28"/>
      <c r="E82" s="1"/>
      <c r="F82" s="29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5">
      <c r="A83" s="1"/>
      <c r="B83" s="1"/>
      <c r="C83" s="1"/>
      <c r="D83" s="1"/>
      <c r="E83" s="104"/>
      <c r="F83" s="89"/>
      <c r="G83" s="89"/>
      <c r="H83" s="89"/>
      <c r="I83" s="89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">
      <c r="A84" s="92"/>
      <c r="B84" s="89"/>
      <c r="C84" s="89"/>
      <c r="D84" s="89"/>
      <c r="E84" s="89"/>
      <c r="F84" s="92"/>
      <c r="G84" s="89"/>
      <c r="H84" s="89"/>
      <c r="I84" s="30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C54:I54"/>
    <mergeCell ref="C55:C56"/>
    <mergeCell ref="E55:F55"/>
    <mergeCell ref="G55:H55"/>
    <mergeCell ref="I55:I56"/>
    <mergeCell ref="E64:I64"/>
    <mergeCell ref="A65:E65"/>
    <mergeCell ref="F65:H65"/>
    <mergeCell ref="E83:I83"/>
    <mergeCell ref="A84:E84"/>
    <mergeCell ref="F84:H8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53 H12:H53">
    <cfRule type="cellIs" dxfId="1" priority="1" stopIfTrue="1" operator="equal">
      <formula>"SVG"</formula>
    </cfRule>
  </conditionalFormatting>
  <conditionalFormatting sqref="F12:F53 H12:H53">
    <cfRule type="cellIs" dxfId="0" priority="2" stopIfTrue="1" operator="equal">
      <formula>"SVXS"</formula>
    </cfRule>
  </conditionalFormatting>
  <pageMargins left="0.7" right="0.7" top="0.75" bottom="0.75" header="0" footer="0"/>
  <pageSetup scale="91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Mau</vt:lpstr>
      <vt:lpstr>21T4-CNO1</vt:lpstr>
      <vt:lpstr>21T4-CNO2</vt:lpstr>
      <vt:lpstr>21T4-CNO3</vt:lpstr>
      <vt:lpstr>21T4-CNO4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HONG THAM</cp:lastModifiedBy>
  <dcterms:created xsi:type="dcterms:W3CDTF">2014-11-24T02:19:52Z</dcterms:created>
  <dcterms:modified xsi:type="dcterms:W3CDTF">2022-04-01T03:44:41Z</dcterms:modified>
</cp:coreProperties>
</file>