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_DO THOM (7.2021)\_LY TU TRONG\đanh gia vien chức và quý\2022\"/>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67" i="1"/>
  <c r="H67"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<sst xmlns="http://schemas.openxmlformats.org/spreadsheetml/2006/main" count="127" uniqueCount="127">
  <si>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</si>
  <si>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</si>
  <si>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</si>
  <si>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</si>
  <si>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</si>
  <si>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</si>
  <si>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</si>
  <si>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</si>
  <si>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</si>
  <si>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</si>
  <si>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</si>
  <si>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</si>
  <si>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</si>
  <si>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</si>
  <si>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</si>
  <si>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</si>
  <si>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</si>
  <si>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</si>
  <si>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</si>
  <si>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</si>
  <si>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</si>
  <si>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</si>
  <si>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</si>
  <si>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</si>
  <si>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</si>
  <si>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</si>
  <si>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</si>
  <si>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</si>
  <si>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</si>
  <si>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</si>
  <si>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</si>
  <si>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</si>
  <si>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</si>
  <si>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</si>
  <si>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</si>
  <si>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</si>
  <si>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</si>
  <si>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</si>
  <si>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</si>
  <si>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</si>
  <si>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</si>
  <si>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</si>
  <si>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</si>
  <si>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</si>
  <si>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</si>
  <si>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</si>
  <si>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</si>
  <si>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</si>
  <si>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</si>
  <si>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</si>
  <si>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</si>
  <si>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</si>
  <si>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</si>
  <si>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</si>
  <si>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</si>
  <si>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</si>
  <si>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</si>
  <si>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</si>
  <si>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</si>
  <si>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</si>
  <si>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</si>
  <si>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</si>
  <si>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</si>
  <si>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</si>
  <si>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</si>
  <si>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</si>
  <si>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</si>
  <si>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</si>
  <si>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</si>
  <si>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</si>
  <si>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</si>
  <si>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</si>
  <si>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</si>
  <si>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</si>
  <si>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</si>
  <si>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</si>
  <si>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</si>
  <si>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</si>
  <si>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LÝ LUẬN CHÍNH TRỊ</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</si>
  <si>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</si>
  <si>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</si>
  <si>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</si>
  <si>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</si>
  <si>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</si>
  <si>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</si>
  <si>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</si>
  <si>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</si>
  <si>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 Chứng chỉ A tin học; Chứng chỉ tin học ứng dụng</t>
  </si>
  <si>
    <t>Lịch giảng dạy môn học; giáo án môn học</t>
  </si>
  <si>
    <t>Có giáo án đầy đủ cho các môn dạy</t>
  </si>
  <si>
    <t>- Sử dụng đúng, hiệu quả các phương tiện, thiết bị dạy học: máy vitính, máy chiếu, bảng, phấn</t>
  </si>
  <si>
    <t>Có kế hoạch giảng dạy, giáo án cho từng môn học</t>
  </si>
  <si>
    <t>Thực hiện theo lịch giảng dạy</t>
  </si>
  <si>
    <t xml:space="preserve"> Sử dụng thành thạo các phương tiện hỗ trợ dạy học: máy tính, máy chiếu</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</si>
  <si>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</si>
  <si>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</si>
  <si>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</si>
  <si>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</si>
  <si>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</si>
  <si>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</si>
  <si>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</si>
  <si>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</si>
  <si>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Tham gia dự giờ</t>
  </si>
  <si>
    <t>Ôn tập thi kết thúc HP cho SV</t>
  </si>
  <si>
    <t>Giáo án lý thuyết gắn với thực tiễn nghề nghiệp</t>
  </si>
  <si>
    <t>Thực hiện tốt công tác chủ nhiệm, Giáo án lý thuyết môn học</t>
  </si>
  <si>
    <t>Sử dụng các phầm mềm  trong nhà trường như EMS-PMT, Website của trường, trang thư điện tử egov.lttc.edu.vn, Zalo, face book, tinnhandientu.vn</t>
  </si>
  <si>
    <t>làm tốt công tác GVCN trong các giờ SHCN</t>
  </si>
  <si>
    <t>Tham gia các buổi sinh hoạt chuyên môn tại khoa; Các buổi hội thảo chuyên đề;  Bồi dưỡng GV chính</t>
  </si>
  <si>
    <t>Tham gia bồi dưỡng GV chính; Tham gia lớp Trung cấp chính trị</t>
  </si>
  <si>
    <t>Có bài viết đăng hội thảo quốc tế của trường</t>
  </si>
  <si>
    <t xml:space="preserve"> </t>
  </si>
  <si>
    <t xml:space="preserve">Bằng Đại học sư phạm chuyên ngành GDCT và Bằng sau ĐH chuyên ngành Triết học
</t>
  </si>
  <si>
    <r>
      <rPr>
        <i/>
        <sz val="13"/>
        <color theme="1"/>
        <rFont val="Times New Roman"/>
        <family val="1"/>
      </rPr>
      <t>Tp.HCM, ngày 25 tháng 03 năm 2022</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</si>
  <si>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2021-2022</t>
  </si>
  <si>
    <t>Có giáo án, bài giảng  được Tổ chuyên môn thông qua</t>
  </si>
  <si>
    <t>Giáo án lý thuyết môn học</t>
  </si>
  <si>
    <t>Giáo án lý thuyết môn học; sổ tay giảng viên</t>
  </si>
  <si>
    <t>Tham gia biên soạn và chỉnh sửa tài liệu học tập Môn Giáo dục chính trị cho khóa 21C1, 21T4. Tham gia soạn câu hỏi trắc nghiệm môn học</t>
  </si>
  <si>
    <r>
      <rPr>
        <i/>
        <sz val="13"/>
        <color theme="1"/>
        <rFont val="Times New Roman"/>
        <family val="1"/>
      </rPr>
      <t>Tp.HCM, ngày…… tháng …… năm 2022</t>
    </r>
    <r>
      <rPr>
        <sz val="13"/>
        <color theme="1"/>
        <rFont val="Times New Roman"/>
        <family val="1"/>
      </rPr>
      <t xml:space="preserve">
PHÓ TRƯỞNG KHOA</t>
    </r>
  </si>
  <si>
    <t xml:space="preserve">                              Trần Thị Hồng Thu</t>
  </si>
  <si>
    <t>Sử dụng phầm mềm Zoom, Google Meet  trong dạy học trực tuyến; phần mềm Microsoft Teams, Phần mềm Power ponit; phần mềm Myaloha class</t>
  </si>
  <si>
    <t xml:space="preserve">                                                 Họ và tên giảng viên: Đỗ Thị Thơm</t>
  </si>
  <si>
    <t xml:space="preserve"> chứng chỉ Toefl 423, chứng chỉ B Anh văn</t>
  </si>
  <si>
    <t xml:space="preserve">Bằng Đại học sư phạm chuyên ngành GDCT </t>
  </si>
  <si>
    <t>Đã tham gia giảng dạy 12 năm</t>
  </si>
  <si>
    <t>Viết bài hội thảo khoa học quốc tế; hội thảo trường; viết báo đạt yêu cầu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</si>
</sst>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67" zoomScale="80" zoomScaleNormal="80" workbookViewId="0">
      <selection activeCell="E82" sqref="E82"/>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78</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114</v>
      </c>
      <c r="B5" s="58"/>
      <c r="C5" s="58"/>
      <c r="D5" s="58"/>
      <c r="E5" s="58"/>
      <c r="F5" s="58"/>
      <c r="G5" s="58"/>
      <c r="H5" s="58"/>
      <c r="I5" s="58"/>
    </row>
    <row r="6" spans="1:9" s="50" customFormat="1" x14ac:dyDescent="0.25"/>
    <row r="7" spans="1:9" s="50" customFormat="1" ht="22.15" customHeight="1" x14ac:dyDescent="0.3">
      <c r="A7" s="49" t="s">
        <v>122</v>
      </c>
    </row>
    <row r="8" spans="1:9" s="50" customFormat="1" ht="20.100000000000001" customHeight="1" x14ac:dyDescent="0.3">
      <c r="A8" s="49" t="s">
        <v>80</v>
      </c>
    </row>
    <row r="9" spans="1:9" s="50" customFormat="1" ht="21.6" customHeight="1" x14ac:dyDescent="0.3">
      <c r="A9" s="49" t="s">
        <v>81</v>
      </c>
    </row>
    <row r="10" spans="1:9" s="50" customFormat="1" ht="20.100000000000001" customHeight="1" x14ac:dyDescent="0.3">
      <c r="A10" s="49" t="s">
        <v>82</v>
      </c>
      <c r="C10" s="50" t="s">
        <v>111</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12</v>
      </c>
      <c r="D18" s="40">
        <f>C18/B18</f>
        <v>1</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112</v>
      </c>
      <c r="F19" s="13"/>
      <c r="G19" s="14"/>
      <c r="H19" s="43">
        <f>IF(G19/B19&gt;1,"100%",G19/B19)</f>
        <v>0</v>
      </c>
      <c r="I19" s="12"/>
    </row>
    <row r="20" spans="1:9" ht="24.75" thickBot="1" x14ac:dyDescent="0.3">
      <c r="A20" s="15" t="s">
        <v>14</v>
      </c>
      <c r="B20" s="36">
        <v>2</v>
      </c>
      <c r="C20" s="11">
        <v>2</v>
      </c>
      <c r="D20" s="41">
        <f t="shared" ref="D20:D24" si="0">IF(C20/B20&gt;1,"100%",C20/B20)</f>
        <v>1</v>
      </c>
      <c r="E20" s="12" t="s">
        <v>83</v>
      </c>
      <c r="F20" s="13"/>
      <c r="G20" s="14"/>
      <c r="H20" s="43">
        <f t="shared" ref="H20:H24" si="1">IF(G20/B20&gt;1,"100%",G20/B20)</f>
        <v>0</v>
      </c>
      <c r="I20" s="12"/>
    </row>
    <row r="21" spans="1:9" ht="24.75" thickBot="1" x14ac:dyDescent="0.3">
      <c r="A21" s="15" t="s">
        <v>15</v>
      </c>
      <c r="B21" s="36">
        <v>2</v>
      </c>
      <c r="C21" s="11">
        <v>2</v>
      </c>
      <c r="D21" s="41">
        <f t="shared" si="0"/>
        <v>1</v>
      </c>
      <c r="E21" s="12" t="s">
        <v>85</v>
      </c>
      <c r="F21" s="13"/>
      <c r="G21" s="14"/>
      <c r="H21" s="43">
        <f t="shared" si="1"/>
        <v>0</v>
      </c>
      <c r="I21" s="12"/>
    </row>
    <row r="22" spans="1:9" ht="48.75" thickBot="1" x14ac:dyDescent="0.3">
      <c r="A22" s="15" t="s">
        <v>16</v>
      </c>
      <c r="B22" s="36">
        <v>2</v>
      </c>
      <c r="C22" s="11">
        <v>2</v>
      </c>
      <c r="D22" s="41">
        <f t="shared" si="0"/>
        <v>1</v>
      </c>
      <c r="E22" s="12" t="s">
        <v>84</v>
      </c>
      <c r="F22" s="13"/>
      <c r="G22" s="14"/>
      <c r="H22" s="43">
        <f t="shared" si="1"/>
        <v>0</v>
      </c>
      <c r="I22" s="12"/>
    </row>
    <row r="23" spans="1:9" ht="24.75" thickBot="1" x14ac:dyDescent="0.3">
      <c r="A23" s="15" t="s">
        <v>17</v>
      </c>
      <c r="B23" s="36">
        <v>2</v>
      </c>
      <c r="C23" s="11">
        <v>2</v>
      </c>
      <c r="D23" s="41">
        <f t="shared" si="0"/>
        <v>1</v>
      </c>
      <c r="E23" s="12" t="s">
        <v>86</v>
      </c>
      <c r="F23" s="13"/>
      <c r="G23" s="14"/>
      <c r="H23" s="43">
        <f t="shared" si="1"/>
        <v>0</v>
      </c>
      <c r="I23" s="12"/>
    </row>
    <row r="24" spans="1:9" ht="24.75" thickBot="1" x14ac:dyDescent="0.3">
      <c r="A24" s="15" t="s">
        <v>18</v>
      </c>
      <c r="B24" s="36">
        <v>2</v>
      </c>
      <c r="C24" s="11">
        <v>2</v>
      </c>
      <c r="D24" s="41">
        <f t="shared" si="0"/>
        <v>1</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123</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87</v>
      </c>
      <c r="F29" s="13"/>
      <c r="G29" s="14"/>
      <c r="H29" s="43">
        <f>IF(G29/B29&gt;1,"100%",G29/B29)</f>
        <v>0</v>
      </c>
      <c r="I29" s="12"/>
    </row>
    <row r="30" spans="1:9" ht="36.75" thickBot="1" x14ac:dyDescent="0.3">
      <c r="A30" s="10" t="s">
        <v>24</v>
      </c>
      <c r="B30" s="36">
        <v>2</v>
      </c>
      <c r="C30" s="11">
        <v>2</v>
      </c>
      <c r="D30" s="41">
        <f>IF(C30/B30&gt;1,"100%",C30/B30)</f>
        <v>1</v>
      </c>
      <c r="E30" s="12" t="s">
        <v>121</v>
      </c>
      <c r="F30" s="13"/>
      <c r="G30" s="14"/>
      <c r="H30" s="43">
        <f>IF(G30/B30&gt;1,"100%",G30/B30)</f>
        <v>0</v>
      </c>
      <c r="I30" s="12"/>
    </row>
    <row r="31" spans="1:9" ht="16.5" thickBot="1" x14ac:dyDescent="0.3">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124</v>
      </c>
      <c r="F33" s="13"/>
      <c r="G33" s="14"/>
      <c r="H33" s="43">
        <f>IF(G33/B33&gt;1,"100%",G33/B33)</f>
        <v>0</v>
      </c>
      <c r="I33" s="12"/>
    </row>
    <row r="34" spans="1:9" ht="16.5" thickBot="1" x14ac:dyDescent="0.3">
      <c r="A34" s="15" t="s">
        <v>28</v>
      </c>
      <c r="B34" s="36">
        <v>2</v>
      </c>
      <c r="C34" s="11">
        <v>2</v>
      </c>
      <c r="D34" s="41">
        <f>IF(C34/B34&gt;1,"100%",C34/B34)</f>
        <v>1</v>
      </c>
      <c r="E34" s="12" t="s">
        <v>125</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88</v>
      </c>
      <c r="F36" s="13"/>
      <c r="G36" s="14"/>
      <c r="H36" s="43">
        <f>IF(G36/B36&gt;1,"100%",G36/B36)</f>
        <v>0</v>
      </c>
      <c r="I36" s="12"/>
    </row>
    <row r="37" spans="1:9" ht="24.75" thickBot="1" x14ac:dyDescent="0.3">
      <c r="A37" s="15" t="s">
        <v>31</v>
      </c>
      <c r="B37" s="36">
        <v>2</v>
      </c>
      <c r="C37" s="11">
        <v>2</v>
      </c>
      <c r="D37" s="41">
        <f t="shared" ref="D37:D41" si="7">IF(C37/B37&gt;1,"100%",C37/B37)</f>
        <v>1</v>
      </c>
      <c r="E37" s="12" t="s">
        <v>89</v>
      </c>
      <c r="F37" s="13"/>
      <c r="G37" s="14"/>
      <c r="H37" s="43">
        <f t="shared" ref="H37:H41" si="8">IF(G37/B37&gt;1,"100%",G37/B37)</f>
        <v>0</v>
      </c>
      <c r="I37" s="12"/>
    </row>
    <row r="38" spans="1:9" ht="36.75" thickBot="1" x14ac:dyDescent="0.3">
      <c r="A38" s="15" t="s">
        <v>32</v>
      </c>
      <c r="B38" s="36">
        <v>2</v>
      </c>
      <c r="C38" s="11">
        <v>2</v>
      </c>
      <c r="D38" s="41">
        <f t="shared" si="7"/>
        <v>1</v>
      </c>
      <c r="E38" s="12" t="s">
        <v>115</v>
      </c>
      <c r="F38" s="13"/>
      <c r="G38" s="14"/>
      <c r="H38" s="43">
        <f t="shared" si="8"/>
        <v>0</v>
      </c>
      <c r="I38" s="12"/>
    </row>
    <row r="39" spans="1:9" ht="24.75" thickBot="1" x14ac:dyDescent="0.3">
      <c r="A39" s="15" t="s">
        <v>33</v>
      </c>
      <c r="B39" s="36">
        <v>2</v>
      </c>
      <c r="C39" s="11">
        <v>2</v>
      </c>
      <c r="D39" s="41">
        <f t="shared" si="7"/>
        <v>1</v>
      </c>
      <c r="E39" s="12" t="s">
        <v>90</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91</v>
      </c>
      <c r="F43" s="13"/>
      <c r="G43" s="14"/>
      <c r="H43" s="43">
        <f>IF(G43/B43&gt;1,"100",G43/B43)</f>
        <v>0</v>
      </c>
      <c r="I43" s="12"/>
    </row>
    <row r="44" spans="1:9" ht="24.75" thickBot="1" x14ac:dyDescent="0.3">
      <c r="A44" s="15" t="s">
        <v>38</v>
      </c>
      <c r="B44" s="36">
        <v>2</v>
      </c>
      <c r="C44" s="11">
        <v>2</v>
      </c>
      <c r="D44" s="41">
        <f t="shared" ref="D44:D46" si="10">IF(C44/B44&gt;1,"100%",C44/B44)</f>
        <v>1</v>
      </c>
      <c r="E44" s="12" t="s">
        <v>92</v>
      </c>
      <c r="F44" s="13"/>
      <c r="G44" s="14"/>
      <c r="H44" s="43">
        <f t="shared" ref="H44:H46" si="11">IF(G44/B44&gt;1,"100",G44/B44)</f>
        <v>0</v>
      </c>
      <c r="I44" s="12"/>
    </row>
    <row r="45" spans="1:9" ht="49.5" customHeight="1" thickBot="1" x14ac:dyDescent="0.3">
      <c r="A45" s="15" t="s">
        <v>39</v>
      </c>
      <c r="B45" s="36">
        <v>2</v>
      </c>
      <c r="C45" s="11">
        <v>2</v>
      </c>
      <c r="D45" s="41">
        <f t="shared" si="10"/>
        <v>1</v>
      </c>
      <c r="E45" s="12" t="s">
        <v>116</v>
      </c>
      <c r="F45" s="13"/>
      <c r="G45" s="14"/>
      <c r="H45" s="43">
        <f t="shared" si="11"/>
        <v>0</v>
      </c>
      <c r="I45" s="12"/>
    </row>
    <row r="46" spans="1:9" ht="44.1" customHeight="1" thickBot="1" x14ac:dyDescent="0.3">
      <c r="A46" s="15" t="s">
        <v>40</v>
      </c>
      <c r="B46" s="36">
        <v>2</v>
      </c>
      <c r="C46" s="11">
        <v>2</v>
      </c>
      <c r="D46" s="41">
        <f t="shared" si="10"/>
        <v>1</v>
      </c>
      <c r="E46" s="12" t="s">
        <v>93</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117</v>
      </c>
      <c r="F48" s="13"/>
      <c r="G48" s="14"/>
      <c r="H48" s="43">
        <f>IF(G48/B48&gt;1,"100%",G48/B48)</f>
        <v>0</v>
      </c>
      <c r="I48" s="12"/>
    </row>
    <row r="49" spans="1:9" ht="48.75" thickBot="1" x14ac:dyDescent="0.3">
      <c r="A49" s="15" t="s">
        <v>43</v>
      </c>
      <c r="B49" s="36">
        <v>2</v>
      </c>
      <c r="C49" s="11">
        <v>2</v>
      </c>
      <c r="D49" s="41">
        <f>IF(C49/B49&gt;1,"100%",C49/B49)</f>
        <v>1</v>
      </c>
      <c r="E49" s="12" t="s">
        <v>94</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96</v>
      </c>
      <c r="F51" s="13"/>
      <c r="G51" s="14"/>
      <c r="H51" s="43">
        <f>IF(G51/B51&gt;1,"100%",G51/B51)</f>
        <v>0</v>
      </c>
      <c r="I51" s="12"/>
    </row>
    <row r="52" spans="1:9" ht="28.5" thickBot="1" x14ac:dyDescent="0.3">
      <c r="A52" s="10" t="s">
        <v>75</v>
      </c>
      <c r="B52" s="36">
        <v>2</v>
      </c>
      <c r="C52" s="11">
        <v>2</v>
      </c>
      <c r="D52" s="41">
        <f>IF(C52/B52&gt;1,"100%",C52/B52)</f>
        <v>1</v>
      </c>
      <c r="E52" s="12" t="s">
        <v>95</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97</v>
      </c>
      <c r="F54" s="13"/>
      <c r="G54" s="14"/>
      <c r="H54" s="43">
        <f>IF(G54/B54&gt;1,"100%",G54/B54)</f>
        <v>0</v>
      </c>
      <c r="I54" s="12"/>
    </row>
    <row r="55" spans="1:9" ht="36.75" thickBot="1" x14ac:dyDescent="0.3">
      <c r="A55" s="15" t="s">
        <v>48</v>
      </c>
      <c r="B55" s="36">
        <v>2</v>
      </c>
      <c r="C55" s="11">
        <v>2</v>
      </c>
      <c r="D55" s="41">
        <f>IF(C55/B55&gt;1,"100%",C55/B55)</f>
        <v>1</v>
      </c>
      <c r="E55" s="12" t="s">
        <v>118</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98</v>
      </c>
      <c r="F57" s="13"/>
      <c r="G57" s="14"/>
      <c r="H57" s="43">
        <f>IF(G57/B57&gt;1,"100%",G57/B57)</f>
        <v>0</v>
      </c>
      <c r="I57" s="12"/>
    </row>
    <row r="58" spans="1:9" ht="36.75" thickBot="1" x14ac:dyDescent="0.3">
      <c r="A58" s="15" t="s">
        <v>51</v>
      </c>
      <c r="B58" s="36">
        <v>2</v>
      </c>
      <c r="C58" s="11">
        <v>2</v>
      </c>
      <c r="D58" s="41">
        <f t="shared" ref="D58:D60" si="16">IF(C58/B58&gt;1,"100%",C58/B58)</f>
        <v>1</v>
      </c>
      <c r="E58" s="12" t="s">
        <v>105</v>
      </c>
      <c r="F58" s="13"/>
      <c r="G58" s="14"/>
      <c r="H58" s="43">
        <f t="shared" ref="H58:H60" si="17">IF(G58/B58&gt;1,"100%",G58/B58)</f>
        <v>0</v>
      </c>
      <c r="I58" s="12"/>
    </row>
    <row r="59" spans="1:9" ht="24.75" thickBot="1" x14ac:dyDescent="0.3">
      <c r="A59" s="15" t="s">
        <v>52</v>
      </c>
      <c r="B59" s="36">
        <v>2</v>
      </c>
      <c r="C59" s="11">
        <v>2</v>
      </c>
      <c r="D59" s="41">
        <f t="shared" si="16"/>
        <v>1</v>
      </c>
      <c r="E59" s="12" t="s">
        <v>100</v>
      </c>
      <c r="F59" s="13"/>
      <c r="G59" s="14"/>
      <c r="H59" s="43">
        <f t="shared" si="17"/>
        <v>0</v>
      </c>
      <c r="I59" s="12"/>
    </row>
    <row r="60" spans="1:9" ht="36.75" thickBot="1" x14ac:dyDescent="0.3">
      <c r="A60" s="15" t="s">
        <v>53</v>
      </c>
      <c r="B60" s="36">
        <v>2</v>
      </c>
      <c r="C60" s="11">
        <v>2</v>
      </c>
      <c r="D60" s="41">
        <f t="shared" si="16"/>
        <v>1</v>
      </c>
      <c r="E60" s="12" t="s">
        <v>101</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48.75" thickBot="1" x14ac:dyDescent="0.3">
      <c r="A62" s="15" t="s">
        <v>55</v>
      </c>
      <c r="B62" s="36">
        <v>2</v>
      </c>
      <c r="C62" s="11">
        <v>2</v>
      </c>
      <c r="D62" s="41">
        <f>IF(C62/B62&gt;1,"100%",C62/B62)</f>
        <v>1</v>
      </c>
      <c r="E62" s="12" t="s">
        <v>106</v>
      </c>
      <c r="F62" s="13"/>
      <c r="G62" s="14"/>
      <c r="H62" s="43">
        <f>IF(G62/B62&gt;1,"100",G62/B62)</f>
        <v>0</v>
      </c>
      <c r="I62" s="12"/>
    </row>
    <row r="63" spans="1:9" ht="24.75" thickBot="1" x14ac:dyDescent="0.3">
      <c r="A63" s="15" t="s">
        <v>56</v>
      </c>
      <c r="B63" s="36">
        <v>2</v>
      </c>
      <c r="C63" s="11">
        <v>2</v>
      </c>
      <c r="D63" s="41">
        <f>IF(C63/B63&gt;1,"100%",C63/B63)</f>
        <v>1</v>
      </c>
      <c r="E63" s="12" t="s">
        <v>107</v>
      </c>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99</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14</v>
      </c>
      <c r="D67" s="39">
        <f>C67/$B$67</f>
        <v>0.875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102</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108</v>
      </c>
      <c r="F71" s="13"/>
      <c r="G71" s="14"/>
      <c r="H71" s="43">
        <f t="shared" si="23"/>
        <v>0</v>
      </c>
      <c r="I71" s="12"/>
    </row>
    <row r="72" spans="1:9" ht="48.75" thickBot="1" x14ac:dyDescent="0.3">
      <c r="A72" s="26" t="s">
        <v>65</v>
      </c>
      <c r="B72" s="36">
        <v>2</v>
      </c>
      <c r="C72" s="11">
        <v>2</v>
      </c>
      <c r="D72" s="41">
        <f t="shared" si="22"/>
        <v>1</v>
      </c>
      <c r="E72" s="12" t="s">
        <v>109</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104</v>
      </c>
      <c r="F74" s="13"/>
      <c r="G74" s="14"/>
      <c r="H74" s="43">
        <f>IF(G74/B74&gt;1,"100%",G74/B74)</f>
        <v>0</v>
      </c>
      <c r="I74" s="12"/>
    </row>
    <row r="75" spans="1:9" ht="24.75" thickBot="1" x14ac:dyDescent="0.3">
      <c r="A75" s="26" t="s">
        <v>68</v>
      </c>
      <c r="B75" s="36">
        <v>2</v>
      </c>
      <c r="C75" s="11">
        <v>2</v>
      </c>
      <c r="D75" s="41">
        <f>IF(C75/B75&gt;1,"100%",C75/B75)</f>
        <v>1</v>
      </c>
      <c r="E75" s="12" t="s">
        <v>103</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126</v>
      </c>
      <c r="F77" s="13"/>
      <c r="G77" s="14"/>
      <c r="H77" s="43">
        <f>IF(G77/B77&gt;1,"100%",G77/B77)</f>
        <v>0</v>
      </c>
      <c r="I77" s="12"/>
    </row>
    <row r="78" spans="1:9" ht="24.75" thickBot="1" x14ac:dyDescent="0.3">
      <c r="A78" s="23" t="s">
        <v>71</v>
      </c>
      <c r="B78" s="36">
        <v>2</v>
      </c>
      <c r="C78" s="11">
        <v>2</v>
      </c>
      <c r="D78" s="41">
        <f>IF(C78/B78&gt;1,"100%",C78/B78)</f>
        <v>1</v>
      </c>
      <c r="E78" s="12" t="s">
        <v>110</v>
      </c>
      <c r="F78" s="13"/>
      <c r="G78" s="14"/>
      <c r="H78" s="43">
        <f>IF(G78/B78&gt;1,"100%",G78/B78)</f>
        <v>0</v>
      </c>
      <c r="I78" s="12"/>
    </row>
    <row r="79" spans="1:9" ht="16.5" thickBot="1" x14ac:dyDescent="0.3">
      <c r="A79" s="27" t="s">
        <v>72</v>
      </c>
      <c r="B79" s="38">
        <v>88</v>
      </c>
      <c r="C79" s="47">
        <f>ROUND(C67+C31+C17,0)</f>
        <v>78</v>
      </c>
      <c r="D79" s="1"/>
      <c r="E79" s="1"/>
      <c r="F79" s="47">
        <f t="shared" ref="F79:G79" si="26">ROUND(F67+F31+F17,0)</f>
        <v>0</v>
      </c>
      <c r="G79" s="47">
        <f t="shared" si="26"/>
        <v>0</v>
      </c>
      <c r="H79" s="28"/>
      <c r="I79" s="29"/>
    </row>
    <row r="80" spans="1:9" ht="16.5" thickBot="1" x14ac:dyDescent="0.3">
      <c r="A80" s="27" t="s">
        <v>73</v>
      </c>
      <c r="B80" s="38">
        <v>100</v>
      </c>
      <c r="C80" s="48">
        <f>C79/$B$79</f>
        <v>0.88636363636363635</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113</v>
      </c>
      <c r="B83" s="55"/>
      <c r="C83" s="50"/>
      <c r="D83" s="50"/>
      <c r="E83" s="50"/>
      <c r="F83" s="50"/>
      <c r="G83" s="50"/>
      <c r="H83" s="55" t="s">
        <v>119</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t="s">
        <v>120</v>
      </c>
      <c r="B87" s="50"/>
      <c r="C87" s="50"/>
      <c r="D87" s="50"/>
      <c r="E87" s="50"/>
      <c r="F87" s="50"/>
      <c r="G87" s="50"/>
      <c r="H87" s="50"/>
      <c r="I87" s="50"/>
      <c r="J87" s="50"/>
      <c r="K87" s="50"/>
      <c r="L87" s="50"/>
      <c r="M87" s="50"/>
    </row>
    <row r="88" spans="1:13" x14ac:dyDescent="0.25">
      <c r="A88" s="50"/>
      <c r="B88" s="50"/>
      <c r="C88" s="50"/>
      <c r="D88" s="50"/>
      <c r="E88" s="50"/>
      <c r="F88" s="50"/>
      <c r="G88" s="50"/>
      <c r="H88" s="50"/>
      <c r="I88" s="50" t="s">
        <v>79</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2022-04-12T02:51:39Z</dcterms:modified>
</cp:coreProperties>
</file>