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_rels/sheet1.xml.rels" ContentType="application/vnd.openxmlformats-package.relationships+xml"/>
  <Override PartName="/xl/worksheets/_rels/sheet2.xml.rels" ContentType="application/vnd.openxmlformats-package.relationships+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GV" sheetId="1" state="visible" r:id="rId2"/>
    <sheet name="Sheet2" sheetId="2" state="visible" r:id="rId3"/>
    <sheet name="Sheet3" sheetId="3" state="visible" r:id="rId4"/>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<sst xmlns="http://schemas.openxmlformats.org/spreadsheetml/2006/main" count="262" uniqueCount="165">
  <si>
    <r>
      <rPr>
        <sz val="13"/>
        <color rgb="FF000000"/>
        <rFont val="Times New Roman"/>
        <family val="1"/>
        <charset val="1"/>
      </rPr>
      <t xml:space="preserve">TRƯỜNG CAO ĐẲNG LÝ TỰ TRỌNG
THÀNH PHỐ HỒ CHÍ MINH
</t>
    </r>
    <r>
      <rPr>
        <b val="true"/>
        <sz val="13"/>
        <color rgb="FF000000"/>
        <rFont val="Times New Roman"/>
        <family val="1"/>
        <charset val="1"/>
      </rPr>
      <t xml:space="preserve">KHOA LÝ LUẬN CHÍNH TRỊ</t>
    </r>
  </si>
  <si>
    <t xml:space="preserve">CỘNG HÒA XÃ HỘI CHỦ NGHĨA VIỆT NAM
Độc lập - Tự do - Hạnh phúc</t>
  </si>
  <si>
    <t xml:space="preserve">PHIẾU ĐÁNH GIÁ, XẾP LOẠI CHUYÊN MÔN, NGHIỆP VỤ CỦA NHÀ GIÁO
Năm học 2020-2021</t>
  </si>
  <si>
    <t xml:space="preserve">                                                 Họ và tên giảng viên:</t>
  </si>
  <si>
    <t xml:space="preserve">Phan Thị Thùy Trang</t>
  </si>
  <si>
    <t xml:space="preserve">                                                 Khoa, tổ bộ môn:</t>
  </si>
  <si>
    <t xml:space="preserve">Lý luận Chính trị, Giáo dục chính trị</t>
  </si>
  <si>
    <t xml:space="preserve">                                                Cấp trình độ giảng dạy:</t>
  </si>
  <si>
    <t xml:space="preserve">cao đẳng, trung cấp</t>
  </si>
  <si>
    <t xml:space="preserve">                                                Nhiệm vụ được phân công giảng dạy (Lý thuyết, thực hành, tích hợp): Lý thuyết</t>
  </si>
  <si>
    <r>
      <rPr>
        <b val="true"/>
        <i val="true"/>
        <sz val="12"/>
        <color rgb="FF000000"/>
        <rFont val="Calibri"/>
        <family val="2"/>
        <charset val="1"/>
      </rPr>
      <t xml:space="preserve">Ghi chú: 
</t>
    </r>
    <r>
      <rPr>
        <sz val="12"/>
        <color rgb="FF000000"/>
        <rFont val="Calibri"/>
        <family val="2"/>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</si>
  <si>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Các tiêu chí và tiêu chuẩn</t>
  </si>
  <si>
    <t xml:space="preserve">Điểm tối đa</t>
  </si>
  <si>
    <t xml:space="preserve">Nhà giáo tự đánh giá xếp loại</t>
  </si>
  <si>
    <t xml:space="preserve">Khoa đánh giá, xếp loại</t>
  </si>
  <si>
    <r>
      <rPr>
        <b val="true"/>
        <i val="true"/>
        <sz val="12"/>
        <color rgb="FF000000"/>
        <rFont val="Times New Roman"/>
        <family val="1"/>
        <charset val="1"/>
      </rPr>
      <t xml:space="preserve">Điểm đánh giá đạt được </t>
    </r>
    <r>
      <rPr>
        <b val="true"/>
        <i val="true"/>
        <sz val="12"/>
        <color rgb="FFFF0000"/>
        <rFont val="Times New Roman"/>
        <family val="1"/>
        <charset val="1"/>
      </rPr>
      <t xml:space="preserve">(Nhà giáo tự cho điểm)</t>
    </r>
  </si>
  <si>
    <t xml:space="preserve">Tỷ lệ % của điểm đánh giá đạt được so với điểm đánh giá tối đa của mỗi tiêu chuẩn</t>
  </si>
  <si>
    <r>
      <rPr>
        <b val="true"/>
        <i val="true"/>
        <sz val="12"/>
        <color rgb="FF000000"/>
        <rFont val="Times New Roman"/>
        <family val="1"/>
        <charset val="1"/>
      </rPr>
      <t xml:space="preserve">Các minh chứng</t>
    </r>
    <r>
      <rPr>
        <b val="true"/>
        <i val="true"/>
        <sz val="12"/>
        <color rgb="FFFF0000"/>
        <rFont val="Times New Roman"/>
        <family val="1"/>
        <charset val="1"/>
      </rPr>
      <t xml:space="preserve"> (Nhà giáo nhập minh chứng ở cột này; Mỗi tiêu chuẩn cho điểm phải có minh chứng)</t>
    </r>
  </si>
  <si>
    <r>
      <rPr>
        <b val="true"/>
        <i val="true"/>
        <sz val="12"/>
        <color rgb="FF000000"/>
        <rFont val="Times New Roman"/>
        <family val="1"/>
        <charset val="1"/>
      </rPr>
      <t xml:space="preserve">Điểm đánh giá đạt được </t>
    </r>
    <r>
      <rPr>
        <b val="true"/>
        <i val="true"/>
        <sz val="12"/>
        <color rgb="FFFF0000"/>
        <rFont val="Times New Roman"/>
        <family val="1"/>
        <charset val="1"/>
      </rPr>
      <t xml:space="preserve">(Dành cho Trưởng bộ môn)</t>
    </r>
  </si>
  <si>
    <r>
      <rPr>
        <b val="true"/>
        <i val="true"/>
        <sz val="12"/>
        <color rgb="FF000000"/>
        <rFont val="Times New Roman"/>
        <family val="1"/>
        <charset val="1"/>
      </rPr>
      <t xml:space="preserve">Điểm đánh giá đạt được </t>
    </r>
    <r>
      <rPr>
        <b val="true"/>
        <i val="true"/>
        <sz val="12"/>
        <color rgb="FFFF0000"/>
        <rFont val="Times New Roman"/>
        <family val="1"/>
        <charset val="1"/>
      </rPr>
      <t xml:space="preserve">(Dành cho Trưởng khoa)</t>
    </r>
  </si>
  <si>
    <t xml:space="preserve">Tỷ lệ % của điểm đánh giá đạt được so với điểm đánh giá tối đa của mỗi tiêu chuẩn</t>
  </si>
  <si>
    <r>
      <rPr>
        <b val="true"/>
        <i val="true"/>
        <sz val="12"/>
        <color rgb="FF000000"/>
        <rFont val="Times New Roman"/>
        <family val="1"/>
        <charset val="1"/>
      </rPr>
      <t xml:space="preserve">Các minh chứng</t>
    </r>
    <r>
      <rPr>
        <b val="true"/>
        <i val="true"/>
        <sz val="12"/>
        <color rgb="FFFF0000"/>
        <rFont val="Times New Roman"/>
        <family val="1"/>
        <charset val="1"/>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</si>
  <si>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</si>
  <si>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</si>
  <si>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family val="1"/>
        <charset val="1"/>
      </rPr>
      <t xml:space="preserve"> + </t>
    </r>
    <r>
      <rPr>
        <sz val="9"/>
        <color rgb="FF000000"/>
        <rFont val="Times New Roman"/>
        <family val="1"/>
        <charset val="1"/>
      </rPr>
      <t xml:space="preserve">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</si>
  <si>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rPr>
        <sz val="13"/>
        <rFont val="Times New Roman"/>
        <family val="1"/>
        <charset val="1"/>
      </rPr>
      <t xml:space="preserve">Bằng Đại học Kinh tế, chuyên ngành Kinh Tế chính trị, Bằng Thạc sĩ Kinh tế, Chứng chỉ Nghiệp vụ sư phạm dành cho giảng viên, Chứng chỉ sư phạm dạy nghề
</t>
    </r>
    <r>
      <rPr>
        <sz val="13"/>
        <color rgb="FFFF0000"/>
        <rFont val="Times New Roman"/>
        <family val="1"/>
        <charset val="1"/>
      </rPr>
      <t xml:space="preserve">Chứng chỉ Nghiệp vụ sư phạm dành cho giảng viên Đại học, cao đẳng</t>
    </r>
  </si>
  <si>
    <t xml:space="preserve">  + Nắm vững kiến thức ngành, nghề được phân công giảng dạy;</t>
  </si>
  <si>
    <t xml:space="preserve">Kết quả dự giờ đạt loại Tốt</t>
  </si>
  <si>
    <t xml:space="preserve">  + Có kiến thức về ngành, nghề liên quan;</t>
  </si>
  <si>
    <t xml:space="preserve">Dạ̣y 2 học phần</t>
  </si>
  <si>
    <t xml:space="preserve">  + Hiểu biết về thực tiễn nghề nghiệp, tiến bộ khoa học kỹ thuật, công nghệ mới và kỹ thuật an toàn, vệ sinh lao động của ngành, nghề được phân công giảng dạy</t>
  </si>
  <si>
    <t xml:space="preserve">Hoàn chỉnh ngân hàng câu hỏi trắc nghiệm môn Giáo dục Chính trị cho hệ Trung cấp năm học 2021-2022, góp ý sáng kiến kinh nghiệm.</t>
  </si>
  <si>
    <t xml:space="preserve">  + Thực hiện thành thạo các kỹ năng của ngành, nghề được phân công giảng dạy</t>
  </si>
  <si>
    <r>
      <rPr>
        <sz val="12"/>
        <color rgb="FF000000"/>
        <rFont val="Times New Roman"/>
        <family val="1"/>
        <charset val="1"/>
      </rPr>
      <t xml:space="preserve">Thực hiện thảo luận khi lên lớp. Vận dụng các phần mềm vào môn học Giáo dục chính trị Tham gia lớp tập huấn chuyên đề khai thác tài nguyên Giáo dục Mở – OER, </t>
    </r>
    <r>
      <rPr>
        <sz val="12"/>
        <color rgb="FF000000"/>
        <rFont val="Times New Roman"/>
        <family val="1"/>
      </rPr>
      <t xml:space="preserve">Tham gia lớp bồi dưỡng chức danh nghề nghiệp giảng viên giáo dục nghê nghiệp chính (hạng II)</t>
    </r>
  </si>
  <si>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</si>
  <si>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</si>
  <si>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</si>
  <si>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 Chứng chỉ trình độ B Anh văn
- Bằng cử nhân anh văn, Trường Đại học kinh tế công nghiệp Long An, Cấp ngày 8/6/2020</t>
  </si>
  <si>
    <r>
      <rPr>
        <sz val="12"/>
        <color rgb="FF000000"/>
        <rFont val="Times New Roman"/>
        <family val="1"/>
        <charset val="1"/>
      </rPr>
      <t xml:space="preserve"> + </t>
    </r>
    <r>
      <rPr>
        <sz val="9"/>
        <color rgb="FF000000"/>
        <rFont val="Times New Roman"/>
        <family val="1"/>
        <charset val="1"/>
      </rPr>
      <t xml:space="preserve">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</si>
  <si>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</si>
  <si>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</si>
  <si>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Chứng chỉ tin học trình độ A
</t>
  </si>
  <si>
    <r>
      <rPr>
        <sz val="12"/>
        <color rgb="FF000000"/>
        <rFont val="Times New Roman"/>
        <family val="1"/>
        <charset val="1"/>
      </rPr>
      <t xml:space="preserve">+ </t>
    </r>
    <r>
      <rPr>
        <sz val="9"/>
        <color rgb="FF000000"/>
        <rFont val="Times New Roman"/>
        <family val="1"/>
        <charset val="1"/>
      </rPr>
      <t xml:space="preserve">Sử dụng thành thạo phần mềm dạy học chuyên ngành để thiết kế bài giảng, tài liệu giảng dạy.</t>
    </r>
  </si>
  <si>
    <t xml:space="preserve">Ứng dung CNTT vào bài giảng và sử dụng phần mềm Movie Maker, snagist vào biên soạn phim, cắt hình ảnh. Ứng dụng các phần mềm hỗ trợ giảng dạy trực tuyến như: Meet attendance, Jam board, …</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</si>
  <si>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</si>
  <si>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</si>
  <si>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</si>
  <si>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Chứng chỉ sư phạm dạy nghề, chứng chỉ lý luận dạy học đại học, chứng chỉ lý luận dạy học và giáo dục,chứng chỉ NVSP dành cho giảng viên cao đẳng, đại học</t>
  </si>
  <si>
    <t xml:space="preserve">  + Có thời gian tham gia giảng dạy ít nhất 12 tháng.</t>
  </si>
  <si>
    <t xml:space="preserve">Giảng dạy từ năm 2009 đến nay</t>
  </si>
  <si>
    <t xml:space="preserve">     - Tiêu chuẩn 2: Chuẩn bị hoạt động giảng dạy</t>
  </si>
  <si>
    <r>
      <rPr>
        <sz val="11"/>
        <color rgb="FF000000"/>
        <rFont val="Times New Roman"/>
        <family val="1"/>
        <charset val="1"/>
      </rPr>
      <t xml:space="preserve"> </t>
    </r>
    <r>
      <rPr>
        <sz val="9"/>
        <color rgb="FF000000"/>
        <rFont val="Times New Roman"/>
        <family val="1"/>
        <charset val="1"/>
      </rPr>
      <t xml:space="preserve">+ Lập được kế hoạch giảng dạy môn học, mô-đun được phân công trên cơ sở chương trình, kế hoạch đào tạo của cả khóa học.</t>
    </r>
  </si>
  <si>
    <t xml:space="preserve">- Có lịch giảng dạy môn học
- Có kế hoạch giảng dạy cho từng môn học, có giáo án giảng dạy</t>
  </si>
  <si>
    <t xml:space="preserve">  + Soạn giáo án theo quy định, thể hiện được các hoạt động dạy và học.</t>
  </si>
  <si>
    <t xml:space="preserve">Có giáo án lý thuyết, bài giảng PP đầy đủ cho các môn dạy</t>
  </si>
  <si>
    <t xml:space="preserve"> + Lựa chọn phương pháp dạy học phù hợp cho các bài học của chương trình môn học, mô-đun được phân công giảng dạy.</t>
  </si>
  <si>
    <t xml:space="preserve">- Có giáo án, bài giảng  được , Tổ chuyên môn và Khoa thông qua</t>
  </si>
  <si>
    <t xml:space="preserve">  + Chuẩn bị đầy đủ các phương tiện dạy học, thiết bị, nguyên, nhiên, vật liệu thực hành cần thiết</t>
  </si>
  <si>
    <t xml:space="preserve">- Sử dụng đúng, hiệu quả các phương tiện, thiết bị dạy học: máy vitính, máy chiếu, bảng, phấn</t>
  </si>
  <si>
    <t xml:space="preserve">  + Tự làm các thiết bị dạy học đơn giản để phục vụ giảng dạy</t>
  </si>
  <si>
    <t xml:space="preserve">Thiết kế trò chơi trên các phần mềm Kahoot, Quiz, </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</si>
  <si>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</si>
  <si>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</si>
  <si>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</si>
  <si>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Có kế hoạch giảng dạy, giáo án cho từng môn học và được Tổ chuyên môn đánh giá thông qua;</t>
  </si>
  <si>
    <t xml:space="preserve"> + Thực hiện các giờ dạy lý thuyết, thực hành, tích hợp theo quy định</t>
  </si>
  <si>
    <t xml:space="preserve">- Thực hiện giảng dạy đúng, đủ theo lịch giảng dạy đã được duyệt </t>
  </si>
  <si>
    <t xml:space="preserve"> + Vận dụng, kết hợp các phương pháp dạy học để phát huy tính tích cực, sáng tạo, phát triển năng lực tự học của người học</t>
  </si>
  <si>
    <t xml:space="preserve">Giáo án lý thuyết môn học</t>
  </si>
  <si>
    <t xml:space="preserve">  + Sử dụng thành thạo các phương tiện, thiết bị dạy học để nâng cao hiệu quả giảng dạy, đảm bảo chất lượng giáo dục nghề nghiệp</t>
  </si>
  <si>
    <t xml:space="preserve"> GV làm chủ được phòng, lớp học. Sử dụng thành thạo các phương tiện, công cụ, phần mềm hỗ trợ dạy học trực tuyến: Google Meet, Google Classroom, Breakout Rooms, Polls…</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</si>
  <si>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</si>
  <si>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</si>
  <si>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Thực hiện đánh giá đúng theo đề cương chi tiết môn học.
- Thực hiện đúng, đủ và kịp thời các công cụ phương pháp đánh giá thể hiện trong sổ tay GV và bảng điểm trên phần mềm PMT-EMS, Zalo</t>
  </si>
  <si>
    <t xml:space="preserve"> + Thực hiện việc kiểm tra, đánh giá toàn diện, chính xác, mang tính giáo dục và đúng quy định; sử dụng kết quả kiểm tra, đánh giá để điều chỉnh hoạt động dạy và học</t>
  </si>
  <si>
    <t xml:space="preserve">Giáo án lý thuyết, sổ tay GV
Bảng điểm trên phần mềm PMT-EMS</t>
  </si>
  <si>
    <t xml:space="preserve">  - Tiêu chuẩn 5: Quản lý hồ sơ dạy học</t>
  </si>
  <si>
    <t xml:space="preserve">  + Thực hiện đầy đủ các quy định về sử dụng biểu mẫu, sổ sách, hồ sơ dạy học.</t>
  </si>
  <si>
    <t xml:space="preserve">- Thực hiện đúng, đủ và đúng hạn các hồ sơ dạy học theo yêu cầu của Khoa và Trường</t>
  </si>
  <si>
    <r>
      <rPr>
        <sz val="12"/>
        <color rgb="FF000000"/>
        <rFont val="Times New Roman"/>
        <family val="1"/>
        <charset val="1"/>
      </rPr>
      <t xml:space="preserve"> </t>
    </r>
    <r>
      <rPr>
        <sz val="9"/>
        <color rgb="FF000000"/>
        <rFont val="Times New Roman"/>
        <family val="1"/>
        <charset val="1"/>
      </rPr>
      <t xml:space="preserve">+ Bảo quản, lưu trữ, sử dụng hồ sơ dạy học theo quy định</t>
    </r>
  </si>
  <si>
    <t xml:space="preserve">Nộp hồ sơ và lưu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</si>
  <si>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</si>
  <si>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</si>
  <si>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Giáo án lý thuyết môn học, Đề cương, Chương trình môn học, Lịch giảng dạy học kỳ môn Giáo dục Chính trị</t>
  </si>
  <si>
    <t xml:space="preserve"> + Chủ trì hoặc tham gia biên soạn, chỉnh lý chương trình, giáo trình, tài liệu đào tạo trình độ cao đẳng; chương trình bồi dưỡng nghề nghiệp.</t>
  </si>
  <si>
    <t xml:space="preserve">Hoàn chỉnh chỉnh sửa ngân hàng câu hỏi trắc nghiệm môn GDCT Trung cấp năm học 2021-2022
Chỉnh sửa tài liệu giảng dạy môn Giáo dục Chính trị hệ TC và CĐ</t>
  </si>
  <si>
    <t xml:space="preserve">  - Tiêu chuẩn 7 về Xây dựng kế hoạch, thực hiện các hoạt động giáo dục</t>
  </si>
  <si>
    <t xml:space="preserve">  + Xây dựng được kế hoạch giáo dục người học thông qua giảng dạy và qua các hoạt động khác</t>
  </si>
  <si>
    <t xml:space="preserve">Giáo án lý thuyết
Sổ Sinh hoạt chủ nhiệm và biên bản họp sinh hoạt CN</t>
  </si>
  <si>
    <t xml:space="preserve">  + Thực hiện việc giáo dục đạo đức nghề nghiệp, thái độ nghề nghiệp thông qua việc giảng dạy môn học, mô-đun theo kế hoạch đã xây dựng.</t>
  </si>
  <si>
    <t xml:space="preserve">Thực hiện tốt việc giảng dạy.
thực hiện tốt công tác SH chủ nhiệm.
Lớp dạy và lớp CN không xảy ra vi phạm nào nghiêm trọng</t>
  </si>
  <si>
    <t xml:space="preserve">  + Vận dụng các hiểu biết về tâm lý, giáo dục vào thực hiện hoạt động giáo dục người học</t>
  </si>
  <si>
    <t xml:space="preserve">- Thực hiện tốt công tác GVCN, CVHT;
- Vận động HSSV đóng góp giúp đỡ bạn, tích cực tham gia phong trào Đoàn Trường
</t>
  </si>
  <si>
    <t xml:space="preserve">  + Đánh giá kết quả các mặt rèn luyện đạo đức của người học theo quy định một cách chính xác, công bằng và có tác dụng giáo dục</t>
  </si>
  <si>
    <t xml:space="preserve"> Thực hiện tốt công tác đánh giá kết quả rèn luyện của HSSV.
- Thực hiện điểm danh HSSV để cập nhật vào hệ thống phần mềm</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</si>
  <si>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</si>
  <si>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</si>
  <si>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Có ứng dụng và sử dụng hiệu quả phần mềm sử dụng trong nhà trường như EMS-PMT, Website của trường, trang thư điện tử egov.lttc.edu.vn…</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</si>
  <si>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</si>
  <si>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</si>
  <si>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</si>
  <si>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Thực hiện tốt công tác GVCN, CVHT,sổ tay GVCN, biên bản họp PHHS</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</si>
  <si>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</si>
  <si>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 Tham gia và vận động học sinh tham gia cuộc thi Học sinh, sinh viên TP với Pháp luật, Cuộc thi Chung tay phòng chống dịch Covid hàng tuần trên ứng dụng Vcnet.</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</si>
  <si>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</si>
  <si>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</si>
  <si>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</si>
  <si>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Có tham gia dự giờ và góp ý dự giờ cho đồng nghiệp</t>
  </si>
  <si>
    <t xml:space="preserve">  + Tham gia hội giảng các cấp</t>
  </si>
  <si>
    <t xml:space="preserve">  + Thường xuyên tự học tập, bồi dưỡng, rèn luyện nâng cao trình độ chuyên môn, nghiệp vụ, phẩm chất đạo đức nghề nghiệp</t>
  </si>
  <si>
    <t xml:space="preserve">- Tham gia đầy đủ các buổi học tập, sinh hoạt chuyên môn do khoa, trường tổ chức
</t>
  </si>
  <si>
    <t xml:space="preserve">  + Tham gia các khóa đào tạo, bồi dưỡng nâng cao trình độ, cập nhật kiến thức, kỹ năng nghề, công nghệ, phương pháp giảng dạy đáp ứng yêu cầu của giáo dục nghề nghiệp.</t>
  </si>
  <si>
    <t xml:space="preserve">- Tham gia lớp tập huấn chuyên đề khai thác tài nguyên Giáo dục Mở – OER, Tham gia lớp bồi dưỡng chức danh nghề nghiệp giảng viên giáo dục nghê nghiệp chính (hạng II)</t>
  </si>
  <si>
    <t xml:space="preserve">   - Tiêu chuẩn 2: Phát triển năng lực nghề nghiệp cho người học</t>
  </si>
  <si>
    <t xml:space="preserve">  + Hướng dẫn thực tập kết hợp với thực tiễn nghề nghiệp</t>
  </si>
  <si>
    <t xml:space="preserve">Giáo án lý thuyết, giảng dạy gắn với thực tiễn nghề nghiệp, Giáo án lý thuyết</t>
  </si>
  <si>
    <t xml:space="preserve">  + Tham gia bồi dưỡng nâng cao, luyện tay nghề cho học sinh, sinh viên giỏi các cấp</t>
  </si>
  <si>
    <t xml:space="preserve">Hướng dẫn ôn thi theo hình thức tiểu luận cho sinh viên</t>
  </si>
  <si>
    <t xml:space="preserve">  - Tiêu chuẩn 3: Nghiên cứu khoa học</t>
  </si>
  <si>
    <t xml:space="preserve">  + Có kiến thức, kỹ năng cơ bản về nghiên cứu khoa học và công nghệ</t>
  </si>
  <si>
    <t xml:space="preserve">Có sáng kiến kinh nghiệm được công nhận phạm vi cấp Ngành</t>
  </si>
  <si>
    <t xml:space="preserve">  + Chủ trì hoặc tham gia đề tài nghiên cứu khoa học từ cấp cơ sở trở lên.</t>
  </si>
  <si>
    <t xml:space="preserve">Có bài đăng trên tạp chí Lý luận chính trị
Có bài đăng hội thảo cấp Trường</t>
  </si>
  <si>
    <t xml:space="preserve">Tổng số điểm đánh giá</t>
  </si>
  <si>
    <t xml:space="preserve">Điểm quy đổi</t>
  </si>
  <si>
    <t xml:space="preserve">Xếp loại</t>
  </si>
  <si>
    <r>
      <rPr>
        <i val="true"/>
        <sz val="13"/>
        <color rgb="FF000000"/>
        <rFont val="Times New Roman"/>
        <family val="1"/>
        <charset val="1"/>
      </rPr>
      <t xml:space="preserve">Tp.HCM, ngày 13 tháng 4 năm 2022
</t>
    </r>
    <r>
      <rPr>
        <b val="true"/>
        <sz val="13"/>
        <color rgb="FF000000"/>
        <rFont val="Times New Roman"/>
        <family val="1"/>
        <charset val="1"/>
      </rPr>
      <t xml:space="preserve">Nhà giáo tự đánh giá</t>
    </r>
  </si>
  <si>
    <r>
      <rPr>
        <i val="true"/>
        <sz val="13"/>
        <color rgb="FF000000"/>
        <rFont val="Times New Roman"/>
        <family val="1"/>
        <charset val="1"/>
      </rPr>
      <t xml:space="preserve">Tp.HCM, ngày…… tháng …… năm 2022
</t>
    </r>
    <r>
      <rPr>
        <sz val="13"/>
        <color rgb="FF000000"/>
        <rFont val="Times New Roman"/>
        <family val="1"/>
        <charset val="1"/>
      </rPr>
      <t xml:space="preserve">PHÓ TRƯỞNG KHOA</t>
    </r>
  </si>
  <si>
    <t xml:space="preserve">          Nguyễn Ngọc Quỳnh</t>
  </si>
  <si>
    <t xml:space="preserve">Phạm Thị Vinh</t>
  </si>
  <si>
    <t xml:space="preserve">                                                Nhiệm vụ được phân công giảng dạy (Lý thuyết, thực hành, tích hợp): </t>
  </si>
  <si>
    <t xml:space="preserve">Lý thuyết</t>
  </si>
  <si>
    <r>
      <rPr>
        <b val="true"/>
        <i val="true"/>
        <sz val="13"/>
        <color rgb="FF000000"/>
        <rFont val="Times New Roman"/>
        <family val="1"/>
        <charset val="1"/>
      </rPr>
      <t xml:space="preserve">Ghi chú: 
</t>
    </r>
    <r>
      <rPr>
        <sz val="13"/>
        <color rgb="FF000000"/>
        <rFont val="Times New Roman"/>
        <family val="1"/>
        <charset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</si>
  <si>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b val="true"/>
        <i val="true"/>
        <sz val="13"/>
        <color rgb="FF000000"/>
        <rFont val="Times New Roman"/>
        <family val="1"/>
        <charset val="1"/>
      </rPr>
      <t xml:space="preserve">Điểm đánh giá đạt được </t>
    </r>
    <r>
      <rPr>
        <b val="true"/>
        <i val="true"/>
        <sz val="13"/>
        <color rgb="FFFF0000"/>
        <rFont val="Times New Roman"/>
        <family val="1"/>
        <charset val="1"/>
      </rPr>
      <t xml:space="preserve">(Nhà giáo tự cho điểm)</t>
    </r>
  </si>
  <si>
    <r>
      <rPr>
        <b val="true"/>
        <i val="true"/>
        <sz val="13"/>
        <color rgb="FF000000"/>
        <rFont val="Times New Roman"/>
        <family val="1"/>
        <charset val="1"/>
      </rPr>
      <t xml:space="preserve">Các minh chứng</t>
    </r>
    <r>
      <rPr>
        <b val="true"/>
        <i val="true"/>
        <sz val="13"/>
        <color rgb="FFFF0000"/>
        <rFont val="Times New Roman"/>
        <family val="1"/>
        <charset val="1"/>
      </rPr>
      <t xml:space="preserve"> (Nhà giáo nhập minh chứng ở cột này; Mỗi tiêu chuẩn cho điểm phải có minh chứng)</t>
    </r>
  </si>
  <si>
    <r>
      <rPr>
        <b val="true"/>
        <i val="true"/>
        <sz val="13"/>
        <color rgb="FF000000"/>
        <rFont val="Times New Roman"/>
        <family val="1"/>
        <charset val="1"/>
      </rPr>
      <t xml:space="preserve">Điểm đánh giá đạt được </t>
    </r>
    <r>
      <rPr>
        <b val="true"/>
        <i val="true"/>
        <sz val="13"/>
        <color rgb="FFFF0000"/>
        <rFont val="Times New Roman"/>
        <family val="1"/>
        <charset val="1"/>
      </rPr>
      <t xml:space="preserve">(Dành cho Trưởng bộ môn)</t>
    </r>
  </si>
  <si>
    <r>
      <rPr>
        <b val="true"/>
        <i val="true"/>
        <sz val="13"/>
        <color rgb="FF000000"/>
        <rFont val="Times New Roman"/>
        <family val="1"/>
        <charset val="1"/>
      </rPr>
      <t xml:space="preserve">Điểm đánh giá đạt được </t>
    </r>
    <r>
      <rPr>
        <b val="true"/>
        <i val="true"/>
        <sz val="13"/>
        <color rgb="FFFF0000"/>
        <rFont val="Times New Roman"/>
        <family val="1"/>
        <charset val="1"/>
      </rPr>
      <t xml:space="preserve">(Dành cho Trưởng khoa)</t>
    </r>
  </si>
  <si>
    <r>
      <rPr>
        <b val="true"/>
        <i val="true"/>
        <sz val="13"/>
        <color rgb="FF000000"/>
        <rFont val="Times New Roman"/>
        <family val="1"/>
        <charset val="1"/>
      </rPr>
      <t xml:space="preserve">Các minh chứng</t>
    </r>
    <r>
      <rPr>
        <b val="true"/>
        <i val="true"/>
        <sz val="13"/>
        <color rgb="FFFF0000"/>
        <rFont val="Times New Roman"/>
        <family val="1"/>
        <charset val="1"/>
      </rPr>
      <t xml:space="preserve"> (Khoa nhập minh chứng ở cột này; Mỗi tiêu chuẩn cho điểm phải có minh chứng)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</si>
  <si>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</si>
  <si>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Bằng ĐH sư phạm Giáo dục chính trị
 + Bằng thạc sĩ Lịch sử Đảng trường ĐHKhXH và NV cấp 
+ Chứng chỉ lý luận dạy học ĐH
+ Chứng chỉ lý luận dạy học
+ Chứng chỉ bồi dưỡng GV ĐLCMCĐCSVN
+ Chứng chỉ sư phạm dạy nghề
+ Chứng chỉ Nghiệp vụ sư phạm dành cho giảng viên Đại học, cao đẳng</t>
  </si>
  <si>
    <t xml:space="preserve">Kết quả thao giảng và kiểm tra hồ sơ chuyên môn loại tốt.</t>
  </si>
  <si>
    <t xml:space="preserve">Chỉnh sửa ngân hàng câu hỏi trắc nghiệm Chính trị cho hệ Trung cấp năm học 2020-2021, góp ý sáng kiến kinh nghiệm, Tạo form cho các chương trình lễ kỷ niệm</t>
  </si>
  <si>
    <t xml:space="preserve">Thực hiện thảo luận khi lên lớp. Vận dụng các phần mềm vào môn học Giáo dục chính trị (Kahoot, googleform)</t>
  </si>
  <si>
    <t xml:space="preserve"> + Đọc và hiểu tài liệu chuyên ngành phục vụ công tác giảng dạy; mô tả được một số công việc cơ bản của ngành, nghề được phân công giảng dạy.</t>
  </si>
  <si>
    <t xml:space="preserve">Bài báo đăng chỉ số ISSN tháng 11/2020, 1/2021</t>
  </si>
  <si>
    <t xml:space="preserve">
Chứng chỉ tin học trình độ B
</t>
  </si>
  <si>
    <t xml:space="preserve">+ Sử dụng thành thạo phần mềm dạy học chuyên ngành để thiết kế bài giảng, tài liệu giảng dạy.</t>
  </si>
  <si>
    <t xml:space="preserve">Ứng dung CNTT vào bài giảng và sử dụng phần mềm Movie Maker, snagist vào biên soạn phim, cắt hình ảnh (đoạn phim tư liệu tự sưu tầm và biên soạn -ứng dụng cho môn Giáo Dục Chính trị), phần mềm Mindmap</t>
  </si>
  <si>
    <t xml:space="preserve">Bằng ĐH sư phạm GDCT, Chứng chỉ sư phạm dạy nghề,chứng chỉ NVSP dành cho giảng viên cao đẳng, đại học</t>
  </si>
  <si>
    <t xml:space="preserve"> + Lập được kế hoạch giảng dạy môn học, mô-đun được phân công trên cơ sở chương trình, kế hoạch đào tạo của cả khóa học.</t>
  </si>
  <si>
    <t xml:space="preserve">-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</si>
  <si>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</si>
  <si>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 xml:space="preserve"> + Bảo quản, lưu trữ, sử dụng hồ sơ dạy học theo quy định</t>
  </si>
  <si>
    <t xml:space="preserve">Đã nộp Khoa</t>
  </si>
  <si>
    <t xml:space="preserve">Giáo án lý thuyết môn học, Đề cương, Chương trình môn học, Lịch giảng dạy học kỳ môn Giáo dục Chính trị. </t>
  </si>
  <si>
    <t xml:space="preserve">Chỉnh sửa ngân hàng câu hỏi trắc nghiệm môn GDCT Trung cấp năm học 2020-2021
Lịch giảng dạy học kỳ
Đề cương môn GDCT, tiến trình lịch sử Việt Nam</t>
  </si>
  <si>
    <t xml:space="preserve">Tham gia chương trình kỷ niệm 90 thành lập Đoàn, hội diễn văn nghệ,dẫn sinh viên về nguồn</t>
  </si>
  <si>
    <t xml:space="preserve">
- Tham gia văn nghệ của trường
- Tham gia và vận động học sinh tham gia cuộc thi 90 năm thành lập Đoàn, Cuộc thi tìm hiểu pháp luật
+ Ủng hộ cùng phong trào chia sẻ khó khăn của Đoàn trường phát động</t>
  </si>
  <si>
    <t xml:space="preserve">- Tham gia đầy đủ các buổi học tập, sinh hoạt chuyên môn do khoa, trường tổ chức
- Tham gia học tập bồi dưỡng GV chính</t>
  </si>
  <si>
    <t xml:space="preserve">Tham gia lớp bồi dưỡng GV Chính </t>
  </si>
  <si>
    <t xml:space="preserve">Giáo án lý thuyết, giảng dạy gắn với thực tiễn nghề nghiệp, Giáo án lý thuyết, tổ chức ngoại khóa, về nguồn cho sinh viên</t>
  </si>
  <si>
    <t xml:space="preserve">Giáo án lý thuyết, ôn tập thi KTHP cho sinh viên</t>
  </si>
  <si>
    <t xml:space="preserve">Có sáng kiến kinh nghiệm, có bài báo đăng tạp chí</t>
  </si>
  <si>
    <r>
      <rPr>
        <i val="true"/>
        <sz val="13"/>
        <color rgb="FF000000"/>
        <rFont val="Times New Roman"/>
        <family val="1"/>
        <charset val="1"/>
      </rPr>
      <t xml:space="preserve">Tp.HCM, ngày 3 tháng 5 năm 2021
</t>
    </r>
    <r>
      <rPr>
        <b val="true"/>
        <sz val="13"/>
        <color rgb="FF000000"/>
        <rFont val="Times New Roman"/>
        <family val="1"/>
        <charset val="1"/>
      </rPr>
      <t xml:space="preserve">Nhà giáo tự đánh giá</t>
    </r>
  </si>
  <si>
    <r>
      <rPr>
        <i val="true"/>
        <sz val="13"/>
        <color rgb="FF000000"/>
        <rFont val="Times New Roman"/>
        <family val="1"/>
        <charset val="1"/>
      </rPr>
      <t xml:space="preserve">Tp.HCM, ngày…… tháng …… năm 2021
</t>
    </r>
    <r>
      <rPr>
        <sz val="13"/>
        <color rgb="FF000000"/>
        <rFont val="Times New Roman"/>
        <family val="1"/>
        <charset val="1"/>
      </rPr>
      <t xml:space="preserve">PHÓ TRƯỞNG KHOA</t>
    </r>
  </si>
</sst>
</file>

<file path=xl/styles.xml><?xml version="1.0" encoding="utf-8"?>
<styleSheet xmlns="http://schemas.openxmlformats.org/spreadsheetml/2006/main">
  <numFmts count="6">
    <numFmt numFmtId="164" formatCode="General"/>
    <numFmt numFmtId="165" formatCode="0"/>
    <numFmt numFmtId="166" formatCode="0.0%"/>
    <numFmt numFmtId="167" formatCode="@"/>
    <numFmt numFmtId="168" formatCode="0.00%"/>
    <numFmt numFmtId="169" formatCode="General"/>
  </numFmts>
  <fonts count="29">
    <font>
      <sz val="11"/>
      <color rgb="FF000000"/>
      <name val="Calibri"/>
      <family val="2"/>
      <charset val="1"/>
    </font>
    <font>
      <sz val="10"/>
      <name val="Arial"/>
      <family val="0"/>
    </font>
    <font>
      <sz val="10"/>
      <name val="Arial"/>
      <family val="0"/>
    </font>
    <font>
      <sz val="10"/>
      <name val="Arial"/>
      <family val="0"/>
    </font>
    <font>
      <sz val="13"/>
      <color rgb="FF000000"/>
      <name val="Times New Roman"/>
      <family val="1"/>
      <charset val="1"/>
    </font>
    <font>
      <b val="true"/>
      <sz val="13"/>
      <color rgb="FF000000"/>
      <name val="Times New Roman"/>
      <family val="1"/>
      <charset val="1"/>
    </font>
    <font>
      <b val="true"/>
      <sz val="18"/>
      <color rgb="FF000000"/>
      <name val="Calibri"/>
      <family val="2"/>
      <charset val="1"/>
    </font>
    <font>
      <b val="true"/>
      <sz val="13"/>
      <color rgb="FF000000"/>
      <name val="Calibri"/>
      <family val="2"/>
      <charset val="1"/>
    </font>
    <font>
      <b val="true"/>
      <i val="true"/>
      <sz val="12"/>
      <color rgb="FF000000"/>
      <name val="Calibri"/>
      <family val="2"/>
      <charset val="1"/>
    </font>
    <font>
      <sz val="12"/>
      <color rgb="FF000000"/>
      <name val="Calibri"/>
      <family val="2"/>
      <charset val="1"/>
    </font>
    <font>
      <b val="true"/>
      <sz val="12"/>
      <color rgb="FF000000"/>
      <name val="Times New Roman"/>
      <family val="1"/>
      <charset val="1"/>
    </font>
    <font>
      <b val="true"/>
      <i val="true"/>
      <sz val="12"/>
      <color rgb="FF000000"/>
      <name val="Times New Roman"/>
      <family val="1"/>
      <charset val="1"/>
    </font>
    <font>
      <b val="true"/>
      <i val="true"/>
      <sz val="12"/>
      <color rgb="FFFF0000"/>
      <name val="Times New Roman"/>
      <family val="1"/>
      <charset val="1"/>
    </font>
    <font>
      <b val="true"/>
      <sz val="12"/>
      <color rgb="FFFF0000"/>
      <name val="Times New Roman"/>
      <family val="1"/>
      <charset val="1"/>
    </font>
    <font>
      <sz val="12"/>
      <color rgb="FF000000"/>
      <name val="Times New Roman"/>
      <family val="1"/>
      <charset val="1"/>
    </font>
    <font>
      <b val="true"/>
      <sz val="12"/>
      <name val="Times New Roman"/>
      <family val="1"/>
      <charset val="1"/>
    </font>
    <font>
      <sz val="9"/>
      <color rgb="FF000000"/>
      <name val="Times New Roman"/>
      <family val="1"/>
      <charset val="1"/>
    </font>
    <font>
      <sz val="13"/>
      <name val="Times New Roman"/>
      <family val="1"/>
      <charset val="1"/>
    </font>
    <font>
      <sz val="13"/>
      <color rgb="FFFF0000"/>
      <name val="Times New Roman"/>
      <family val="1"/>
      <charset val="1"/>
    </font>
    <font>
      <sz val="12"/>
      <name val="Times New Roman"/>
      <family val="1"/>
      <charset val="1"/>
    </font>
    <font>
      <sz val="12"/>
      <color rgb="FF000000"/>
      <name val="Times New Roman"/>
      <family val="1"/>
    </font>
    <font>
      <sz val="11"/>
      <color rgb="FF000000"/>
      <name val="Times New Roman"/>
      <family val="1"/>
      <charset val="1"/>
    </font>
    <font>
      <sz val="10.5"/>
      <name val="Times New Roman"/>
      <family val="1"/>
      <charset val="1"/>
    </font>
    <font>
      <sz val="13"/>
      <name val="Times New Roman"/>
      <family val="1"/>
    </font>
    <font>
      <i val="true"/>
      <sz val="13"/>
      <color rgb="FF000000"/>
      <name val="Times New Roman"/>
      <family val="1"/>
      <charset val="1"/>
    </font>
    <font>
      <b val="true"/>
      <i val="true"/>
      <sz val="13"/>
      <color rgb="FF000000"/>
      <name val="Times New Roman"/>
      <family val="1"/>
      <charset val="1"/>
    </font>
    <font>
      <b val="true"/>
      <i val="true"/>
      <sz val="13"/>
      <color rgb="FFFF0000"/>
      <name val="Times New Roman"/>
      <family val="1"/>
      <charset val="1"/>
    </font>
    <font>
      <b val="true"/>
      <sz val="13"/>
      <color rgb="FFFF0000"/>
      <name val="Times New Roman"/>
      <family val="1"/>
      <charset val="1"/>
    </font>
    <font>
      <b val="true"/>
      <sz val="13"/>
      <name val="Times New Roman"/>
      <family val="1"/>
      <charset val="1"/>
    </font>
  </fonts>
  <fills count="10">
    <fill>
      <patternFill patternType="none"/>
    </fill>
    <fill>
      <patternFill patternType="gray125"/>
    </fill>
    <fill>
      <patternFill patternType="solid">
        <fgColor rgb="FFFFFFFF"/>
        <bgColor rgb="FFFFFFCC"/>
      </patternFill>
    </fill>
    <fill>
      <patternFill patternType="solid">
        <fgColor rgb="FF66FFFF"/>
        <bgColor rgb="FF33CCCC"/>
      </patternFill>
    </fill>
    <fill>
      <patternFill patternType="solid">
        <fgColor rgb="FFFFFF99"/>
        <bgColor rgb="FFFFFFCC"/>
      </patternFill>
    </fill>
    <fill>
      <patternFill patternType="solid">
        <fgColor rgb="FFDCE6F2"/>
        <bgColor rgb="FFDBEEF4"/>
      </patternFill>
    </fill>
    <fill>
      <patternFill patternType="solid">
        <fgColor rgb="FFFFDEBD"/>
        <bgColor rgb="FFFFFFCC"/>
      </patternFill>
    </fill>
    <fill>
      <patternFill patternType="solid">
        <fgColor rgb="FFFFCCFF"/>
        <bgColor rgb="FFFFDEBD"/>
      </patternFill>
    </fill>
    <fill>
      <patternFill patternType="solid">
        <fgColor rgb="FFDBEEF4"/>
        <bgColor rgb="FFDCE6F2"/>
      </patternFill>
    </fill>
    <fill>
      <patternFill patternType="solid">
        <fgColor rgb="FFFFFF00"/>
        <bgColor rgb="FFFFFF00"/>
      </patternFill>
    </fill>
  </fills>
  <borders count="6">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style="medium"/>
      <diagonal/>
    </border>
    <border diagonalUp="false" diagonalDown="false">
      <left style="thin"/>
      <right style="thin"/>
      <top style="thin"/>
      <bottom style="thin"/>
      <diagonal/>
    </border>
    <border diagonalUp="false" diagonalDown="false">
      <left/>
      <right style="medium"/>
      <top style="medium"/>
      <bottom style="medium"/>
      <diagonal/>
    </border>
    <border diagonalUp="false" diagonalDown="false">
      <left style="medium"/>
      <right style="medium"/>
      <top style="medium"/>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1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true">
      <alignment horizontal="center" vertical="top" textRotation="0" wrapText="true" indent="0" shrinkToFit="false"/>
      <protection locked="false" hidden="false"/>
    </xf>
    <xf numFmtId="164" fontId="0" fillId="0" borderId="0" xfId="0" applyFont="false" applyBorder="false" applyAlignment="false" applyProtection="true">
      <alignment horizontal="general" vertical="bottom" textRotation="0" wrapText="false" indent="0" shrinkToFit="false"/>
      <protection locked="false" hidden="false"/>
    </xf>
    <xf numFmtId="164" fontId="5" fillId="0" borderId="0" xfId="0" applyFont="true" applyBorder="true" applyAlignment="true" applyProtection="true">
      <alignment horizontal="center" vertical="top" textRotation="0" wrapText="true" indent="0" shrinkToFit="false"/>
      <protection locked="false" hidden="false"/>
    </xf>
    <xf numFmtId="164" fontId="6" fillId="0" borderId="0" xfId="0" applyFont="true" applyBorder="true" applyAlignment="true" applyProtection="true">
      <alignment horizontal="center" vertical="bottom" textRotation="0" wrapText="true" indent="0" shrinkToFit="false"/>
      <protection locked="false" hidden="false"/>
    </xf>
    <xf numFmtId="164" fontId="7" fillId="0" borderId="0" xfId="0" applyFont="true" applyBorder="false" applyAlignment="true" applyProtection="true">
      <alignment horizontal="left" vertical="bottom" textRotation="0" wrapText="false" indent="0" shrinkToFit="false"/>
      <protection locked="false" hidden="false"/>
    </xf>
    <xf numFmtId="164" fontId="8" fillId="0" borderId="0" xfId="0" applyFont="true" applyBorder="true" applyAlignment="true" applyProtection="true">
      <alignment horizontal="general" vertical="center" textRotation="0" wrapText="true" indent="0" shrinkToFit="false"/>
      <protection locked="false" hidden="false"/>
    </xf>
    <xf numFmtId="164" fontId="10" fillId="2" borderId="1" xfId="0" applyFont="true" applyBorder="true" applyAlignment="true" applyProtection="true">
      <alignment horizontal="center" vertical="center" textRotation="0" wrapText="true" indent="0" shrinkToFit="false"/>
      <protection locked="false" hidden="false"/>
    </xf>
    <xf numFmtId="164" fontId="5" fillId="2" borderId="1" xfId="0" applyFont="true" applyBorder="true" applyAlignment="true" applyProtection="true">
      <alignment horizontal="center" vertical="center" textRotation="0" wrapText="true" indent="0" shrinkToFit="false"/>
      <protection locked="false" hidden="false"/>
    </xf>
    <xf numFmtId="164" fontId="11" fillId="0" borderId="1" xfId="0" applyFont="true" applyBorder="true" applyAlignment="true" applyProtection="true">
      <alignment horizontal="center" vertical="center" textRotation="0" wrapText="true" indent="0" shrinkToFit="false"/>
      <protection locked="false" hidden="false"/>
    </xf>
    <xf numFmtId="164" fontId="11" fillId="2" borderId="1" xfId="0" applyFont="true" applyBorder="true" applyAlignment="true" applyProtection="true">
      <alignment horizontal="center" vertical="center" textRotation="0" wrapText="true" indent="0" shrinkToFit="false"/>
      <protection locked="false" hidden="false"/>
    </xf>
    <xf numFmtId="164" fontId="11" fillId="2" borderId="2" xfId="0" applyFont="true" applyBorder="true" applyAlignment="true" applyProtection="true">
      <alignment horizontal="center" vertical="center" textRotation="0" wrapText="true" indent="0" shrinkToFit="false"/>
      <protection locked="false" hidden="false"/>
    </xf>
    <xf numFmtId="164" fontId="10" fillId="3" borderId="1" xfId="0" applyFont="true" applyBorder="true" applyAlignment="true" applyProtection="true">
      <alignment horizontal="justify" vertical="center" textRotation="0" wrapText="true" indent="0" shrinkToFit="false"/>
      <protection locked="false" hidden="false"/>
    </xf>
    <xf numFmtId="164" fontId="13" fillId="3" borderId="1" xfId="0" applyFont="true" applyBorder="true" applyAlignment="true" applyProtection="true">
      <alignment horizontal="center" vertical="center" textRotation="0" wrapText="true" indent="0" shrinkToFit="false"/>
      <protection locked="true" hidden="false"/>
    </xf>
    <xf numFmtId="165" fontId="13" fillId="3" borderId="1" xfId="0" applyFont="true" applyBorder="true" applyAlignment="true" applyProtection="true">
      <alignment horizontal="center" vertical="center" textRotation="0" wrapText="true" indent="0" shrinkToFit="false"/>
      <protection locked="true" hidden="false"/>
    </xf>
    <xf numFmtId="166" fontId="13"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false" hidden="false"/>
    </xf>
    <xf numFmtId="164" fontId="14" fillId="4" borderId="1" xfId="0" applyFont="true" applyBorder="true" applyAlignment="true" applyProtection="true">
      <alignment horizontal="justify" vertical="center" textRotation="0" wrapText="true" indent="0" shrinkToFit="false"/>
      <protection locked="false" hidden="false"/>
    </xf>
    <xf numFmtId="164" fontId="10" fillId="4" borderId="1" xfId="0" applyFont="true" applyBorder="true" applyAlignment="true" applyProtection="true">
      <alignment horizontal="center" vertical="center" textRotation="0" wrapText="true" indent="0" shrinkToFit="false"/>
      <protection locked="true" hidden="false"/>
    </xf>
    <xf numFmtId="165" fontId="10" fillId="4" borderId="1" xfId="0" applyFont="true" applyBorder="true" applyAlignment="true" applyProtection="true">
      <alignment horizontal="center" vertical="center" textRotation="0" wrapText="true" indent="0" shrinkToFit="false"/>
      <protection locked="true" hidden="false"/>
    </xf>
    <xf numFmtId="166" fontId="10" fillId="4" borderId="1" xfId="0" applyFont="true" applyBorder="true" applyAlignment="true" applyProtection="true">
      <alignment horizontal="center" vertical="center" textRotation="0" wrapText="true" indent="0" shrinkToFit="false"/>
      <protection locked="true" hidden="false"/>
    </xf>
    <xf numFmtId="166" fontId="15" fillId="4" borderId="1" xfId="0" applyFont="true" applyBorder="true" applyAlignment="true" applyProtection="true">
      <alignment horizontal="center" vertical="center" textRotation="0" wrapText="true" indent="0" shrinkToFit="false"/>
      <protection locked="true" hidden="false"/>
    </xf>
    <xf numFmtId="164" fontId="10" fillId="4" borderId="1" xfId="0" applyFont="true" applyBorder="true" applyAlignment="true" applyProtection="true">
      <alignment horizontal="center" vertical="center" textRotation="0" wrapText="true" indent="0" shrinkToFit="false"/>
      <protection locked="false" hidden="false"/>
    </xf>
    <xf numFmtId="164" fontId="14" fillId="2" borderId="1" xfId="0" applyFont="true" applyBorder="true" applyAlignment="true" applyProtection="true">
      <alignment horizontal="justify" vertical="center" textRotation="0" wrapText="true" indent="0" shrinkToFit="false"/>
      <protection locked="false" hidden="false"/>
    </xf>
    <xf numFmtId="164" fontId="14" fillId="5" borderId="1" xfId="0" applyFont="true" applyBorder="true" applyAlignment="true" applyProtection="true">
      <alignment horizontal="center" vertical="center" textRotation="0" wrapText="true" indent="0" shrinkToFit="false"/>
      <protection locked="true" hidden="false"/>
    </xf>
    <xf numFmtId="165" fontId="14" fillId="6" borderId="2" xfId="0" applyFont="true" applyBorder="true" applyAlignment="true" applyProtection="true">
      <alignment horizontal="center" vertical="center" textRotation="0" wrapText="true" indent="0" shrinkToFit="false"/>
      <protection locked="false" hidden="false"/>
    </xf>
    <xf numFmtId="166" fontId="14" fillId="5" borderId="1" xfId="0" applyFont="true" applyBorder="true" applyAlignment="true" applyProtection="true">
      <alignment horizontal="center" vertical="center" textRotation="0" wrapText="true" indent="0" shrinkToFit="false"/>
      <protection locked="true" hidden="false"/>
    </xf>
    <xf numFmtId="164" fontId="17" fillId="2" borderId="3" xfId="0" applyFont="true" applyBorder="true" applyAlignment="true" applyProtection="true">
      <alignment horizontal="center" vertical="center" textRotation="0" wrapText="true" indent="0" shrinkToFit="false"/>
      <protection locked="false" hidden="false"/>
    </xf>
    <xf numFmtId="165" fontId="14" fillId="7" borderId="2" xfId="0" applyFont="true" applyBorder="true" applyAlignment="true" applyProtection="true">
      <alignment horizontal="center" vertical="center" textRotation="0" wrapText="true" indent="0" shrinkToFit="false"/>
      <protection locked="false" hidden="false"/>
    </xf>
    <xf numFmtId="165" fontId="14" fillId="8" borderId="2" xfId="0" applyFont="true" applyBorder="true" applyAlignment="true" applyProtection="true">
      <alignment horizontal="center" vertical="center" textRotation="0" wrapText="true" indent="0" shrinkToFit="false"/>
      <protection locked="false" hidden="false"/>
    </xf>
    <xf numFmtId="166" fontId="19" fillId="8" borderId="1" xfId="0" applyFont="true" applyBorder="true" applyAlignment="true" applyProtection="true">
      <alignment horizontal="center" vertical="center" textRotation="0" wrapText="true" indent="0" shrinkToFit="false"/>
      <protection locked="true" hidden="false"/>
    </xf>
    <xf numFmtId="167" fontId="16" fillId="2" borderId="1" xfId="0" applyFont="true" applyBorder="true" applyAlignment="true" applyProtection="true">
      <alignment horizontal="left" vertical="center" textRotation="0" wrapText="true" indent="0" shrinkToFit="false"/>
      <protection locked="false" hidden="false"/>
    </xf>
    <xf numFmtId="164" fontId="16" fillId="2" borderId="1" xfId="0" applyFont="true" applyBorder="true" applyAlignment="true" applyProtection="true">
      <alignment horizontal="justify" vertical="center" textRotation="0" wrapText="true" indent="0" shrinkToFit="false"/>
      <protection locked="false" hidden="false"/>
    </xf>
    <xf numFmtId="167" fontId="17" fillId="2" borderId="1" xfId="0" applyFont="true" applyBorder="true" applyAlignment="true" applyProtection="true">
      <alignment horizontal="left" vertical="center" textRotation="0" wrapText="true" indent="0" shrinkToFit="false"/>
      <protection locked="false" hidden="false"/>
    </xf>
    <xf numFmtId="167" fontId="14" fillId="2" borderId="1" xfId="0" applyFont="true" applyBorder="true" applyAlignment="true" applyProtection="true">
      <alignment horizontal="left" vertical="center" textRotation="0" wrapText="true" indent="0" shrinkToFit="false"/>
      <protection locked="false" hidden="false"/>
    </xf>
    <xf numFmtId="164" fontId="10" fillId="4" borderId="4" xfId="0" applyFont="true" applyBorder="true" applyAlignment="true" applyProtection="true">
      <alignment horizontal="center" vertical="center" textRotation="0" wrapText="true" indent="0" shrinkToFit="false"/>
      <protection locked="false" hidden="false"/>
    </xf>
    <xf numFmtId="164" fontId="14" fillId="5" borderId="5"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false" indent="0" shrinkToFit="false"/>
      <protection locked="false" hidden="false"/>
    </xf>
    <xf numFmtId="164" fontId="10" fillId="4" borderId="1" xfId="0" applyFont="true" applyBorder="true" applyAlignment="true" applyProtection="true">
      <alignment horizontal="center" vertical="center" textRotation="0" wrapText="false" indent="0" shrinkToFit="false"/>
      <protection locked="false" hidden="false"/>
    </xf>
    <xf numFmtId="164" fontId="21" fillId="2" borderId="1" xfId="0" applyFont="true" applyBorder="true" applyAlignment="true" applyProtection="true">
      <alignment horizontal="justify" vertical="center" textRotation="0" wrapText="true" indent="0" shrinkToFit="false"/>
      <protection locked="false" hidden="false"/>
    </xf>
    <xf numFmtId="167" fontId="19" fillId="2" borderId="1" xfId="0" applyFont="true" applyBorder="true" applyAlignment="true" applyProtection="true">
      <alignment horizontal="left" vertical="center" textRotation="0" wrapText="true" indent="0" shrinkToFit="false"/>
      <protection locked="false" hidden="false"/>
    </xf>
    <xf numFmtId="167" fontId="22" fillId="2" borderId="1" xfId="0" applyFont="true" applyBorder="true" applyAlignment="true" applyProtection="true">
      <alignment horizontal="left" vertical="center" textRotation="0" wrapText="true" indent="0" shrinkToFit="false"/>
      <protection locked="false" hidden="false"/>
    </xf>
    <xf numFmtId="167" fontId="17" fillId="2" borderId="1" xfId="0" applyFont="true" applyBorder="true" applyAlignment="true" applyProtection="true">
      <alignment horizontal="center" vertical="center" textRotation="0" wrapText="true" indent="0" shrinkToFit="false"/>
      <protection locked="false" hidden="false"/>
    </xf>
    <xf numFmtId="164" fontId="14" fillId="4" borderId="2" xfId="0" applyFont="true" applyBorder="true" applyAlignment="true" applyProtection="true">
      <alignment horizontal="general" vertical="center" textRotation="0" wrapText="true" indent="0" shrinkToFit="false"/>
      <protection locked="false" hidden="false"/>
    </xf>
    <xf numFmtId="164" fontId="16" fillId="2" borderId="2" xfId="0" applyFont="true" applyBorder="true" applyAlignment="true" applyProtection="true">
      <alignment horizontal="general" vertical="center" textRotation="0" wrapText="true" indent="0" shrinkToFit="false"/>
      <protection locked="false" hidden="false"/>
    </xf>
    <xf numFmtId="164" fontId="16" fillId="2" borderId="2" xfId="0" applyFont="true" applyBorder="true" applyAlignment="true" applyProtection="true">
      <alignment horizontal="center" vertical="center" textRotation="0" wrapText="true" indent="0" shrinkToFit="false"/>
      <protection locked="false" hidden="false"/>
    </xf>
    <xf numFmtId="164" fontId="10" fillId="3" borderId="2" xfId="0" applyFont="true" applyBorder="true" applyAlignment="true" applyProtection="true">
      <alignment horizontal="general" vertical="center" textRotation="0" wrapText="true" indent="0" shrinkToFit="false"/>
      <protection locked="false" hidden="false"/>
    </xf>
    <xf numFmtId="167" fontId="23" fillId="2" borderId="1" xfId="0" applyFont="true" applyBorder="true" applyAlignment="true" applyProtection="true">
      <alignment horizontal="left" vertical="center" textRotation="0" wrapText="true" indent="0" shrinkToFit="false"/>
      <protection locked="false" hidden="false"/>
    </xf>
    <xf numFmtId="167" fontId="18" fillId="2" borderId="1" xfId="0" applyFont="true" applyBorder="true" applyAlignment="true" applyProtection="true">
      <alignment horizontal="left" vertical="center" textRotation="0" wrapText="true" indent="0" shrinkToFit="false"/>
      <protection locked="false" hidden="false"/>
    </xf>
    <xf numFmtId="164" fontId="10" fillId="2" borderId="2" xfId="0" applyFont="true" applyBorder="true" applyAlignment="true" applyProtection="true">
      <alignment horizontal="general" vertical="center" textRotation="0" wrapText="true" indent="0" shrinkToFit="false"/>
      <protection locked="false" hidden="false"/>
    </xf>
    <xf numFmtId="164" fontId="10" fillId="5" borderId="1" xfId="0" applyFont="true" applyBorder="true" applyAlignment="true" applyProtection="true">
      <alignment horizontal="center" vertical="center" textRotation="0" wrapText="true" indent="0" shrinkToFit="false"/>
      <protection locked="true" hidden="false"/>
    </xf>
    <xf numFmtId="165" fontId="10" fillId="9" borderId="1" xfId="0" applyFont="true" applyBorder="true" applyAlignment="true" applyProtection="true">
      <alignment horizontal="center" vertical="center" textRotation="0" wrapText="true" indent="0" shrinkToFit="false"/>
      <protection locked="true" hidden="false"/>
    </xf>
    <xf numFmtId="165" fontId="10" fillId="9" borderId="1" xfId="0" applyFont="true" applyBorder="true" applyAlignment="true" applyProtection="true">
      <alignment horizontal="center" vertical="center" textRotation="0" wrapText="true" indent="0" shrinkToFit="false"/>
      <protection locked="false" hidden="false"/>
    </xf>
    <xf numFmtId="164" fontId="10" fillId="9" borderId="1" xfId="0" applyFont="true" applyBorder="true" applyAlignment="true" applyProtection="true">
      <alignment horizontal="center" vertical="center" textRotation="0" wrapText="true" indent="0" shrinkToFit="false"/>
      <protection locked="false" hidden="false"/>
    </xf>
    <xf numFmtId="164" fontId="14" fillId="2" borderId="1" xfId="0" applyFont="true" applyBorder="true" applyAlignment="true" applyProtection="true">
      <alignment horizontal="center" vertical="center" textRotation="0" wrapText="true" indent="0" shrinkToFit="false"/>
      <protection locked="false" hidden="false"/>
    </xf>
    <xf numFmtId="166" fontId="10" fillId="9" borderId="1" xfId="0" applyFont="true" applyBorder="true" applyAlignment="true" applyProtection="true">
      <alignment horizontal="center" vertical="center" textRotation="0" wrapText="true" indent="0" shrinkToFit="false"/>
      <protection locked="true" hidden="false"/>
    </xf>
    <xf numFmtId="166" fontId="10" fillId="9" borderId="1" xfId="0" applyFont="true" applyBorder="true" applyAlignment="true" applyProtection="true">
      <alignment horizontal="center" vertical="center" textRotation="0" wrapText="true" indent="0" shrinkToFit="false"/>
      <protection locked="false" hidden="false"/>
    </xf>
    <xf numFmtId="168" fontId="10" fillId="9" borderId="1" xfId="0" applyFont="true" applyBorder="true" applyAlignment="true" applyProtection="true">
      <alignment horizontal="center" vertical="center" textRotation="0" wrapText="true" indent="0" shrinkToFit="false"/>
      <protection locked="false" hidden="false"/>
    </xf>
    <xf numFmtId="164" fontId="10" fillId="2" borderId="4" xfId="0" applyFont="true" applyBorder="true" applyAlignment="true" applyProtection="true">
      <alignment horizontal="general" vertical="center" textRotation="0" wrapText="true" indent="0" shrinkToFit="false"/>
      <protection locked="false" hidden="false"/>
    </xf>
    <xf numFmtId="169" fontId="10" fillId="9" borderId="1" xfId="0" applyFont="true" applyBorder="true" applyAlignment="true" applyProtection="true">
      <alignment horizontal="center" vertical="center" textRotation="0" wrapText="true" indent="0" shrinkToFit="false"/>
      <protection locked="true" hidden="false"/>
    </xf>
    <xf numFmtId="164" fontId="14" fillId="9" borderId="1" xfId="0" applyFont="true" applyBorder="true" applyAlignment="true" applyProtection="true">
      <alignment horizontal="center" vertical="center" textRotation="0" wrapText="true" indent="0" shrinkToFit="false"/>
      <protection locked="false" hidden="false"/>
    </xf>
    <xf numFmtId="164" fontId="24" fillId="0" borderId="0" xfId="0" applyFont="true" applyBorder="true" applyAlignment="true" applyProtection="true">
      <alignment horizontal="center" vertical="center" textRotation="0" wrapText="true" indent="0" shrinkToFit="false"/>
      <protection locked="false" hidden="false"/>
    </xf>
    <xf numFmtId="164" fontId="5" fillId="0" borderId="0" xfId="0" applyFont="true" applyBorder="false" applyAlignment="true" applyProtection="true">
      <alignment horizontal="general" vertical="center" textRotation="0" wrapText="false" indent="0" shrinkToFit="false"/>
      <protection locked="false" hidden="false"/>
    </xf>
    <xf numFmtId="164" fontId="0" fillId="0" borderId="0" xfId="0" applyFont="true" applyBorder="false" applyAlignment="true" applyProtection="true">
      <alignment horizontal="center" vertical="bottom" textRotation="0" wrapText="false" indent="0" shrinkToFit="false"/>
      <protection locked="fals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true">
      <alignment horizontal="general" vertical="bottom" textRotation="0" wrapText="false" indent="0" shrinkToFit="false"/>
      <protection locked="false" hidden="false"/>
    </xf>
    <xf numFmtId="164" fontId="5" fillId="0" borderId="0" xfId="0" applyFont="true" applyBorder="true" applyAlignment="true" applyProtection="true">
      <alignment horizontal="center" vertical="bottom" textRotation="0" wrapText="true" indent="0" shrinkToFit="false"/>
      <protection locked="false" hidden="false"/>
    </xf>
    <xf numFmtId="164" fontId="5" fillId="0" borderId="0" xfId="0" applyFont="true" applyBorder="false" applyAlignment="true" applyProtection="true">
      <alignment horizontal="left" vertical="bottom" textRotation="0" wrapText="false" indent="0" shrinkToFit="false"/>
      <protection locked="false" hidden="false"/>
    </xf>
    <xf numFmtId="164" fontId="25" fillId="0" borderId="0" xfId="0" applyFont="true" applyBorder="true" applyAlignment="true" applyProtection="true">
      <alignment horizontal="general" vertical="center" textRotation="0" wrapText="true" indent="0" shrinkToFit="false"/>
      <protection locked="false" hidden="false"/>
    </xf>
    <xf numFmtId="164" fontId="25" fillId="0" borderId="1" xfId="0" applyFont="true" applyBorder="true" applyAlignment="true" applyProtection="true">
      <alignment horizontal="center" vertical="center" textRotation="0" wrapText="true" indent="0" shrinkToFit="false"/>
      <protection locked="false" hidden="false"/>
    </xf>
    <xf numFmtId="164" fontId="25" fillId="2" borderId="1" xfId="0" applyFont="true" applyBorder="true" applyAlignment="true" applyProtection="true">
      <alignment horizontal="center" vertical="center" textRotation="0" wrapText="true" indent="0" shrinkToFit="false"/>
      <protection locked="false" hidden="false"/>
    </xf>
    <xf numFmtId="164" fontId="25" fillId="2" borderId="2"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true">
      <alignment horizontal="justify" vertical="center" textRotation="0" wrapText="true" indent="0" shrinkToFit="false"/>
      <protection locked="false" hidden="false"/>
    </xf>
    <xf numFmtId="164" fontId="27" fillId="3" borderId="1" xfId="0" applyFont="true" applyBorder="true" applyAlignment="true" applyProtection="true">
      <alignment horizontal="center" vertical="center" textRotation="0" wrapText="true" indent="0" shrinkToFit="false"/>
      <protection locked="true" hidden="false"/>
    </xf>
    <xf numFmtId="165" fontId="27" fillId="3" borderId="1" xfId="0" applyFont="true" applyBorder="true" applyAlignment="true" applyProtection="true">
      <alignment horizontal="center" vertical="center" textRotation="0" wrapText="true" indent="0" shrinkToFit="false"/>
      <protection locked="true" hidden="false"/>
    </xf>
    <xf numFmtId="166" fontId="27" fillId="3" borderId="1" xfId="0" applyFont="true" applyBorder="true" applyAlignment="true" applyProtection="true">
      <alignment horizontal="center" vertical="center" textRotation="0" wrapText="true" indent="0" shrinkToFit="false"/>
      <protection locked="true" hidden="false"/>
    </xf>
    <xf numFmtId="164" fontId="5" fillId="3" borderId="1" xfId="0" applyFont="true" applyBorder="true" applyAlignment="true" applyProtection="true">
      <alignment horizontal="center" vertical="center" textRotation="0" wrapText="true" indent="0" shrinkToFit="false"/>
      <protection locked="true" hidden="false"/>
    </xf>
    <xf numFmtId="164" fontId="5" fillId="3" borderId="1" xfId="0" applyFont="true" applyBorder="true" applyAlignment="true" applyProtection="true">
      <alignment horizontal="center" vertical="center" textRotation="0" wrapText="true" indent="0" shrinkToFit="false"/>
      <protection locked="false" hidden="false"/>
    </xf>
    <xf numFmtId="164" fontId="4" fillId="4" borderId="1" xfId="0" applyFont="true" applyBorder="true" applyAlignment="true" applyProtection="true">
      <alignment horizontal="justify"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true" hidden="false"/>
    </xf>
    <xf numFmtId="165" fontId="5" fillId="4" borderId="1" xfId="0" applyFont="true" applyBorder="true" applyAlignment="true" applyProtection="true">
      <alignment horizontal="center" vertical="center" textRotation="0" wrapText="true" indent="0" shrinkToFit="false"/>
      <protection locked="true" hidden="false"/>
    </xf>
    <xf numFmtId="166" fontId="5" fillId="4" borderId="1" xfId="0" applyFont="true" applyBorder="true" applyAlignment="true" applyProtection="true">
      <alignment horizontal="center" vertical="center" textRotation="0" wrapText="true" indent="0" shrinkToFit="false"/>
      <protection locked="true" hidden="false"/>
    </xf>
    <xf numFmtId="166" fontId="28" fillId="4" borderId="1" xfId="0" applyFont="true" applyBorder="true" applyAlignment="true" applyProtection="true">
      <alignment horizontal="center" vertical="center" textRotation="0" wrapText="tru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4" fontId="4" fillId="2" borderId="1" xfId="0" applyFont="true" applyBorder="true" applyAlignment="true" applyProtection="true">
      <alignment horizontal="justify" vertical="center" textRotation="0" wrapText="true" indent="0" shrinkToFit="false"/>
      <protection locked="false" hidden="false"/>
    </xf>
    <xf numFmtId="164" fontId="4" fillId="5" borderId="1" xfId="0" applyFont="true" applyBorder="true" applyAlignment="true" applyProtection="true">
      <alignment horizontal="center" vertical="center" textRotation="0" wrapText="true" indent="0" shrinkToFit="false"/>
      <protection locked="true" hidden="false"/>
    </xf>
    <xf numFmtId="165" fontId="4" fillId="6" borderId="2" xfId="0" applyFont="true" applyBorder="true" applyAlignment="true" applyProtection="true">
      <alignment horizontal="center" vertical="center" textRotation="0" wrapText="true" indent="0" shrinkToFit="false"/>
      <protection locked="false" hidden="false"/>
    </xf>
    <xf numFmtId="166" fontId="4" fillId="5" borderId="1" xfId="0" applyFont="true" applyBorder="true" applyAlignment="true" applyProtection="true">
      <alignment horizontal="center" vertical="center" textRotation="0" wrapText="true" indent="0" shrinkToFit="false"/>
      <protection locked="true" hidden="false"/>
    </xf>
    <xf numFmtId="167" fontId="4" fillId="2" borderId="1" xfId="0" applyFont="true" applyBorder="true" applyAlignment="true" applyProtection="true">
      <alignment horizontal="left" vertical="center" textRotation="0" wrapText="true" indent="0" shrinkToFit="false"/>
      <protection locked="false" hidden="false"/>
    </xf>
    <xf numFmtId="165" fontId="4" fillId="7" borderId="2" xfId="0" applyFont="true" applyBorder="true" applyAlignment="true" applyProtection="true">
      <alignment horizontal="center" vertical="center" textRotation="0" wrapText="true" indent="0" shrinkToFit="false"/>
      <protection locked="false" hidden="false"/>
    </xf>
    <xf numFmtId="165" fontId="4" fillId="8" borderId="2" xfId="0" applyFont="true" applyBorder="true" applyAlignment="true" applyProtection="true">
      <alignment horizontal="center" vertical="center" textRotation="0" wrapText="true" indent="0" shrinkToFit="false"/>
      <protection locked="false" hidden="false"/>
    </xf>
    <xf numFmtId="166" fontId="17" fillId="8" borderId="1" xfId="0" applyFont="true" applyBorder="true" applyAlignment="true" applyProtection="true">
      <alignment horizontal="center" vertical="center" textRotation="0" wrapText="true" indent="0" shrinkToFit="false"/>
      <protection locked="true" hidden="false"/>
    </xf>
    <xf numFmtId="164" fontId="5" fillId="4" borderId="4" xfId="0" applyFont="true" applyBorder="true" applyAlignment="true" applyProtection="true">
      <alignment horizontal="center" vertical="center" textRotation="0" wrapText="true" indent="0" shrinkToFit="false"/>
      <protection locked="false" hidden="false"/>
    </xf>
    <xf numFmtId="164" fontId="4" fillId="5" borderId="5" xfId="0" applyFont="true" applyBorder="true" applyAlignment="true" applyProtection="true">
      <alignment horizontal="center" vertical="center" textRotation="0" wrapText="true" indent="0" shrinkToFit="false"/>
      <protection locked="true" hidden="false"/>
    </xf>
    <xf numFmtId="164" fontId="5" fillId="3" borderId="1" xfId="0" applyFont="true" applyBorder="true" applyAlignment="true" applyProtection="true">
      <alignment horizontal="center" vertical="center" textRotation="0" wrapText="false" indent="0" shrinkToFit="false"/>
      <protection locked="false" hidden="false"/>
    </xf>
    <xf numFmtId="164" fontId="5" fillId="4" borderId="1" xfId="0" applyFont="true" applyBorder="true" applyAlignment="true" applyProtection="true">
      <alignment horizontal="center" vertical="center" textRotation="0" wrapText="false" indent="0" shrinkToFit="false"/>
      <protection locked="false" hidden="false"/>
    </xf>
    <xf numFmtId="164" fontId="4" fillId="4" borderId="2" xfId="0" applyFont="true" applyBorder="true" applyAlignment="true" applyProtection="true">
      <alignment horizontal="general" vertical="center" textRotation="0" wrapText="true" indent="0" shrinkToFit="false"/>
      <protection locked="false" hidden="false"/>
    </xf>
    <xf numFmtId="164" fontId="4" fillId="2" borderId="2" xfId="0" applyFont="true" applyBorder="true" applyAlignment="true" applyProtection="true">
      <alignment horizontal="general" vertical="center" textRotation="0" wrapText="true" indent="0" shrinkToFit="false"/>
      <protection locked="false" hidden="false"/>
    </xf>
    <xf numFmtId="164" fontId="4" fillId="2" borderId="2" xfId="0" applyFont="true" applyBorder="true" applyAlignment="true" applyProtection="true">
      <alignment horizontal="center" vertical="center" textRotation="0" wrapText="true" indent="0" shrinkToFit="false"/>
      <protection locked="false" hidden="false"/>
    </xf>
    <xf numFmtId="164" fontId="5" fillId="3" borderId="2" xfId="0" applyFont="true" applyBorder="true" applyAlignment="true" applyProtection="true">
      <alignment horizontal="general" vertical="center" textRotation="0" wrapText="true" indent="0" shrinkToFit="false"/>
      <protection locked="false" hidden="false"/>
    </xf>
    <xf numFmtId="164" fontId="5" fillId="2" borderId="2" xfId="0" applyFont="true" applyBorder="true" applyAlignment="true" applyProtection="true">
      <alignment horizontal="general" vertical="center" textRotation="0" wrapText="true" indent="0" shrinkToFit="false"/>
      <protection locked="false" hidden="false"/>
    </xf>
    <xf numFmtId="164" fontId="5" fillId="5" borderId="1" xfId="0" applyFont="true" applyBorder="true" applyAlignment="true" applyProtection="true">
      <alignment horizontal="center" vertical="center" textRotation="0" wrapText="true" indent="0" shrinkToFit="false"/>
      <protection locked="true" hidden="false"/>
    </xf>
    <xf numFmtId="165" fontId="5" fillId="9" borderId="1" xfId="0" applyFont="true" applyBorder="true" applyAlignment="true" applyProtection="true">
      <alignment horizontal="center" vertical="center" textRotation="0" wrapText="true" indent="0" shrinkToFit="false"/>
      <protection locked="true" hidden="false"/>
    </xf>
    <xf numFmtId="165" fontId="5" fillId="9" borderId="1" xfId="0" applyFont="true" applyBorder="true" applyAlignment="true" applyProtection="true">
      <alignment horizontal="center" vertical="center" textRotation="0" wrapText="true" indent="0" shrinkToFit="false"/>
      <protection locked="false" hidden="false"/>
    </xf>
    <xf numFmtId="164" fontId="5" fillId="9" borderId="1" xfId="0" applyFont="true" applyBorder="true" applyAlignment="true" applyProtection="true">
      <alignment horizontal="center" vertical="center" textRotation="0" wrapText="true" indent="0" shrinkToFit="false"/>
      <protection locked="false" hidden="false"/>
    </xf>
    <xf numFmtId="164" fontId="4" fillId="2" borderId="1" xfId="0" applyFont="true" applyBorder="true" applyAlignment="true" applyProtection="true">
      <alignment horizontal="center" vertical="center" textRotation="0" wrapText="true" indent="0" shrinkToFit="false"/>
      <protection locked="false" hidden="false"/>
    </xf>
    <xf numFmtId="166" fontId="5" fillId="9" borderId="1" xfId="0" applyFont="true" applyBorder="true" applyAlignment="true" applyProtection="true">
      <alignment horizontal="center" vertical="center" textRotation="0" wrapText="true" indent="0" shrinkToFit="false"/>
      <protection locked="true" hidden="false"/>
    </xf>
    <xf numFmtId="166" fontId="5" fillId="9" borderId="1" xfId="0" applyFont="true" applyBorder="true" applyAlignment="true" applyProtection="true">
      <alignment horizontal="center" vertical="center" textRotation="0" wrapText="true" indent="0" shrinkToFit="false"/>
      <protection locked="false" hidden="false"/>
    </xf>
    <xf numFmtId="168" fontId="5" fillId="9" borderId="1" xfId="0" applyFont="true" applyBorder="true" applyAlignment="true" applyProtection="true">
      <alignment horizontal="center" vertical="center" textRotation="0" wrapText="true" indent="0" shrinkToFit="false"/>
      <protection locked="false" hidden="false"/>
    </xf>
    <xf numFmtId="164" fontId="5" fillId="2" borderId="4" xfId="0" applyFont="true" applyBorder="true" applyAlignment="true" applyProtection="true">
      <alignment horizontal="general" vertical="center" textRotation="0" wrapText="true" indent="0" shrinkToFit="false"/>
      <protection locked="false" hidden="false"/>
    </xf>
    <xf numFmtId="169" fontId="5" fillId="9" borderId="1" xfId="0" applyFont="true" applyBorder="true" applyAlignment="true" applyProtection="true">
      <alignment horizontal="center" vertical="center" textRotation="0" wrapText="true" indent="0" shrinkToFit="false"/>
      <protection locked="true" hidden="false"/>
    </xf>
    <xf numFmtId="164" fontId="4" fillId="9" borderId="1" xfId="0" applyFont="true" applyBorder="true" applyAlignment="true" applyProtection="true">
      <alignment horizontal="center" vertical="center" textRotation="0" wrapText="true" indent="0" shrinkToFit="false"/>
      <protection locked="fals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BEEF4"/>
      <rgbColor rgb="FF660066"/>
      <rgbColor rgb="FFFF8080"/>
      <rgbColor rgb="FF0066CC"/>
      <rgbColor rgb="FFFFCCFF"/>
      <rgbColor rgb="FF000080"/>
      <rgbColor rgb="FFFF00FF"/>
      <rgbColor rgb="FFFFFF00"/>
      <rgbColor rgb="FF00FFFF"/>
      <rgbColor rgb="FF800080"/>
      <rgbColor rgb="FF800000"/>
      <rgbColor rgb="FF008080"/>
      <rgbColor rgb="FF0000FF"/>
      <rgbColor rgb="FF00CCFF"/>
      <rgbColor rgb="FFDCE6F2"/>
      <rgbColor rgb="FFCCFFCC"/>
      <rgbColor rgb="FFFFFF99"/>
      <rgbColor rgb="FF66FFFF"/>
      <rgbColor rgb="FFFF99CC"/>
      <rgbColor rgb="FFCC99FF"/>
      <rgbColor rgb="FFFFDEBD"/>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878040</xdr:colOff>
      <xdr:row>2</xdr:row>
      <xdr:rowOff>162720</xdr:rowOff>
    </xdr:from>
    <xdr:to>
      <xdr:col>0</xdr:col>
      <xdr:colOff>2436480</xdr:colOff>
      <xdr:row>2</xdr:row>
      <xdr:rowOff>162720</xdr:rowOff>
    </xdr:to>
    <xdr:sp>
      <xdr:nvSpPr>
        <xdr:cNvPr id="0" name="Line 1"/>
        <xdr:cNvSpPr/>
      </xdr:nvSpPr>
      <xdr:spPr>
        <a:xfrm>
          <a:off x="878040" y="744120"/>
          <a:ext cx="1558440"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editAs="twoCell">
    <xdr:from>
      <xdr:col>4</xdr:col>
      <xdr:colOff>1489680</xdr:colOff>
      <xdr:row>1</xdr:row>
      <xdr:rowOff>341640</xdr:rowOff>
    </xdr:from>
    <xdr:to>
      <xdr:col>6</xdr:col>
      <xdr:colOff>154440</xdr:colOff>
      <xdr:row>1</xdr:row>
      <xdr:rowOff>341640</xdr:rowOff>
    </xdr:to>
    <xdr:sp>
      <xdr:nvSpPr>
        <xdr:cNvPr id="1" name="Line 1"/>
        <xdr:cNvSpPr/>
      </xdr:nvSpPr>
      <xdr:spPr>
        <a:xfrm>
          <a:off x="6496560" y="496440"/>
          <a:ext cx="2091600"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878040</xdr:colOff>
      <xdr:row>2</xdr:row>
      <xdr:rowOff>154800</xdr:rowOff>
    </xdr:from>
    <xdr:to>
      <xdr:col>1</xdr:col>
      <xdr:colOff>87840</xdr:colOff>
      <xdr:row>2</xdr:row>
      <xdr:rowOff>154800</xdr:rowOff>
    </xdr:to>
    <xdr:sp>
      <xdr:nvSpPr>
        <xdr:cNvPr id="2" name="Line 1"/>
        <xdr:cNvSpPr/>
      </xdr:nvSpPr>
      <xdr:spPr>
        <a:xfrm>
          <a:off x="878040" y="736200"/>
          <a:ext cx="1558440" cy="0"/>
        </a:xfrm>
        <a:prstGeom prst="line">
          <a:avLst/>
        </a:prstGeom>
        <a:ln>
          <a:solidFill>
            <a:schemeClr val="tx1"/>
          </a:solidFill>
          <a:round/>
        </a:ln>
      </xdr:spPr>
      <xdr:style>
        <a:lnRef idx="1">
          <a:schemeClr val="accent1"/>
        </a:lnRef>
        <a:fillRef idx="0">
          <a:schemeClr val="accent1"/>
        </a:fillRef>
        <a:effectRef idx="0">
          <a:schemeClr val="accent1"/>
        </a:effectRef>
        <a:fontRef idx="minor"/>
      </xdr:style>
    </xdr:sp>
    <xdr:clientData/>
  </xdr:twoCellAnchor>
  <xdr:twoCellAnchor editAs="twoCell">
    <xdr:from>
      <xdr:col>4</xdr:col>
      <xdr:colOff>1489680</xdr:colOff>
      <xdr:row>1</xdr:row>
      <xdr:rowOff>341640</xdr:rowOff>
    </xdr:from>
    <xdr:to>
      <xdr:col>6</xdr:col>
      <xdr:colOff>146520</xdr:colOff>
      <xdr:row>1</xdr:row>
      <xdr:rowOff>341640</xdr:rowOff>
    </xdr:to>
    <xdr:sp>
      <xdr:nvSpPr>
        <xdr:cNvPr id="3" name="Line 1"/>
        <xdr:cNvSpPr/>
      </xdr:nvSpPr>
      <xdr:spPr>
        <a:xfrm>
          <a:off x="6096600" y="496440"/>
          <a:ext cx="2083680" cy="0"/>
        </a:xfrm>
        <a:prstGeom prst="line">
          <a:avLst/>
        </a:prstGeom>
        <a:ln>
          <a:solidFill>
            <a:srgbClr val="4a7ebb"/>
          </a:solidFill>
          <a:round/>
        </a:ln>
      </xdr:spPr>
      <xdr:style>
        <a:lnRef idx="1">
          <a:schemeClr val="accent1"/>
        </a:lnRef>
        <a:fillRef idx="0">
          <a:schemeClr val="accent1"/>
        </a:fillRef>
        <a:effectRef idx="0">
          <a:schemeClr val="accent1"/>
        </a:effectRef>
        <a:fontRef idx="minor"/>
      </xdr:style>
    </xdr:sp>
    <xdr:clientData/>
  </xdr:twoCellAnchor>
</xdr:wsDr>
</file>

<file path=xl/worksheets/_rels/sheet1.xml.rels><?xml version="1.0" encoding="UTF-8"?>
<Relationships xmlns="http://schemas.openxmlformats.org/package/2006/relationships"><Relationship Id="rId1" Type="http://schemas.openxmlformats.org/officeDocument/2006/relationships/hyperlink" Target="https://thuvienphapluat.vn/phap-luat/tim-van-ban.aspx?keyword=01/2014/TT-BGD&#272;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 Id="rId3"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hyperlink" Target="https://thuvienphapluat.vn/phap-luat/tim-van-ban.aspx?keyword=01/2014/TT-BGD&#272;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 Id="rId3"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M98"/>
  <sheetViews>
    <sheetView showFormulas="false" showGridLines="true" showRowColHeaders="true" showZeros="true" rightToLeft="false" tabSelected="true" showOutlineSymbols="true" defaultGridColor="true" view="normal" topLeftCell="A76" colorId="64" zoomScale="91" zoomScaleNormal="91" zoomScalePageLayoutView="100" workbookViewId="0">
      <selection pane="topLeft" activeCell="C92" activeCellId="0" sqref="C92"/>
    </sheetView>
  </sheetViews>
  <sheetFormatPr defaultRowHeight="15" zeroHeight="false" outlineLevelRow="0" outlineLevelCol="0"/>
  <cols>
    <col collapsed="false" customWidth="true" hidden="false" outlineLevel="0" max="1" min="1" style="0" width="39.43"/>
    <col collapsed="false" customWidth="true" hidden="false" outlineLevel="0" max="2" min="2" style="0" width="8.67"/>
    <col collapsed="false" customWidth="true" hidden="false" outlineLevel="0" max="3" min="3" style="0" width="9.85"/>
    <col collapsed="false" customWidth="true" hidden="false" outlineLevel="0" max="4" min="4" style="0" width="13.01"/>
    <col collapsed="false" customWidth="true" hidden="false" outlineLevel="0" max="5" min="5" style="0" width="36.99"/>
    <col collapsed="false" customWidth="true" hidden="false" outlineLevel="0" max="6" min="6" style="0" width="11.57"/>
    <col collapsed="false" customWidth="true" hidden="false" outlineLevel="0" max="7" min="7" style="0" width="11.14"/>
    <col collapsed="false" customWidth="true" hidden="false" outlineLevel="0" max="8" min="8" style="0" width="12.71"/>
    <col collapsed="false" customWidth="true" hidden="false" outlineLevel="0" max="9" min="9" style="0" width="44.85"/>
    <col collapsed="false" customWidth="true" hidden="false" outlineLevel="0" max="1025" min="10" style="0" width="8.67"/>
  </cols>
  <sheetData>
    <row r="1" s="2" customFormat="true" ht="12.2" hidden="false" customHeight="true" outlineLevel="0" collapsed="false">
      <c r="A1" s="1" t="s">
        <v>0</v>
      </c>
      <c r="B1" s="1"/>
      <c r="E1" s="3" t="s">
        <v>1</v>
      </c>
      <c r="F1" s="3"/>
      <c r="G1" s="3"/>
      <c r="H1" s="3"/>
    </row>
    <row r="2" s="2" customFormat="true" ht="33.6" hidden="false" customHeight="true" outlineLevel="0" collapsed="false">
      <c r="A2" s="1"/>
      <c r="B2" s="1"/>
      <c r="E2" s="3"/>
      <c r="F2" s="3"/>
      <c r="G2" s="3"/>
      <c r="H2" s="3"/>
    </row>
    <row r="3" s="2" customFormat="true" ht="15" hidden="false" customHeight="false" outlineLevel="0" collapsed="false">
      <c r="A3" s="1"/>
      <c r="B3" s="1"/>
    </row>
    <row r="4" s="2" customFormat="true" ht="14.45" hidden="false" customHeight="false" outlineLevel="0" collapsed="false"/>
    <row r="5" s="2" customFormat="true" ht="47.85" hidden="false" customHeight="true" outlineLevel="0" collapsed="false">
      <c r="A5" s="4" t="s">
        <v>2</v>
      </c>
      <c r="B5" s="4"/>
      <c r="C5" s="4"/>
      <c r="D5" s="4"/>
      <c r="E5" s="4"/>
      <c r="F5" s="4"/>
      <c r="G5" s="4"/>
      <c r="H5" s="4"/>
      <c r="I5" s="4"/>
    </row>
    <row r="6" s="2" customFormat="true" ht="14.45" hidden="false" customHeight="false" outlineLevel="0" collapsed="false"/>
    <row r="7" s="2" customFormat="true" ht="22.35" hidden="false" customHeight="true" outlineLevel="0" collapsed="false">
      <c r="A7" s="5" t="s">
        <v>3</v>
      </c>
      <c r="C7" s="2" t="s">
        <v>4</v>
      </c>
    </row>
    <row r="8" s="2" customFormat="true" ht="20.1" hidden="false" customHeight="true" outlineLevel="0" collapsed="false">
      <c r="A8" s="5" t="s">
        <v>5</v>
      </c>
      <c r="C8" s="2" t="s">
        <v>6</v>
      </c>
    </row>
    <row r="9" s="2" customFormat="true" ht="21.6" hidden="false" customHeight="true" outlineLevel="0" collapsed="false">
      <c r="A9" s="5" t="s">
        <v>7</v>
      </c>
      <c r="C9" s="2" t="s">
        <v>8</v>
      </c>
    </row>
    <row r="10" s="2" customFormat="true" ht="20.1" hidden="false" customHeight="true" outlineLevel="0" collapsed="false">
      <c r="A10" s="5" t="s">
        <v>9</v>
      </c>
    </row>
    <row r="11" s="2" customFormat="true" ht="14.45" hidden="false" customHeight="false" outlineLevel="0" collapsed="false"/>
    <row r="12" s="2" customFormat="true" ht="82.7" hidden="false" customHeight="true" outlineLevel="0" collapsed="false">
      <c r="B12" s="6" t="s">
        <v>10</v>
      </c>
      <c r="C12" s="6"/>
      <c r="D12" s="6"/>
      <c r="E12" s="6"/>
      <c r="F12" s="6"/>
      <c r="G12" s="6"/>
      <c r="H12" s="6"/>
      <c r="I12" s="6"/>
    </row>
    <row r="13" s="2" customFormat="true" ht="14.45" hidden="false" customHeight="false" outlineLevel="0" collapsed="false"/>
    <row r="14" s="2" customFormat="true" ht="11.45" hidden="false" customHeight="true" outlineLevel="0" collapsed="false"/>
    <row r="15" customFormat="false" ht="17.45" hidden="false" customHeight="true" outlineLevel="0" collapsed="false">
      <c r="A15" s="7" t="s">
        <v>11</v>
      </c>
      <c r="B15" s="7" t="s">
        <v>12</v>
      </c>
      <c r="C15" s="8" t="s">
        <v>13</v>
      </c>
      <c r="D15" s="8"/>
      <c r="E15" s="8"/>
      <c r="F15" s="8" t="s">
        <v>14</v>
      </c>
      <c r="G15" s="8"/>
      <c r="H15" s="8"/>
      <c r="I15" s="8"/>
    </row>
    <row r="16" customFormat="false" ht="181.15" hidden="false" customHeight="true" outlineLevel="0" collapsed="false">
      <c r="A16" s="7"/>
      <c r="B16" s="7"/>
      <c r="C16" s="9" t="s">
        <v>15</v>
      </c>
      <c r="D16" s="9" t="s">
        <v>16</v>
      </c>
      <c r="E16" s="10" t="s">
        <v>17</v>
      </c>
      <c r="F16" s="10" t="s">
        <v>18</v>
      </c>
      <c r="G16" s="10" t="s">
        <v>19</v>
      </c>
      <c r="H16" s="11" t="s">
        <v>20</v>
      </c>
      <c r="I16" s="10" t="s">
        <v>21</v>
      </c>
    </row>
    <row r="17" customFormat="false" ht="16.5" hidden="false" customHeight="false" outlineLevel="0" collapsed="false">
      <c r="A17" s="12" t="s">
        <v>22</v>
      </c>
      <c r="B17" s="13" t="n">
        <v>20</v>
      </c>
      <c r="C17" s="14" t="n">
        <f aca="false">ROUND(C18+C25+C28,0)</f>
        <v>16</v>
      </c>
      <c r="D17" s="15" t="n">
        <f aca="false">C17/$B$17</f>
        <v>0.8</v>
      </c>
      <c r="E17" s="16"/>
      <c r="F17" s="14" t="n">
        <f aca="false">ROUND(F18+F25+F28,0)</f>
        <v>0</v>
      </c>
      <c r="G17" s="14" t="n">
        <f aca="false">ROUND(G18+G25+G28,0)</f>
        <v>0</v>
      </c>
      <c r="H17" s="15" t="n">
        <f aca="false">G17/$B$17</f>
        <v>0</v>
      </c>
      <c r="I17" s="17"/>
    </row>
    <row r="18" customFormat="false" ht="16.5" hidden="false" customHeight="false" outlineLevel="0" collapsed="false">
      <c r="A18" s="18" t="s">
        <v>23</v>
      </c>
      <c r="B18" s="19" t="n">
        <v>12</v>
      </c>
      <c r="C18" s="20" t="n">
        <f aca="false">IF(SUM(C19:C24)&gt;12,"12",SUM(C19:C24))</f>
        <v>10</v>
      </c>
      <c r="D18" s="21" t="n">
        <f aca="false">C18/B18</f>
        <v>0.833333333333333</v>
      </c>
      <c r="E18" s="19"/>
      <c r="F18" s="20" t="n">
        <f aca="false">IF(SUM(F19:F24)&gt;12,"12",SUM(F19:F24))</f>
        <v>0</v>
      </c>
      <c r="G18" s="20" t="n">
        <f aca="false">IF(SUM(G19:G24)&gt;12,"12",SUM(G19:G24))</f>
        <v>0</v>
      </c>
      <c r="H18" s="22" t="n">
        <f aca="false">G18/B18</f>
        <v>0</v>
      </c>
      <c r="I18" s="23"/>
    </row>
    <row r="19" customFormat="false" ht="116.25" hidden="false" customHeight="false" outlineLevel="0" collapsed="false">
      <c r="A19" s="24" t="s">
        <v>24</v>
      </c>
      <c r="B19" s="25" t="n">
        <v>2</v>
      </c>
      <c r="C19" s="26" t="n">
        <v>2</v>
      </c>
      <c r="D19" s="27" t="n">
        <f aca="false">IF(C19/B19&gt;1,"100%",C19/B19)</f>
        <v>1</v>
      </c>
      <c r="E19" s="28" t="s">
        <v>25</v>
      </c>
      <c r="F19" s="29"/>
      <c r="G19" s="30"/>
      <c r="H19" s="31" t="n">
        <f aca="false">IF(G19/B19&gt;1,"100%",G19/B19)</f>
        <v>0</v>
      </c>
      <c r="I19" s="32"/>
    </row>
    <row r="20" customFormat="false" ht="24.75" hidden="false" customHeight="false" outlineLevel="0" collapsed="false">
      <c r="A20" s="33" t="s">
        <v>26</v>
      </c>
      <c r="B20" s="25" t="n">
        <v>2</v>
      </c>
      <c r="C20" s="26" t="n">
        <v>2</v>
      </c>
      <c r="D20" s="27" t="n">
        <f aca="false">IF(C20/B20&gt;1,"100%",C20/B20)</f>
        <v>1</v>
      </c>
      <c r="E20" s="34" t="s">
        <v>27</v>
      </c>
      <c r="F20" s="29"/>
      <c r="G20" s="30"/>
      <c r="H20" s="31" t="n">
        <f aca="false">IF(G20/B20&gt;1,"100%",G20/B20)</f>
        <v>0</v>
      </c>
      <c r="I20" s="32"/>
    </row>
    <row r="21" customFormat="false" ht="17.25" hidden="false" customHeight="false" outlineLevel="0" collapsed="false">
      <c r="A21" s="33" t="s">
        <v>28</v>
      </c>
      <c r="B21" s="25" t="n">
        <v>2</v>
      </c>
      <c r="C21" s="26" t="n">
        <v>2</v>
      </c>
      <c r="D21" s="27" t="n">
        <f aca="false">IF(C21/B21&gt;1,"100%",C21/B21)</f>
        <v>1</v>
      </c>
      <c r="E21" s="34" t="s">
        <v>29</v>
      </c>
      <c r="F21" s="29"/>
      <c r="G21" s="30"/>
      <c r="H21" s="31" t="n">
        <f aca="false">IF(G21/B21&gt;1,"100%",G21/B21)</f>
        <v>0</v>
      </c>
      <c r="I21" s="32"/>
    </row>
    <row r="22" customFormat="false" ht="58.2" hidden="false" customHeight="false" outlineLevel="0" collapsed="false">
      <c r="A22" s="33" t="s">
        <v>30</v>
      </c>
      <c r="B22" s="25" t="n">
        <v>2</v>
      </c>
      <c r="C22" s="26" t="n">
        <v>2</v>
      </c>
      <c r="D22" s="27" t="n">
        <f aca="false">IF(C22/B22&gt;1,"100%",C22/B22)</f>
        <v>1</v>
      </c>
      <c r="E22" s="34" t="s">
        <v>31</v>
      </c>
      <c r="F22" s="29"/>
      <c r="G22" s="30"/>
      <c r="H22" s="31" t="n">
        <f aca="false">IF(G22/B22&gt;1,"100%",G22/B22)</f>
        <v>0</v>
      </c>
      <c r="I22" s="32"/>
    </row>
    <row r="23" customFormat="false" ht="106.6" hidden="false" customHeight="false" outlineLevel="0" collapsed="false">
      <c r="A23" s="33" t="s">
        <v>32</v>
      </c>
      <c r="B23" s="25" t="n">
        <v>2</v>
      </c>
      <c r="C23" s="26" t="n">
        <v>2</v>
      </c>
      <c r="D23" s="27" t="n">
        <f aca="false">IF(C23/B23&gt;1,"100%",C23/B23)</f>
        <v>1</v>
      </c>
      <c r="E23" s="35" t="s">
        <v>33</v>
      </c>
      <c r="F23" s="29"/>
      <c r="G23" s="30"/>
      <c r="H23" s="31" t="n">
        <f aca="false">IF(G23/B23&gt;1,"100%",G23/B23)</f>
        <v>0</v>
      </c>
      <c r="I23" s="32"/>
    </row>
    <row r="24" customFormat="false" ht="24.75" hidden="false" customHeight="false" outlineLevel="0" collapsed="false">
      <c r="A24" s="33" t="s">
        <v>34</v>
      </c>
      <c r="B24" s="25" t="n">
        <v>2</v>
      </c>
      <c r="C24" s="26"/>
      <c r="D24" s="27" t="n">
        <f aca="false">IF(C24/B24&gt;1,"100%",C24/B24)</f>
        <v>0</v>
      </c>
      <c r="E24" s="32"/>
      <c r="F24" s="29"/>
      <c r="G24" s="30"/>
      <c r="H24" s="31" t="n">
        <f aca="false">IF(G24/B24&gt;1,"100%",G24/B24)</f>
        <v>0</v>
      </c>
      <c r="I24" s="32"/>
    </row>
    <row r="25" customFormat="false" ht="16.5" hidden="false" customHeight="false" outlineLevel="0" collapsed="false">
      <c r="A25" s="18" t="s">
        <v>35</v>
      </c>
      <c r="B25" s="19" t="n">
        <v>4</v>
      </c>
      <c r="C25" s="20" t="n">
        <f aca="false">IF(SUM(C26:C27)&gt;4,"4",SUM(C26:C27))</f>
        <v>2</v>
      </c>
      <c r="D25" s="21" t="n">
        <f aca="false">C25/B25</f>
        <v>0.5</v>
      </c>
      <c r="E25" s="20"/>
      <c r="F25" s="20" t="n">
        <f aca="false">IF(SUM(F26:F27)&gt;4,"4",SUM(F26:F27))</f>
        <v>0</v>
      </c>
      <c r="G25" s="20" t="n">
        <f aca="false">IF(SUM(G26:G27)&gt;4,"4",SUM(G26:G27))</f>
        <v>0</v>
      </c>
      <c r="H25" s="22" t="n">
        <f aca="false">G25/B25</f>
        <v>0</v>
      </c>
      <c r="I25" s="36"/>
    </row>
    <row r="26" customFormat="false" ht="182.1" hidden="false" customHeight="true" outlineLevel="0" collapsed="false">
      <c r="A26" s="33" t="s">
        <v>36</v>
      </c>
      <c r="B26" s="37" t="n">
        <v>2</v>
      </c>
      <c r="C26" s="26" t="n">
        <v>2</v>
      </c>
      <c r="D26" s="27" t="n">
        <f aca="false">IF(C26/B26&gt;1,"100%",C26/B26)</f>
        <v>1</v>
      </c>
      <c r="E26" s="34" t="s">
        <v>37</v>
      </c>
      <c r="F26" s="29"/>
      <c r="G26" s="30"/>
      <c r="H26" s="31" t="n">
        <f aca="false">IF(G26/B26&gt;1,"100%",G26/B26)</f>
        <v>0</v>
      </c>
      <c r="I26" s="32"/>
    </row>
    <row r="27" customFormat="false" ht="40.5" hidden="false" customHeight="false" outlineLevel="0" collapsed="false">
      <c r="A27" s="24" t="s">
        <v>38</v>
      </c>
      <c r="B27" s="25" t="n">
        <v>2</v>
      </c>
      <c r="C27" s="26"/>
      <c r="D27" s="27" t="n">
        <f aca="false">IF(C27/B27&gt;1,"100%",C27/B27)</f>
        <v>0</v>
      </c>
      <c r="E27" s="34"/>
      <c r="F27" s="29"/>
      <c r="G27" s="30"/>
      <c r="H27" s="31" t="n">
        <f aca="false">IF(G27/B27&gt;1,"100%",G27/B27)</f>
        <v>0</v>
      </c>
      <c r="I27" s="32"/>
    </row>
    <row r="28" customFormat="false" ht="16.5" hidden="false" customHeight="false" outlineLevel="0" collapsed="false">
      <c r="A28" s="18" t="s">
        <v>39</v>
      </c>
      <c r="B28" s="19" t="n">
        <v>4</v>
      </c>
      <c r="C28" s="20" t="n">
        <f aca="false">IF(SUM(C29:C30)&gt;4,"4",SUM(C29:C30))</f>
        <v>4</v>
      </c>
      <c r="D28" s="21" t="n">
        <f aca="false">C28/B28</f>
        <v>1</v>
      </c>
      <c r="E28" s="20"/>
      <c r="F28" s="20" t="n">
        <f aca="false">IF(SUM(F29:F30)&gt;4,"4",SUM(F29:F30))</f>
        <v>0</v>
      </c>
      <c r="G28" s="20" t="n">
        <f aca="false">IF(SUM(G29:G30)&gt;4,"4",SUM(G29:G30))</f>
        <v>0</v>
      </c>
      <c r="H28" s="22" t="n">
        <f aca="false">G28/B28</f>
        <v>0</v>
      </c>
      <c r="I28" s="36"/>
    </row>
    <row r="29" customFormat="false" ht="41" hidden="false" customHeight="false" outlineLevel="0" collapsed="false">
      <c r="A29" s="33" t="s">
        <v>40</v>
      </c>
      <c r="B29" s="25" t="n">
        <v>2</v>
      </c>
      <c r="C29" s="26" t="n">
        <v>2</v>
      </c>
      <c r="D29" s="27" t="n">
        <f aca="false">IF(C29/B29&gt;1,"100%",C29/B29)</f>
        <v>1</v>
      </c>
      <c r="E29" s="35" t="s">
        <v>41</v>
      </c>
      <c r="F29" s="29"/>
      <c r="G29" s="30"/>
      <c r="H29" s="31" t="n">
        <f aca="false">IF(G29/B29&gt;1,"100%",G29/B29)</f>
        <v>0</v>
      </c>
      <c r="I29" s="32"/>
    </row>
    <row r="30" customFormat="false" ht="86.55" hidden="false" customHeight="false" outlineLevel="0" collapsed="false">
      <c r="A30" s="24" t="s">
        <v>42</v>
      </c>
      <c r="B30" s="25" t="n">
        <v>2</v>
      </c>
      <c r="C30" s="26" t="n">
        <v>2</v>
      </c>
      <c r="D30" s="27" t="n">
        <f aca="false">IF(C30/B30&gt;1,"100%",C30/B30)</f>
        <v>1</v>
      </c>
      <c r="E30" s="34" t="s">
        <v>43</v>
      </c>
      <c r="F30" s="29"/>
      <c r="G30" s="30"/>
      <c r="H30" s="31" t="n">
        <f aca="false">IF(G30/B30&gt;1,"100%",G30/B30)</f>
        <v>0</v>
      </c>
      <c r="I30" s="32"/>
    </row>
    <row r="31" customFormat="false" ht="16.5" hidden="false" customHeight="false" outlineLevel="0" collapsed="false">
      <c r="A31" s="12" t="s">
        <v>44</v>
      </c>
      <c r="B31" s="13" t="n">
        <v>52</v>
      </c>
      <c r="C31" s="14" t="n">
        <f aca="false">ROUND(C32+C35+C42+C47+C50+C53+C56+C61+C64,0)</f>
        <v>50</v>
      </c>
      <c r="D31" s="15" t="n">
        <f aca="false">C31/$B$31</f>
        <v>0.961538461538462</v>
      </c>
      <c r="E31" s="14"/>
      <c r="F31" s="14" t="n">
        <f aca="false">ROUND(F32+F35+F42+F47+F50+F53+F56+F61+F64,0)</f>
        <v>0</v>
      </c>
      <c r="G31" s="14" t="n">
        <f aca="false">ROUND(G32+G35+G42+G47+G50+G53+G56+G61+G64,0)</f>
        <v>0</v>
      </c>
      <c r="H31" s="15" t="n">
        <f aca="false">G31/$B$31</f>
        <v>0</v>
      </c>
      <c r="I31" s="38"/>
    </row>
    <row r="32" customFormat="false" ht="32.25" hidden="false" customHeight="false" outlineLevel="0" collapsed="false">
      <c r="A32" s="18" t="s">
        <v>45</v>
      </c>
      <c r="B32" s="19" t="n">
        <v>4</v>
      </c>
      <c r="C32" s="20" t="n">
        <f aca="false">IF(SUM(C33:C34)&gt;4,"4",SUM(C33:C34))</f>
        <v>4</v>
      </c>
      <c r="D32" s="21" t="n">
        <f aca="false">C32/B32</f>
        <v>1</v>
      </c>
      <c r="E32" s="20"/>
      <c r="F32" s="20" t="n">
        <f aca="false">IF(SUM(F33:F34)&gt;4,"4",SUM(F33:F34))</f>
        <v>0</v>
      </c>
      <c r="G32" s="20" t="n">
        <f aca="false">IF(SUM(G33:G34)&gt;4,"4",SUM(G33:G34))</f>
        <v>0</v>
      </c>
      <c r="H32" s="22" t="n">
        <f aca="false">G32/B32</f>
        <v>0</v>
      </c>
      <c r="I32" s="39"/>
    </row>
    <row r="33" customFormat="false" ht="83.25" hidden="false" customHeight="false" outlineLevel="0" collapsed="false">
      <c r="A33" s="33" t="s">
        <v>46</v>
      </c>
      <c r="B33" s="25" t="n">
        <v>2</v>
      </c>
      <c r="C33" s="26" t="n">
        <v>2</v>
      </c>
      <c r="D33" s="27" t="n">
        <f aca="false">IF(C33/B33&gt;1,"100%",C33/B33)</f>
        <v>1</v>
      </c>
      <c r="E33" s="34" t="s">
        <v>47</v>
      </c>
      <c r="F33" s="29"/>
      <c r="G33" s="30"/>
      <c r="H33" s="31" t="n">
        <f aca="false">IF(G33/B33&gt;1,"100%",G33/B33)</f>
        <v>0</v>
      </c>
      <c r="I33" s="32"/>
    </row>
    <row r="34" customFormat="false" ht="17.25" hidden="false" customHeight="false" outlineLevel="0" collapsed="false">
      <c r="A34" s="33" t="s">
        <v>48</v>
      </c>
      <c r="B34" s="25" t="n">
        <v>2</v>
      </c>
      <c r="C34" s="26" t="n">
        <v>2</v>
      </c>
      <c r="D34" s="27" t="n">
        <f aca="false">IF(C34/B34&gt;1,"100%",C34/B34)</f>
        <v>1</v>
      </c>
      <c r="E34" s="34" t="s">
        <v>49</v>
      </c>
      <c r="F34" s="29"/>
      <c r="G34" s="30"/>
      <c r="H34" s="31" t="n">
        <f aca="false">IF(G34/B34&gt;1,"100%",G34/B34)</f>
        <v>0</v>
      </c>
      <c r="I34" s="32"/>
    </row>
    <row r="35" customFormat="false" ht="32.25" hidden="false" customHeight="false" outlineLevel="0" collapsed="false">
      <c r="A35" s="18" t="s">
        <v>50</v>
      </c>
      <c r="B35" s="19" t="n">
        <v>12</v>
      </c>
      <c r="C35" s="20" t="n">
        <f aca="false">IF(SUM(C36:C41)&gt;12,"12",SUM(C36:C41))</f>
        <v>10</v>
      </c>
      <c r="D35" s="21" t="n">
        <f aca="false">C35/B35</f>
        <v>0.833333333333333</v>
      </c>
      <c r="E35" s="20"/>
      <c r="F35" s="20" t="n">
        <f aca="false">IF(SUM(F36:F41)&gt;12,"12",SUM(F36:F41))</f>
        <v>0</v>
      </c>
      <c r="G35" s="20" t="n">
        <f aca="false">IF(SUM(G36:G41)&gt;12,"12",SUM(G36:G41))</f>
        <v>0</v>
      </c>
      <c r="H35" s="22" t="n">
        <f aca="false">G35/B35</f>
        <v>0</v>
      </c>
      <c r="I35" s="39"/>
    </row>
    <row r="36" customFormat="false" ht="50.25" hidden="false" customHeight="false" outlineLevel="0" collapsed="false">
      <c r="A36" s="40" t="s">
        <v>51</v>
      </c>
      <c r="B36" s="25" t="n">
        <v>2</v>
      </c>
      <c r="C36" s="26" t="n">
        <v>2</v>
      </c>
      <c r="D36" s="27" t="n">
        <f aca="false">IF(C36/B36&gt;1,"100%",C36/B36)</f>
        <v>1</v>
      </c>
      <c r="E36" s="34" t="s">
        <v>52</v>
      </c>
      <c r="F36" s="29"/>
      <c r="G36" s="30"/>
      <c r="H36" s="31" t="n">
        <f aca="false">IF(G36/B36&gt;1,"100%",G36/B36)</f>
        <v>0</v>
      </c>
      <c r="I36" s="32"/>
    </row>
    <row r="37" customFormat="false" ht="33.75" hidden="false" customHeight="false" outlineLevel="0" collapsed="false">
      <c r="A37" s="33" t="s">
        <v>53</v>
      </c>
      <c r="B37" s="25" t="n">
        <v>2</v>
      </c>
      <c r="C37" s="26" t="n">
        <v>2</v>
      </c>
      <c r="D37" s="27" t="n">
        <f aca="false">IF(C37/B37&gt;1,"100%",C37/B37)</f>
        <v>1</v>
      </c>
      <c r="E37" s="34" t="s">
        <v>54</v>
      </c>
      <c r="F37" s="29"/>
      <c r="G37" s="30"/>
      <c r="H37" s="31" t="n">
        <f aca="false">IF(G37/B37&gt;1,"100%",G37/B37)</f>
        <v>0</v>
      </c>
      <c r="I37" s="32"/>
    </row>
    <row r="38" customFormat="false" ht="36.75" hidden="false" customHeight="false" outlineLevel="0" collapsed="false">
      <c r="A38" s="33" t="s">
        <v>55</v>
      </c>
      <c r="B38" s="25" t="n">
        <v>2</v>
      </c>
      <c r="C38" s="26" t="n">
        <v>2</v>
      </c>
      <c r="D38" s="27" t="n">
        <f aca="false">IF(C38/B38&gt;1,"100%",C38/B38)</f>
        <v>1</v>
      </c>
      <c r="E38" s="34" t="s">
        <v>56</v>
      </c>
      <c r="F38" s="29"/>
      <c r="G38" s="30"/>
      <c r="H38" s="31" t="n">
        <f aca="false">IF(G38/B38&gt;1,"100%",G38/B38)</f>
        <v>0</v>
      </c>
      <c r="I38" s="32"/>
    </row>
    <row r="39" customFormat="false" ht="50.25" hidden="false" customHeight="false" outlineLevel="0" collapsed="false">
      <c r="A39" s="33" t="s">
        <v>57</v>
      </c>
      <c r="B39" s="25" t="n">
        <v>2</v>
      </c>
      <c r="C39" s="26" t="n">
        <v>2</v>
      </c>
      <c r="D39" s="27" t="n">
        <f aca="false">IF(C39/B39&gt;1,"100%",C39/B39)</f>
        <v>1</v>
      </c>
      <c r="E39" s="34" t="s">
        <v>58</v>
      </c>
      <c r="F39" s="29"/>
      <c r="G39" s="30"/>
      <c r="H39" s="31" t="n">
        <f aca="false">IF(G39/B39&gt;1,"100%",G39/B39)</f>
        <v>0</v>
      </c>
      <c r="I39" s="32"/>
    </row>
    <row r="40" customFormat="false" ht="26.85" hidden="false" customHeight="false" outlineLevel="0" collapsed="false">
      <c r="A40" s="33" t="s">
        <v>59</v>
      </c>
      <c r="B40" s="25" t="n">
        <v>2</v>
      </c>
      <c r="C40" s="26" t="n">
        <v>2</v>
      </c>
      <c r="D40" s="27" t="n">
        <f aca="false">IF(C40/B40&gt;1,"100%",C40/B40)</f>
        <v>1</v>
      </c>
      <c r="E40" s="35" t="s">
        <v>60</v>
      </c>
      <c r="F40" s="29"/>
      <c r="G40" s="30"/>
      <c r="H40" s="31" t="n">
        <f aca="false">IF(G40/B40&gt;1,"100%",G40/B40)</f>
        <v>0</v>
      </c>
      <c r="I40" s="32"/>
    </row>
    <row r="41" customFormat="false" ht="48.75" hidden="false" customHeight="false" outlineLevel="0" collapsed="false">
      <c r="A41" s="33" t="s">
        <v>61</v>
      </c>
      <c r="B41" s="25" t="n">
        <v>2</v>
      </c>
      <c r="C41" s="26"/>
      <c r="D41" s="27" t="n">
        <f aca="false">IF(C41/B41&gt;1,"100%",C41/B41)</f>
        <v>0</v>
      </c>
      <c r="E41" s="32"/>
      <c r="F41" s="29"/>
      <c r="G41" s="30"/>
      <c r="H41" s="31" t="n">
        <f aca="false">IF(G41/B41&gt;1,"100%",G41/B41)</f>
        <v>0</v>
      </c>
      <c r="I41" s="32"/>
    </row>
    <row r="42" customFormat="false" ht="32.25" hidden="false" customHeight="false" outlineLevel="0" collapsed="false">
      <c r="A42" s="18" t="s">
        <v>62</v>
      </c>
      <c r="B42" s="19" t="n">
        <v>8</v>
      </c>
      <c r="C42" s="20" t="n">
        <f aca="false">IF(SUM(C43:C46)&gt;8,"8",SUM(C43:C46))</f>
        <v>8</v>
      </c>
      <c r="D42" s="21" t="n">
        <f aca="false">C42/B42</f>
        <v>1</v>
      </c>
      <c r="E42" s="20"/>
      <c r="F42" s="20" t="n">
        <f aca="false">IF(SUM(F43:F46)&gt;8,"8",SUM(F43:F46))</f>
        <v>0</v>
      </c>
      <c r="G42" s="20" t="n">
        <f aca="false">IF(SUM(G43:G46)&gt;8,"8",SUM(G43:G46))</f>
        <v>0</v>
      </c>
      <c r="H42" s="22" t="n">
        <f aca="false">G42/B42</f>
        <v>0</v>
      </c>
      <c r="I42" s="39"/>
    </row>
    <row r="43" customFormat="false" ht="50.25" hidden="false" customHeight="false" outlineLevel="0" collapsed="false">
      <c r="A43" s="33" t="s">
        <v>63</v>
      </c>
      <c r="B43" s="25" t="n">
        <v>2</v>
      </c>
      <c r="C43" s="26" t="n">
        <v>2</v>
      </c>
      <c r="D43" s="27" t="n">
        <f aca="false">IF(C43/B43&gt;1,"100%",C43/B43)</f>
        <v>1</v>
      </c>
      <c r="E43" s="34" t="s">
        <v>64</v>
      </c>
      <c r="F43" s="29"/>
      <c r="G43" s="30"/>
      <c r="H43" s="31" t="n">
        <f aca="false">IF(G43/B43&gt;1,"100",G43/B43)</f>
        <v>0</v>
      </c>
      <c r="I43" s="32"/>
    </row>
    <row r="44" customFormat="false" ht="33.75" hidden="false" customHeight="false" outlineLevel="0" collapsed="false">
      <c r="A44" s="33" t="s">
        <v>65</v>
      </c>
      <c r="B44" s="25" t="n">
        <v>2</v>
      </c>
      <c r="C44" s="26" t="n">
        <v>2</v>
      </c>
      <c r="D44" s="27" t="n">
        <f aca="false">IF(C44/B44&gt;1,"100%",C44/B44)</f>
        <v>1</v>
      </c>
      <c r="E44" s="34" t="s">
        <v>66</v>
      </c>
      <c r="F44" s="29"/>
      <c r="G44" s="30"/>
      <c r="H44" s="31" t="n">
        <f aca="false">IF(G44/B44&gt;1,"100",G44/B44)</f>
        <v>0</v>
      </c>
      <c r="I44" s="32"/>
    </row>
    <row r="45" customFormat="false" ht="49.5" hidden="false" customHeight="true" outlineLevel="0" collapsed="false">
      <c r="A45" s="33" t="s">
        <v>67</v>
      </c>
      <c r="B45" s="25" t="n">
        <v>2</v>
      </c>
      <c r="C45" s="26" t="n">
        <v>2</v>
      </c>
      <c r="D45" s="27" t="n">
        <f aca="false">IF(C45/B45&gt;1,"100%",C45/B45)</f>
        <v>1</v>
      </c>
      <c r="E45" s="41" t="s">
        <v>68</v>
      </c>
      <c r="F45" s="29"/>
      <c r="G45" s="30"/>
      <c r="H45" s="31" t="n">
        <f aca="false">IF(G45/B45&gt;1,"100",G45/B45)</f>
        <v>0</v>
      </c>
      <c r="I45" s="32"/>
    </row>
    <row r="46" customFormat="false" ht="44.1" hidden="false" customHeight="true" outlineLevel="0" collapsed="false">
      <c r="A46" s="33" t="s">
        <v>69</v>
      </c>
      <c r="B46" s="25" t="n">
        <v>2</v>
      </c>
      <c r="C46" s="26" t="n">
        <v>2</v>
      </c>
      <c r="D46" s="27" t="n">
        <f aca="false">IF(C46/B46&gt;1,"100%",C46/B46)</f>
        <v>1</v>
      </c>
      <c r="E46" s="42" t="s">
        <v>70</v>
      </c>
      <c r="F46" s="29"/>
      <c r="G46" s="30"/>
      <c r="H46" s="31" t="n">
        <f aca="false">IF(G46/B46&gt;1,"100",G46/B46)</f>
        <v>0</v>
      </c>
      <c r="I46" s="32"/>
    </row>
    <row r="47" customFormat="false" ht="32.25" hidden="false" customHeight="false" outlineLevel="0" collapsed="false">
      <c r="A47" s="18" t="s">
        <v>71</v>
      </c>
      <c r="B47" s="19" t="n">
        <v>4</v>
      </c>
      <c r="C47" s="20" t="n">
        <f aca="false">IF(SUM(C48:C49)&gt;4,"4",SUM(C48:C49))</f>
        <v>4</v>
      </c>
      <c r="D47" s="21" t="n">
        <f aca="false">C47/B47</f>
        <v>1</v>
      </c>
      <c r="E47" s="20"/>
      <c r="F47" s="20" t="n">
        <f aca="false">IF(SUM(F48:F49)&gt;4,"4",SUM(F48:F49))</f>
        <v>0</v>
      </c>
      <c r="G47" s="20" t="n">
        <f aca="false">IF(SUM(G48:G49)&gt;4,"4",SUM(G48:G49))</f>
        <v>0</v>
      </c>
      <c r="H47" s="22" t="n">
        <f aca="false">G47/B47</f>
        <v>0</v>
      </c>
      <c r="I47" s="39"/>
    </row>
    <row r="48" customFormat="false" ht="116.25" hidden="false" customHeight="false" outlineLevel="0" collapsed="false">
      <c r="A48" s="33" t="s">
        <v>72</v>
      </c>
      <c r="B48" s="25" t="n">
        <v>2</v>
      </c>
      <c r="C48" s="26" t="n">
        <v>2</v>
      </c>
      <c r="D48" s="27" t="n">
        <f aca="false">IF(C48/B48&gt;1,"100%",C48/B48)</f>
        <v>1</v>
      </c>
      <c r="E48" s="34" t="s">
        <v>73</v>
      </c>
      <c r="F48" s="29"/>
      <c r="G48" s="30"/>
      <c r="H48" s="31" t="n">
        <f aca="false">IF(G48/B48&gt;1,"100%",G48/B48)</f>
        <v>0</v>
      </c>
      <c r="I48" s="32"/>
    </row>
    <row r="49" customFormat="false" ht="50.25" hidden="false" customHeight="false" outlineLevel="0" collapsed="false">
      <c r="A49" s="33" t="s">
        <v>74</v>
      </c>
      <c r="B49" s="25" t="n">
        <v>2</v>
      </c>
      <c r="C49" s="26" t="n">
        <v>2</v>
      </c>
      <c r="D49" s="27" t="n">
        <f aca="false">IF(C49/B49&gt;1,"100%",C49/B49)</f>
        <v>1</v>
      </c>
      <c r="E49" s="34" t="s">
        <v>75</v>
      </c>
      <c r="F49" s="29"/>
      <c r="G49" s="30"/>
      <c r="H49" s="31" t="n">
        <f aca="false">IF(G49/B49&gt;1,"100%",G49/B49)</f>
        <v>0</v>
      </c>
      <c r="I49" s="32"/>
    </row>
    <row r="50" customFormat="false" ht="16.5" hidden="false" customHeight="false" outlineLevel="0" collapsed="false">
      <c r="A50" s="18" t="s">
        <v>76</v>
      </c>
      <c r="B50" s="19" t="n">
        <v>4</v>
      </c>
      <c r="C50" s="20" t="n">
        <f aca="false">IF(SUM(C51:C52)&gt;4,"4",SUM(C51:C52))</f>
        <v>4</v>
      </c>
      <c r="D50" s="21" t="n">
        <f aca="false">C50/B50</f>
        <v>1</v>
      </c>
      <c r="E50" s="20"/>
      <c r="F50" s="20" t="n">
        <f aca="false">IF(SUM(F51:F52)&gt;4,"4",SUM(F51:F52))</f>
        <v>0</v>
      </c>
      <c r="G50" s="20" t="n">
        <f aca="false">IF(SUM(G51:G52)&gt;4,"4",SUM(G51:G52))</f>
        <v>0</v>
      </c>
      <c r="H50" s="22" t="n">
        <f aca="false">G50/B50</f>
        <v>0</v>
      </c>
      <c r="I50" s="39"/>
    </row>
    <row r="51" customFormat="false" ht="50.25" hidden="false" customHeight="false" outlineLevel="0" collapsed="false">
      <c r="A51" s="33" t="s">
        <v>77</v>
      </c>
      <c r="B51" s="25" t="n">
        <v>2</v>
      </c>
      <c r="C51" s="26" t="n">
        <v>2</v>
      </c>
      <c r="D51" s="27" t="n">
        <f aca="false">IF(C51/B51&gt;1,"100%",C51/B51)</f>
        <v>1</v>
      </c>
      <c r="E51" s="34" t="s">
        <v>78</v>
      </c>
      <c r="F51" s="29"/>
      <c r="G51" s="30"/>
      <c r="H51" s="31" t="n">
        <f aca="false">IF(G51/B51&gt;1,"100%",G51/B51)</f>
        <v>0</v>
      </c>
      <c r="I51" s="32"/>
    </row>
    <row r="52" customFormat="false" ht="24.6" hidden="false" customHeight="false" outlineLevel="0" collapsed="false">
      <c r="A52" s="24" t="s">
        <v>79</v>
      </c>
      <c r="B52" s="25" t="n">
        <v>2</v>
      </c>
      <c r="C52" s="26" t="n">
        <v>2</v>
      </c>
      <c r="D52" s="27" t="n">
        <f aca="false">IF(C52/B52&gt;1,"100%",C52/B52)</f>
        <v>1</v>
      </c>
      <c r="E52" s="35" t="s">
        <v>80</v>
      </c>
      <c r="F52" s="29"/>
      <c r="G52" s="30"/>
      <c r="H52" s="31" t="n">
        <f aca="false">IF(G52/B52&gt;1,"100%",G52/B52)</f>
        <v>0</v>
      </c>
      <c r="I52" s="32"/>
    </row>
    <row r="53" customFormat="false" ht="32.25" hidden="false" customHeight="false" outlineLevel="0" collapsed="false">
      <c r="A53" s="18" t="s">
        <v>81</v>
      </c>
      <c r="B53" s="19" t="n">
        <v>4</v>
      </c>
      <c r="C53" s="20" t="n">
        <f aca="false">IF(SUM(C54:C55)&gt;4,"4",SUM(C54:C55))</f>
        <v>4</v>
      </c>
      <c r="D53" s="21" t="n">
        <f aca="false">C53/B53</f>
        <v>1</v>
      </c>
      <c r="E53" s="20"/>
      <c r="F53" s="20" t="n">
        <f aca="false">IF(SUM(F54:F55)&gt;4,"4",SUM(F54:F55))</f>
        <v>0</v>
      </c>
      <c r="G53" s="20" t="n">
        <f aca="false">IF(SUM(G54:G55)&gt;4,"4",SUM(G54:G55))</f>
        <v>0</v>
      </c>
      <c r="H53" s="22" t="n">
        <f aca="false">G53/B53</f>
        <v>0</v>
      </c>
      <c r="I53" s="39"/>
    </row>
    <row r="54" customFormat="false" ht="66.75" hidden="false" customHeight="false" outlineLevel="0" collapsed="false">
      <c r="A54" s="33" t="s">
        <v>82</v>
      </c>
      <c r="B54" s="25" t="n">
        <v>2</v>
      </c>
      <c r="C54" s="26" t="n">
        <v>2</v>
      </c>
      <c r="D54" s="27" t="n">
        <f aca="false">IF(C54/B54&gt;1,"100%",C54/B54)</f>
        <v>1</v>
      </c>
      <c r="E54" s="43" t="s">
        <v>83</v>
      </c>
      <c r="F54" s="29"/>
      <c r="G54" s="30"/>
      <c r="H54" s="31" t="n">
        <f aca="false">IF(G54/B54&gt;1,"100%",G54/B54)</f>
        <v>0</v>
      </c>
      <c r="I54" s="32"/>
    </row>
    <row r="55" customFormat="false" ht="72.95" hidden="false" customHeight="false" outlineLevel="0" collapsed="false">
      <c r="A55" s="33" t="s">
        <v>84</v>
      </c>
      <c r="B55" s="25" t="n">
        <v>2</v>
      </c>
      <c r="C55" s="26" t="n">
        <v>2</v>
      </c>
      <c r="D55" s="27" t="n">
        <f aca="false">IF(C55/B55&gt;1,"100%",C55/B55)</f>
        <v>1</v>
      </c>
      <c r="E55" s="34" t="s">
        <v>85</v>
      </c>
      <c r="F55" s="29"/>
      <c r="G55" s="30"/>
      <c r="H55" s="31" t="n">
        <f aca="false">IF(G55/B55&gt;1,"100%",G55/B55)</f>
        <v>0</v>
      </c>
      <c r="I55" s="32"/>
    </row>
    <row r="56" customFormat="false" ht="32.25" hidden="false" customHeight="false" outlineLevel="0" collapsed="false">
      <c r="A56" s="18" t="s">
        <v>86</v>
      </c>
      <c r="B56" s="19" t="n">
        <v>8</v>
      </c>
      <c r="C56" s="20" t="n">
        <f aca="false">IF(SUM(C57:C60)&gt;8,"8",SUM(C57:C60))</f>
        <v>8</v>
      </c>
      <c r="D56" s="21" t="n">
        <f aca="false">C56/B56</f>
        <v>1</v>
      </c>
      <c r="E56" s="20"/>
      <c r="F56" s="20" t="n">
        <f aca="false">IF(SUM(F57:F60)&gt;8,"8",SUM(F57:F60))</f>
        <v>0</v>
      </c>
      <c r="G56" s="20" t="n">
        <f aca="false">IF(SUM(G57:G60)&gt;8,"8",SUM(G57:G60))</f>
        <v>0</v>
      </c>
      <c r="H56" s="22" t="n">
        <f aca="false">G56/B56</f>
        <v>0</v>
      </c>
      <c r="I56" s="39"/>
    </row>
    <row r="57" customFormat="false" ht="50.25" hidden="false" customHeight="false" outlineLevel="0" collapsed="false">
      <c r="A57" s="33" t="s">
        <v>87</v>
      </c>
      <c r="B57" s="25" t="n">
        <v>2</v>
      </c>
      <c r="C57" s="26" t="n">
        <v>2</v>
      </c>
      <c r="D57" s="27" t="n">
        <f aca="false">IF(C57/B57&gt;1,"100%",C57/B57)</f>
        <v>1</v>
      </c>
      <c r="E57" s="34" t="s">
        <v>88</v>
      </c>
      <c r="F57" s="29"/>
      <c r="G57" s="30"/>
      <c r="H57" s="31" t="n">
        <f aca="false">IF(G57/B57&gt;1,"100%",G57/B57)</f>
        <v>0</v>
      </c>
      <c r="I57" s="32"/>
    </row>
    <row r="58" customFormat="false" ht="83.25" hidden="false" customHeight="false" outlineLevel="0" collapsed="false">
      <c r="A58" s="33" t="s">
        <v>89</v>
      </c>
      <c r="B58" s="25" t="n">
        <v>2</v>
      </c>
      <c r="C58" s="26" t="n">
        <v>2</v>
      </c>
      <c r="D58" s="27" t="n">
        <f aca="false">IF(C58/B58&gt;1,"100%",C58/B58)</f>
        <v>1</v>
      </c>
      <c r="E58" s="34" t="s">
        <v>90</v>
      </c>
      <c r="F58" s="29"/>
      <c r="G58" s="30"/>
      <c r="H58" s="31" t="n">
        <f aca="false">IF(G58/B58&gt;1,"100%",G58/B58)</f>
        <v>0</v>
      </c>
      <c r="I58" s="32"/>
    </row>
    <row r="59" customFormat="false" ht="99.75" hidden="false" customHeight="false" outlineLevel="0" collapsed="false">
      <c r="A59" s="33" t="s">
        <v>91</v>
      </c>
      <c r="B59" s="25" t="n">
        <v>2</v>
      </c>
      <c r="C59" s="26" t="n">
        <v>2</v>
      </c>
      <c r="D59" s="27" t="n">
        <f aca="false">IF(C59/B59&gt;1,"100%",C59/B59)</f>
        <v>1</v>
      </c>
      <c r="E59" s="34" t="s">
        <v>92</v>
      </c>
      <c r="F59" s="29"/>
      <c r="G59" s="30"/>
      <c r="H59" s="31" t="n">
        <f aca="false">IF(G59/B59&gt;1,"100%",G59/B59)</f>
        <v>0</v>
      </c>
      <c r="I59" s="32"/>
    </row>
    <row r="60" customFormat="false" ht="66.75" hidden="false" customHeight="false" outlineLevel="0" collapsed="false">
      <c r="A60" s="33" t="s">
        <v>93</v>
      </c>
      <c r="B60" s="25" t="n">
        <v>2</v>
      </c>
      <c r="C60" s="26" t="n">
        <v>2</v>
      </c>
      <c r="D60" s="27" t="n">
        <f aca="false">IF(C60/B60&gt;1,"100%",C60/B60)</f>
        <v>1</v>
      </c>
      <c r="E60" s="34" t="s">
        <v>94</v>
      </c>
      <c r="F60" s="29"/>
      <c r="G60" s="30"/>
      <c r="H60" s="31" t="n">
        <f aca="false">IF(G60/B60&gt;1,"100%",G60/B60)</f>
        <v>0</v>
      </c>
      <c r="I60" s="32"/>
    </row>
    <row r="61" customFormat="false" ht="32.25" hidden="false" customHeight="false" outlineLevel="0" collapsed="false">
      <c r="A61" s="18" t="s">
        <v>95</v>
      </c>
      <c r="B61" s="19" t="n">
        <v>4</v>
      </c>
      <c r="C61" s="20" t="n">
        <f aca="false">IF(SUM(C62:C63)&gt;4,"4",SUM(C62:C63))</f>
        <v>4</v>
      </c>
      <c r="D61" s="21" t="n">
        <f aca="false">C61/B61</f>
        <v>1</v>
      </c>
      <c r="E61" s="20"/>
      <c r="F61" s="20" t="n">
        <f aca="false">IF(SUM(F62:F63)&gt;4,"4",SUM(F62:F63))</f>
        <v>0</v>
      </c>
      <c r="G61" s="20" t="n">
        <f aca="false">IF(SUM(G62:G63)&gt;4,"4",SUM(G62:G63))</f>
        <v>0</v>
      </c>
      <c r="H61" s="22" t="n">
        <f aca="false">G61/B61</f>
        <v>0</v>
      </c>
      <c r="I61" s="23"/>
    </row>
    <row r="62" customFormat="false" ht="83.25" hidden="false" customHeight="false" outlineLevel="0" collapsed="false">
      <c r="A62" s="33" t="s">
        <v>96</v>
      </c>
      <c r="B62" s="25" t="n">
        <v>2</v>
      </c>
      <c r="C62" s="26" t="n">
        <v>2</v>
      </c>
      <c r="D62" s="27" t="n">
        <f aca="false">IF(C62/B62&gt;1,"100%",C62/B62)</f>
        <v>1</v>
      </c>
      <c r="E62" s="34" t="s">
        <v>97</v>
      </c>
      <c r="F62" s="29"/>
      <c r="G62" s="30"/>
      <c r="H62" s="31" t="n">
        <f aca="false">IF(G62/B62&gt;1,"100",G62/B62)</f>
        <v>0</v>
      </c>
      <c r="I62" s="32"/>
    </row>
    <row r="63" customFormat="false" ht="22.35" hidden="false" customHeight="false" outlineLevel="0" collapsed="false">
      <c r="A63" s="33" t="s">
        <v>98</v>
      </c>
      <c r="B63" s="25" t="n">
        <v>2</v>
      </c>
      <c r="C63" s="26" t="n">
        <v>2</v>
      </c>
      <c r="D63" s="27" t="n">
        <f aca="false">IF(C63/B63&gt;1,"100%",C63/B63)</f>
        <v>1</v>
      </c>
      <c r="E63" s="34"/>
      <c r="F63" s="29"/>
      <c r="G63" s="30"/>
      <c r="H63" s="31" t="n">
        <f aca="false">IF(G63/B63&gt;1,"100",G63/B63)</f>
        <v>0</v>
      </c>
      <c r="I63" s="32"/>
    </row>
    <row r="64" customFormat="false" ht="16.5" hidden="false" customHeight="false" outlineLevel="0" collapsed="false">
      <c r="A64" s="44" t="s">
        <v>99</v>
      </c>
      <c r="B64" s="19" t="n">
        <v>4</v>
      </c>
      <c r="C64" s="20" t="n">
        <f aca="false">IF(SUM(C65:C66)&gt;4,"4",SUM(C65:C66))</f>
        <v>4</v>
      </c>
      <c r="D64" s="21" t="n">
        <f aca="false">C64/B64</f>
        <v>1</v>
      </c>
      <c r="E64" s="20"/>
      <c r="F64" s="20" t="n">
        <f aca="false">IF(SUM(F65:F66)&gt;4,"4",SUM(F65:F66))</f>
        <v>0</v>
      </c>
      <c r="G64" s="20" t="n">
        <f aca="false">IF(SUM(G65:G66)&gt;4,"4",SUM(G65:G66))</f>
        <v>0</v>
      </c>
      <c r="H64" s="22" t="n">
        <f aca="false">G64/B64</f>
        <v>0</v>
      </c>
      <c r="I64" s="23"/>
    </row>
    <row r="65" customFormat="false" ht="60.75" hidden="false" customHeight="false" outlineLevel="0" collapsed="false">
      <c r="A65" s="45" t="s">
        <v>100</v>
      </c>
      <c r="B65" s="25" t="n">
        <v>2</v>
      </c>
      <c r="C65" s="26" t="n">
        <v>2</v>
      </c>
      <c r="D65" s="27" t="n">
        <f aca="false">IF(C65/B65&gt;1,"100%",C65/B65)</f>
        <v>1</v>
      </c>
      <c r="E65" s="34" t="s">
        <v>101</v>
      </c>
      <c r="F65" s="29"/>
      <c r="G65" s="30"/>
      <c r="H65" s="31" t="n">
        <f aca="false">IF(G65/B65&gt;1,"100%",G65/B65)</f>
        <v>0</v>
      </c>
      <c r="I65" s="32"/>
    </row>
    <row r="66" customFormat="false" ht="86.9" hidden="false" customHeight="false" outlineLevel="0" collapsed="false">
      <c r="A66" s="46" t="s">
        <v>102</v>
      </c>
      <c r="B66" s="25" t="n">
        <v>2</v>
      </c>
      <c r="C66" s="26" t="n">
        <v>2</v>
      </c>
      <c r="D66" s="27" t="n">
        <f aca="false">IF(C66/B66&gt;1,"100%",C66/B66)</f>
        <v>1</v>
      </c>
      <c r="E66" s="34" t="s">
        <v>103</v>
      </c>
      <c r="F66" s="29"/>
      <c r="G66" s="30"/>
      <c r="H66" s="31" t="n">
        <f aca="false">IF(G66/B66&gt;1,"100%",G66/B66)</f>
        <v>0</v>
      </c>
      <c r="I66" s="32"/>
    </row>
    <row r="67" customFormat="false" ht="32.25" hidden="false" customHeight="false" outlineLevel="0" collapsed="false">
      <c r="A67" s="47" t="s">
        <v>104</v>
      </c>
      <c r="B67" s="13" t="n">
        <v>16</v>
      </c>
      <c r="C67" s="14" t="n">
        <f aca="false">ROUND(C68+C73+C76,0)</f>
        <v>16</v>
      </c>
      <c r="D67" s="15" t="n">
        <f aca="false">C67/$B$67</f>
        <v>1</v>
      </c>
      <c r="E67" s="14"/>
      <c r="F67" s="14" t="n">
        <f aca="false">ROUND(F68+F73+F76,0)</f>
        <v>0</v>
      </c>
      <c r="G67" s="14" t="n">
        <f aca="false">ROUND(G68+G73+G76,0)</f>
        <v>0</v>
      </c>
      <c r="H67" s="15" t="n">
        <f aca="false">G67/$B$67</f>
        <v>0</v>
      </c>
      <c r="I67" s="17"/>
    </row>
    <row r="68" customFormat="false" ht="32.25" hidden="false" customHeight="false" outlineLevel="0" collapsed="false">
      <c r="A68" s="44" t="s">
        <v>105</v>
      </c>
      <c r="B68" s="19" t="n">
        <v>8</v>
      </c>
      <c r="C68" s="20" t="n">
        <f aca="false">IF(SUM(C69:C72)&gt;8,"8",SUM(C69:C72))</f>
        <v>8</v>
      </c>
      <c r="D68" s="21" t="n">
        <f aca="false">C68/B68</f>
        <v>1</v>
      </c>
      <c r="E68" s="20"/>
      <c r="F68" s="20" t="n">
        <f aca="false">IF(SUM(F69:F72)&gt;8,"8",SUM(F69:F72))</f>
        <v>0</v>
      </c>
      <c r="G68" s="20" t="n">
        <f aca="false">IF(SUM(G69:G72)&gt;8,"8",SUM(G69:G72))</f>
        <v>0</v>
      </c>
      <c r="H68" s="22" t="n">
        <f aca="false">G68/B68</f>
        <v>0</v>
      </c>
      <c r="I68" s="23"/>
    </row>
    <row r="69" customFormat="false" ht="48.75" hidden="false" customHeight="false" outlineLevel="0" collapsed="false">
      <c r="A69" s="45" t="s">
        <v>106</v>
      </c>
      <c r="B69" s="25" t="n">
        <v>2</v>
      </c>
      <c r="C69" s="26" t="n">
        <v>2</v>
      </c>
      <c r="D69" s="27" t="n">
        <f aca="false">IF(C69/B69&gt;1,"100%",C69/B69)</f>
        <v>1</v>
      </c>
      <c r="E69" s="34" t="s">
        <v>107</v>
      </c>
      <c r="F69" s="29"/>
      <c r="G69" s="30"/>
      <c r="H69" s="31" t="n">
        <f aca="false">IF(G69/B69&gt;1,"100%",G69/B69)</f>
        <v>0</v>
      </c>
      <c r="I69" s="32"/>
    </row>
    <row r="70" customFormat="false" ht="16.5" hidden="false" customHeight="false" outlineLevel="0" collapsed="false">
      <c r="A70" s="45" t="s">
        <v>108</v>
      </c>
      <c r="B70" s="25" t="n">
        <v>2</v>
      </c>
      <c r="C70" s="26" t="n">
        <v>2</v>
      </c>
      <c r="D70" s="27" t="n">
        <f aca="false">IF(C70/B70&gt;1,"100%",C70/B70)</f>
        <v>1</v>
      </c>
      <c r="E70" s="32"/>
      <c r="F70" s="29"/>
      <c r="G70" s="30"/>
      <c r="H70" s="31" t="n">
        <f aca="false">IF(G70/B70&gt;1,"100%",G70/B70)</f>
        <v>0</v>
      </c>
      <c r="I70" s="32"/>
    </row>
    <row r="71" customFormat="false" ht="58.2" hidden="false" customHeight="false" outlineLevel="0" collapsed="false">
      <c r="A71" s="45" t="s">
        <v>109</v>
      </c>
      <c r="B71" s="25" t="n">
        <v>2</v>
      </c>
      <c r="C71" s="26" t="n">
        <v>2</v>
      </c>
      <c r="D71" s="27" t="n">
        <f aca="false">IF(C71/B71&gt;1,"100%",C71/B71)</f>
        <v>1</v>
      </c>
      <c r="E71" s="34" t="s">
        <v>110</v>
      </c>
      <c r="F71" s="29"/>
      <c r="G71" s="30"/>
      <c r="H71" s="31" t="n">
        <f aca="false">IF(G71/B71&gt;1,"100%",G71/B71)</f>
        <v>0</v>
      </c>
      <c r="I71" s="32"/>
    </row>
    <row r="72" customFormat="false" ht="72.35" hidden="false" customHeight="false" outlineLevel="0" collapsed="false">
      <c r="A72" s="45" t="s">
        <v>111</v>
      </c>
      <c r="B72" s="25" t="n">
        <v>2</v>
      </c>
      <c r="C72" s="26" t="n">
        <v>2</v>
      </c>
      <c r="D72" s="27" t="n">
        <f aca="false">IF(C72/B72&gt;1,"100%",C72/B72)</f>
        <v>1</v>
      </c>
      <c r="E72" s="48" t="s">
        <v>112</v>
      </c>
      <c r="F72" s="29"/>
      <c r="G72" s="30"/>
      <c r="H72" s="31" t="n">
        <f aca="false">IF(G72/B72&gt;1,"100%",G72/B72)</f>
        <v>0</v>
      </c>
      <c r="I72" s="32"/>
    </row>
    <row r="73" customFormat="false" ht="32.25" hidden="false" customHeight="false" outlineLevel="0" collapsed="false">
      <c r="A73" s="44" t="s">
        <v>113</v>
      </c>
      <c r="B73" s="19" t="n">
        <v>4</v>
      </c>
      <c r="C73" s="20" t="n">
        <f aca="false">IF(SUM(C74:C75)&gt;4,"4",SUM(C74:C75))</f>
        <v>4</v>
      </c>
      <c r="D73" s="21" t="n">
        <f aca="false">C73/B73</f>
        <v>1</v>
      </c>
      <c r="E73" s="20"/>
      <c r="F73" s="20" t="n">
        <f aca="false">IF(SUM(F74:F75)&gt;4,"4",SUM(F74:F75))</f>
        <v>0</v>
      </c>
      <c r="G73" s="20" t="n">
        <f aca="false">IF(SUM(G74:G75)&gt;4,"4",SUM(G74:G75))</f>
        <v>0</v>
      </c>
      <c r="H73" s="22" t="n">
        <f aca="false">G73/B73</f>
        <v>0</v>
      </c>
      <c r="I73" s="23"/>
    </row>
    <row r="74" customFormat="false" ht="50.25" hidden="false" customHeight="false" outlineLevel="0" collapsed="false">
      <c r="A74" s="45" t="s">
        <v>114</v>
      </c>
      <c r="B74" s="25" t="n">
        <v>2</v>
      </c>
      <c r="C74" s="26" t="n">
        <v>2</v>
      </c>
      <c r="D74" s="27" t="n">
        <f aca="false">IF(C74/B74&gt;1,"100%",C74/B74)</f>
        <v>1</v>
      </c>
      <c r="E74" s="34" t="s">
        <v>115</v>
      </c>
      <c r="F74" s="29"/>
      <c r="G74" s="30"/>
      <c r="H74" s="31" t="n">
        <f aca="false">IF(G74/B74&gt;1,"100%",G74/B74)</f>
        <v>0</v>
      </c>
      <c r="I74" s="32"/>
    </row>
    <row r="75" customFormat="false" ht="29.85" hidden="false" customHeight="false" outlineLevel="0" collapsed="false">
      <c r="A75" s="45" t="s">
        <v>116</v>
      </c>
      <c r="B75" s="25" t="n">
        <v>2</v>
      </c>
      <c r="C75" s="26" t="n">
        <v>2</v>
      </c>
      <c r="D75" s="27" t="n">
        <f aca="false">IF(C75/B75&gt;1,"100%",C75/B75)</f>
        <v>1</v>
      </c>
      <c r="E75" s="34" t="s">
        <v>117</v>
      </c>
      <c r="F75" s="29"/>
      <c r="G75" s="30"/>
      <c r="H75" s="31" t="n">
        <f aca="false">IF(G75/B75&gt;1,"100%",G75/B75)</f>
        <v>0</v>
      </c>
      <c r="I75" s="32"/>
    </row>
    <row r="76" customFormat="false" ht="16.5" hidden="false" customHeight="false" outlineLevel="0" collapsed="false">
      <c r="A76" s="44" t="s">
        <v>118</v>
      </c>
      <c r="B76" s="19" t="n">
        <v>4</v>
      </c>
      <c r="C76" s="20" t="n">
        <f aca="false">IF(SUM(C77:C78)&gt;4,"4",SUM(C77:C78))</f>
        <v>4</v>
      </c>
      <c r="D76" s="21" t="n">
        <f aca="false">C76/B76</f>
        <v>1</v>
      </c>
      <c r="E76" s="20"/>
      <c r="F76" s="20" t="n">
        <f aca="false">IF(SUM(F77:F78)&gt;4,"4",SUM(F77:F78))</f>
        <v>0</v>
      </c>
      <c r="G76" s="20" t="n">
        <f aca="false">IF(SUM(G77:G78)&gt;4,"4",SUM(G77:G78))</f>
        <v>0</v>
      </c>
      <c r="H76" s="22" t="n">
        <f aca="false">G76/B76</f>
        <v>0</v>
      </c>
      <c r="I76" s="23"/>
    </row>
    <row r="77" customFormat="false" ht="29.85" hidden="false" customHeight="false" outlineLevel="0" collapsed="false">
      <c r="A77" s="45" t="s">
        <v>119</v>
      </c>
      <c r="B77" s="25" t="n">
        <v>2</v>
      </c>
      <c r="C77" s="26" t="n">
        <v>2</v>
      </c>
      <c r="D77" s="27" t="n">
        <f aca="false">IF(C77/B77&gt;1,"100%",C77/B77)</f>
        <v>1</v>
      </c>
      <c r="E77" s="34" t="s">
        <v>120</v>
      </c>
      <c r="F77" s="29"/>
      <c r="G77" s="30"/>
      <c r="H77" s="31" t="n">
        <f aca="false">IF(G77/B77&gt;1,"100%",G77/B77)</f>
        <v>0</v>
      </c>
      <c r="I77" s="32"/>
    </row>
    <row r="78" customFormat="false" ht="50.25" hidden="false" customHeight="false" outlineLevel="0" collapsed="false">
      <c r="A78" s="45" t="s">
        <v>121</v>
      </c>
      <c r="B78" s="25" t="n">
        <v>2</v>
      </c>
      <c r="C78" s="26" t="n">
        <v>2</v>
      </c>
      <c r="D78" s="27" t="n">
        <f aca="false">IF(C78/B78&gt;1,"100%",C78/B78)</f>
        <v>1</v>
      </c>
      <c r="E78" s="49" t="s">
        <v>122</v>
      </c>
      <c r="F78" s="29"/>
      <c r="G78" s="30"/>
      <c r="H78" s="31" t="n">
        <f aca="false">IF(G78/B78&gt;1,"100%",G78/B78)</f>
        <v>0</v>
      </c>
      <c r="I78" s="32"/>
    </row>
    <row r="79" customFormat="false" ht="16.5" hidden="false" customHeight="false" outlineLevel="0" collapsed="false">
      <c r="A79" s="50" t="s">
        <v>123</v>
      </c>
      <c r="B79" s="51" t="n">
        <v>88</v>
      </c>
      <c r="C79" s="52" t="n">
        <f aca="false">ROUND(C67+C31+C17,0)</f>
        <v>82</v>
      </c>
      <c r="D79" s="53"/>
      <c r="E79" s="53"/>
      <c r="F79" s="52" t="n">
        <f aca="false">ROUND(F67+F31+F17,0)</f>
        <v>0</v>
      </c>
      <c r="G79" s="52" t="n">
        <f aca="false">ROUND(G67+G31+G17,0)</f>
        <v>0</v>
      </c>
      <c r="H79" s="54"/>
      <c r="I79" s="55"/>
    </row>
    <row r="80" customFormat="false" ht="16.5" hidden="false" customHeight="false" outlineLevel="0" collapsed="false">
      <c r="A80" s="50" t="s">
        <v>124</v>
      </c>
      <c r="B80" s="51" t="n">
        <v>100</v>
      </c>
      <c r="C80" s="56" t="n">
        <f aca="false">C79/$B$79</f>
        <v>0.931818181818182</v>
      </c>
      <c r="D80" s="57"/>
      <c r="E80" s="57"/>
      <c r="F80" s="56" t="n">
        <f aca="false">F79/$B$79</f>
        <v>0</v>
      </c>
      <c r="G80" s="56" t="n">
        <f aca="false">G79/$B$79</f>
        <v>0</v>
      </c>
      <c r="H80" s="58"/>
      <c r="I80" s="55"/>
    </row>
    <row r="81" customFormat="false" ht="16.5" hidden="false" customHeight="false" outlineLevel="0" collapsed="false">
      <c r="A81" s="50" t="s">
        <v>125</v>
      </c>
      <c r="B81" s="59"/>
      <c r="C81" s="60" t="str">
        <f aca="false">(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54"/>
      <c r="F81" s="61"/>
      <c r="G81" s="60" t="str">
        <f aca="false">(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7"/>
    </row>
    <row r="82" customFormat="false" ht="15" hidden="false" customHeight="false" outlineLevel="0" collapsed="false">
      <c r="A82" s="2"/>
      <c r="B82" s="2"/>
      <c r="C82" s="2"/>
      <c r="D82" s="2"/>
      <c r="E82" s="2"/>
      <c r="F82" s="2"/>
      <c r="G82" s="2"/>
      <c r="H82" s="2"/>
      <c r="I82" s="2"/>
      <c r="J82" s="2"/>
      <c r="K82" s="2"/>
      <c r="L82" s="2"/>
      <c r="M82" s="2"/>
    </row>
    <row r="83" customFormat="false" ht="43.7" hidden="false" customHeight="true" outlineLevel="0" collapsed="false">
      <c r="A83" s="62" t="s">
        <v>126</v>
      </c>
      <c r="B83" s="62"/>
      <c r="C83" s="2"/>
      <c r="D83" s="2"/>
      <c r="E83" s="2"/>
      <c r="F83" s="2"/>
      <c r="G83" s="2"/>
      <c r="H83" s="62" t="s">
        <v>127</v>
      </c>
      <c r="I83" s="62"/>
      <c r="J83" s="2"/>
      <c r="K83" s="2"/>
      <c r="L83" s="2"/>
      <c r="M83" s="2"/>
    </row>
    <row r="84" customFormat="false" ht="16.5" hidden="false" customHeight="false" outlineLevel="0" collapsed="false">
      <c r="A84" s="2"/>
      <c r="B84" s="63"/>
      <c r="C84" s="63"/>
      <c r="D84" s="2"/>
      <c r="E84" s="2"/>
      <c r="F84" s="2"/>
      <c r="G84" s="2"/>
      <c r="H84" s="2"/>
      <c r="I84" s="2"/>
      <c r="J84" s="2"/>
      <c r="K84" s="2"/>
      <c r="L84" s="2"/>
      <c r="M84" s="2"/>
    </row>
    <row r="85" customFormat="false" ht="13.8" hidden="false" customHeight="false" outlineLevel="0" collapsed="false">
      <c r="A85" s="64" t="s">
        <v>4</v>
      </c>
      <c r="B85" s="2"/>
      <c r="C85" s="2"/>
      <c r="D85" s="2"/>
      <c r="E85" s="2"/>
      <c r="F85" s="2"/>
      <c r="G85" s="2"/>
      <c r="H85" s="2"/>
      <c r="I85" s="2"/>
      <c r="J85" s="2"/>
      <c r="K85" s="2"/>
      <c r="L85" s="2"/>
      <c r="M85" s="2"/>
    </row>
    <row r="86" customFormat="false" ht="15" hidden="false" customHeight="false" outlineLevel="0" collapsed="false">
      <c r="A86" s="2"/>
      <c r="B86" s="2"/>
      <c r="C86" s="2"/>
      <c r="D86" s="2"/>
      <c r="E86" s="2"/>
      <c r="F86" s="2"/>
      <c r="G86" s="2"/>
      <c r="H86" s="2"/>
      <c r="I86" s="2"/>
      <c r="J86" s="2"/>
      <c r="K86" s="2"/>
      <c r="L86" s="2"/>
      <c r="M86" s="2"/>
    </row>
    <row r="87" customFormat="false" ht="15" hidden="false" customHeight="false" outlineLevel="0" collapsed="false">
      <c r="A87" s="2"/>
      <c r="B87" s="2"/>
      <c r="C87" s="2"/>
      <c r="D87" s="2"/>
      <c r="E87" s="2"/>
      <c r="F87" s="2"/>
      <c r="G87" s="2"/>
      <c r="H87" s="2"/>
      <c r="I87" s="2"/>
      <c r="J87" s="2"/>
      <c r="K87" s="2"/>
      <c r="L87" s="2"/>
      <c r="M87" s="2"/>
    </row>
    <row r="88" customFormat="false" ht="15" hidden="false" customHeight="false" outlineLevel="0" collapsed="false">
      <c r="A88" s="2"/>
      <c r="B88" s="2"/>
      <c r="C88" s="2"/>
      <c r="D88" s="2"/>
      <c r="E88" s="2"/>
      <c r="F88" s="2"/>
      <c r="G88" s="2"/>
      <c r="H88" s="2"/>
      <c r="I88" s="2" t="s">
        <v>128</v>
      </c>
      <c r="J88" s="2"/>
      <c r="K88" s="2"/>
      <c r="L88" s="2"/>
      <c r="M88" s="2"/>
    </row>
    <row r="89" customFormat="false" ht="15" hidden="false" customHeight="false" outlineLevel="0" collapsed="false">
      <c r="A89" s="2"/>
      <c r="B89" s="2"/>
      <c r="C89" s="2"/>
      <c r="D89" s="2"/>
      <c r="E89" s="2"/>
      <c r="F89" s="2"/>
      <c r="G89" s="2"/>
      <c r="H89" s="2"/>
      <c r="I89" s="2"/>
      <c r="J89" s="2"/>
      <c r="K89" s="2"/>
      <c r="L89" s="2"/>
      <c r="M89" s="2"/>
    </row>
    <row r="90" customFormat="false" ht="15" hidden="false" customHeight="false" outlineLevel="0" collapsed="false">
      <c r="A90" s="2"/>
      <c r="B90" s="2"/>
      <c r="C90" s="2"/>
      <c r="D90" s="2"/>
      <c r="E90" s="2"/>
      <c r="F90" s="2"/>
      <c r="G90" s="2"/>
      <c r="H90" s="2"/>
      <c r="I90" s="2"/>
      <c r="J90" s="2"/>
      <c r="K90" s="2"/>
      <c r="L90" s="2"/>
      <c r="M90" s="2"/>
    </row>
    <row r="91" customFormat="false" ht="15" hidden="false" customHeight="false" outlineLevel="0" collapsed="false">
      <c r="A91" s="2"/>
      <c r="B91" s="2"/>
      <c r="C91" s="2"/>
      <c r="D91" s="2"/>
      <c r="E91" s="2"/>
      <c r="F91" s="2"/>
      <c r="G91" s="2"/>
      <c r="H91" s="2"/>
      <c r="I91" s="2"/>
      <c r="J91" s="2"/>
      <c r="K91" s="2"/>
      <c r="L91" s="2"/>
      <c r="M91" s="2"/>
    </row>
    <row r="92" customFormat="false" ht="15" hidden="false" customHeight="false" outlineLevel="0" collapsed="false">
      <c r="A92" s="2"/>
      <c r="B92" s="2"/>
      <c r="C92" s="2"/>
      <c r="D92" s="2"/>
      <c r="E92" s="2"/>
      <c r="F92" s="2"/>
      <c r="G92" s="2"/>
      <c r="H92" s="2"/>
      <c r="I92" s="2"/>
      <c r="J92" s="2"/>
      <c r="K92" s="2"/>
      <c r="L92" s="2"/>
      <c r="M92" s="2"/>
    </row>
    <row r="93" customFormat="false" ht="15" hidden="false" customHeight="false" outlineLevel="0" collapsed="false">
      <c r="A93" s="2"/>
      <c r="B93" s="2"/>
      <c r="C93" s="2"/>
      <c r="D93" s="2"/>
      <c r="E93" s="2"/>
      <c r="F93" s="2"/>
      <c r="G93" s="2"/>
      <c r="H93" s="2"/>
      <c r="I93" s="2"/>
      <c r="J93" s="2"/>
      <c r="K93" s="2"/>
      <c r="L93" s="2"/>
      <c r="M93" s="2"/>
    </row>
    <row r="94" customFormat="false" ht="15" hidden="false" customHeight="false" outlineLevel="0" collapsed="false">
      <c r="A94" s="2"/>
      <c r="B94" s="2"/>
      <c r="C94" s="2"/>
      <c r="D94" s="2"/>
      <c r="E94" s="2"/>
      <c r="F94" s="2"/>
      <c r="G94" s="2"/>
      <c r="H94" s="2"/>
      <c r="I94" s="2"/>
      <c r="J94" s="2"/>
      <c r="K94" s="2"/>
      <c r="L94" s="2"/>
      <c r="M94" s="2"/>
    </row>
    <row r="95" customFormat="false" ht="15" hidden="false" customHeight="false" outlineLevel="0" collapsed="false">
      <c r="A95" s="2"/>
      <c r="B95" s="2"/>
      <c r="C95" s="2"/>
      <c r="D95" s="2"/>
      <c r="E95" s="2"/>
      <c r="F95" s="2"/>
      <c r="G95" s="2"/>
      <c r="H95" s="2"/>
      <c r="I95" s="2"/>
      <c r="J95" s="2"/>
      <c r="K95" s="2"/>
      <c r="L95" s="2"/>
      <c r="M95" s="2"/>
    </row>
    <row r="96" customFormat="false" ht="15" hidden="false" customHeight="false" outlineLevel="0" collapsed="false">
      <c r="A96" s="2"/>
      <c r="B96" s="2"/>
      <c r="C96" s="2"/>
      <c r="D96" s="2"/>
      <c r="E96" s="2"/>
      <c r="F96" s="2"/>
      <c r="G96" s="2"/>
      <c r="H96" s="2"/>
      <c r="I96" s="2"/>
      <c r="J96" s="2"/>
      <c r="K96" s="2"/>
      <c r="L96" s="2"/>
      <c r="M96" s="2"/>
    </row>
    <row r="97" customFormat="false" ht="15" hidden="false" customHeight="false" outlineLevel="0" collapsed="false">
      <c r="A97" s="2"/>
      <c r="B97" s="2"/>
      <c r="C97" s="2"/>
      <c r="D97" s="2"/>
      <c r="E97" s="2"/>
      <c r="F97" s="2"/>
      <c r="G97" s="2"/>
      <c r="H97" s="2"/>
      <c r="I97" s="2"/>
      <c r="J97" s="2"/>
      <c r="K97" s="2"/>
      <c r="L97" s="2"/>
      <c r="M97" s="2"/>
    </row>
    <row r="98" customFormat="false" ht="15" hidden="false" customHeight="false" outlineLevel="0" collapsed="false">
      <c r="A98" s="2"/>
      <c r="B98" s="2"/>
      <c r="C98" s="2"/>
      <c r="D98" s="2"/>
      <c r="E98" s="2"/>
      <c r="F98" s="2"/>
      <c r="G98" s="2"/>
      <c r="H98" s="2"/>
      <c r="I98" s="2"/>
      <c r="J98" s="2"/>
      <c r="K98" s="2"/>
      <c r="L98" s="2"/>
      <c r="M98" s="2"/>
    </row>
  </sheetData>
  <sheetProtection sheet="true" password="cd12" objects="true" scenarios="true"/>
  <mergeCells count="12">
    <mergeCell ref="A1:B3"/>
    <mergeCell ref="E1:H2"/>
    <mergeCell ref="A5:I5"/>
    <mergeCell ref="B12:I12"/>
    <mergeCell ref="A15:A16"/>
    <mergeCell ref="B15:B16"/>
    <mergeCell ref="C15:E15"/>
    <mergeCell ref="F15:I15"/>
    <mergeCell ref="C81:D81"/>
    <mergeCell ref="G81:H81"/>
    <mergeCell ref="A83:B83"/>
    <mergeCell ref="H83:I83"/>
  </mergeCell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drawing r:id="rId3"/>
</worksheet>
</file>

<file path=xl/worksheets/sheet2.xml><?xml version="1.0" encoding="utf-8"?>
<worksheet xmlns="http://schemas.openxmlformats.org/spreadsheetml/2006/main" xmlns:r="http://schemas.openxmlformats.org/officeDocument/2006/relationships">
  <sheetPr filterMode="false">
    <pageSetUpPr fitToPage="false"/>
  </sheetPr>
  <dimension ref="A1:M98"/>
  <sheetViews>
    <sheetView showFormulas="false" showGridLines="true" showRowColHeaders="true" showZeros="true" rightToLeft="false" tabSelected="false" showOutlineSymbols="true" defaultGridColor="true" view="normal" topLeftCell="A79" colorId="64" zoomScale="100" zoomScaleNormal="100" zoomScalePageLayoutView="100" workbookViewId="0">
      <selection pane="topLeft" activeCell="E78" activeCellId="0" sqref="E78"/>
    </sheetView>
  </sheetViews>
  <sheetFormatPr defaultRowHeight="16.5" zeroHeight="false" outlineLevelRow="0" outlineLevelCol="0"/>
  <cols>
    <col collapsed="false" customWidth="true" hidden="false" outlineLevel="0" max="1" min="1" style="65" width="33.29"/>
    <col collapsed="false" customWidth="true" hidden="false" outlineLevel="0" max="2" min="2" style="65" width="9.14"/>
    <col collapsed="false" customWidth="true" hidden="false" outlineLevel="0" max="3" min="3" style="65" width="9.85"/>
    <col collapsed="false" customWidth="true" hidden="false" outlineLevel="0" max="4" min="4" style="65" width="13.01"/>
    <col collapsed="false" customWidth="true" hidden="false" outlineLevel="0" max="5" min="5" style="65" width="36.99"/>
    <col collapsed="false" customWidth="true" hidden="false" outlineLevel="0" max="6" min="6" style="65" width="11.57"/>
    <col collapsed="false" customWidth="true" hidden="false" outlineLevel="0" max="7" min="7" style="65" width="11.14"/>
    <col collapsed="false" customWidth="true" hidden="false" outlineLevel="0" max="8" min="8" style="65" width="12.71"/>
    <col collapsed="false" customWidth="true" hidden="false" outlineLevel="0" max="9" min="9" style="65" width="44.85"/>
    <col collapsed="false" customWidth="true" hidden="false" outlineLevel="0" max="1025" min="10" style="65" width="9.14"/>
  </cols>
  <sheetData>
    <row r="1" s="66" customFormat="true" ht="12.2" hidden="false" customHeight="true" outlineLevel="0" collapsed="false">
      <c r="A1" s="1" t="s">
        <v>0</v>
      </c>
      <c r="B1" s="1"/>
      <c r="E1" s="3" t="s">
        <v>1</v>
      </c>
      <c r="F1" s="3"/>
      <c r="G1" s="3"/>
      <c r="H1" s="3"/>
    </row>
    <row r="2" s="66" customFormat="true" ht="33.6" hidden="false" customHeight="true" outlineLevel="0" collapsed="false">
      <c r="A2" s="1"/>
      <c r="B2" s="1"/>
      <c r="E2" s="3"/>
      <c r="F2" s="3"/>
      <c r="G2" s="3"/>
      <c r="H2" s="3"/>
    </row>
    <row r="3" s="66" customFormat="true" ht="16.5" hidden="false" customHeight="false" outlineLevel="0" collapsed="false">
      <c r="A3" s="1"/>
      <c r="B3" s="1"/>
    </row>
    <row r="4" s="66" customFormat="true" ht="16.5" hidden="false" customHeight="false" outlineLevel="0" collapsed="false"/>
    <row r="5" s="66" customFormat="true" ht="47.85" hidden="false" customHeight="true" outlineLevel="0" collapsed="false">
      <c r="A5" s="67" t="s">
        <v>2</v>
      </c>
      <c r="B5" s="67"/>
      <c r="C5" s="67"/>
      <c r="D5" s="67"/>
      <c r="E5" s="67"/>
      <c r="F5" s="67"/>
      <c r="G5" s="67"/>
      <c r="H5" s="67"/>
      <c r="I5" s="67"/>
    </row>
    <row r="6" s="66" customFormat="true" ht="16.5" hidden="false" customHeight="false" outlineLevel="0" collapsed="false"/>
    <row r="7" s="66" customFormat="true" ht="22.35" hidden="false" customHeight="true" outlineLevel="0" collapsed="false">
      <c r="A7" s="68" t="s">
        <v>3</v>
      </c>
      <c r="C7" s="66" t="s">
        <v>129</v>
      </c>
    </row>
    <row r="8" s="66" customFormat="true" ht="20.1" hidden="false" customHeight="true" outlineLevel="0" collapsed="false">
      <c r="A8" s="68" t="s">
        <v>5</v>
      </c>
      <c r="C8" s="66" t="s">
        <v>6</v>
      </c>
    </row>
    <row r="9" s="66" customFormat="true" ht="21.6" hidden="false" customHeight="true" outlineLevel="0" collapsed="false">
      <c r="A9" s="68" t="s">
        <v>7</v>
      </c>
      <c r="C9" s="66" t="s">
        <v>8</v>
      </c>
    </row>
    <row r="10" s="66" customFormat="true" ht="20.1" hidden="false" customHeight="true" outlineLevel="0" collapsed="false">
      <c r="A10" s="68" t="s">
        <v>130</v>
      </c>
      <c r="E10" s="66" t="s">
        <v>131</v>
      </c>
    </row>
    <row r="11" s="66" customFormat="true" ht="16.5" hidden="false" customHeight="false" outlineLevel="0" collapsed="false"/>
    <row r="12" s="66" customFormat="true" ht="82.7" hidden="false" customHeight="true" outlineLevel="0" collapsed="false">
      <c r="B12" s="69" t="s">
        <v>132</v>
      </c>
      <c r="C12" s="69"/>
      <c r="D12" s="69"/>
      <c r="E12" s="69"/>
      <c r="F12" s="69"/>
      <c r="G12" s="69"/>
      <c r="H12" s="69"/>
      <c r="I12" s="69"/>
    </row>
    <row r="13" s="66" customFormat="true" ht="16.5" hidden="false" customHeight="false" outlineLevel="0" collapsed="false"/>
    <row r="14" s="66" customFormat="true" ht="11.45" hidden="false" customHeight="true" outlineLevel="0" collapsed="false"/>
    <row r="15" customFormat="false" ht="17.45" hidden="false" customHeight="true" outlineLevel="0" collapsed="false">
      <c r="A15" s="8" t="s">
        <v>11</v>
      </c>
      <c r="B15" s="8" t="s">
        <v>12</v>
      </c>
      <c r="C15" s="8" t="s">
        <v>13</v>
      </c>
      <c r="D15" s="8"/>
      <c r="E15" s="8"/>
      <c r="F15" s="8" t="s">
        <v>14</v>
      </c>
      <c r="G15" s="8"/>
      <c r="H15" s="8"/>
      <c r="I15" s="8"/>
    </row>
    <row r="16" customFormat="false" ht="181.15" hidden="false" customHeight="true" outlineLevel="0" collapsed="false">
      <c r="A16" s="8"/>
      <c r="B16" s="8"/>
      <c r="C16" s="70" t="s">
        <v>133</v>
      </c>
      <c r="D16" s="70" t="s">
        <v>16</v>
      </c>
      <c r="E16" s="71" t="s">
        <v>134</v>
      </c>
      <c r="F16" s="71" t="s">
        <v>135</v>
      </c>
      <c r="G16" s="71" t="s">
        <v>136</v>
      </c>
      <c r="H16" s="72" t="s">
        <v>20</v>
      </c>
      <c r="I16" s="71" t="s">
        <v>137</v>
      </c>
    </row>
    <row r="17" customFormat="false" ht="33.75" hidden="false" customHeight="false" outlineLevel="0" collapsed="false">
      <c r="A17" s="73" t="s">
        <v>22</v>
      </c>
      <c r="B17" s="74" t="n">
        <v>20</v>
      </c>
      <c r="C17" s="75" t="n">
        <f aca="false">ROUND(C18+C25+C28,0)</f>
        <v>18</v>
      </c>
      <c r="D17" s="76" t="n">
        <f aca="false">C17/$B$17</f>
        <v>0.9</v>
      </c>
      <c r="E17" s="77"/>
      <c r="F17" s="75" t="n">
        <f aca="false">ROUND(F18+F25+F28,0)</f>
        <v>0</v>
      </c>
      <c r="G17" s="75" t="n">
        <f aca="false">ROUND(G18+G25+G28,0)</f>
        <v>0</v>
      </c>
      <c r="H17" s="76" t="n">
        <f aca="false">G17/$B$17</f>
        <v>0</v>
      </c>
      <c r="I17" s="78"/>
    </row>
    <row r="18" customFormat="false" ht="33.75" hidden="false" customHeight="false" outlineLevel="0" collapsed="false">
      <c r="A18" s="79" t="s">
        <v>23</v>
      </c>
      <c r="B18" s="80" t="n">
        <v>12</v>
      </c>
      <c r="C18" s="81" t="n">
        <f aca="false">IF(SUM(C19:C24)&gt;12,"12",SUM(C19:C24))</f>
        <v>10</v>
      </c>
      <c r="D18" s="82" t="n">
        <f aca="false">C18/B18</f>
        <v>0.833333333333333</v>
      </c>
      <c r="E18" s="80"/>
      <c r="F18" s="81" t="n">
        <f aca="false">IF(SUM(F19:F24)&gt;12,"12",SUM(F19:F24))</f>
        <v>0</v>
      </c>
      <c r="G18" s="81" t="n">
        <f aca="false">IF(SUM(G19:G24)&gt;12,"12",SUM(G19:G24))</f>
        <v>0</v>
      </c>
      <c r="H18" s="83" t="n">
        <f aca="false">G18/B18</f>
        <v>0</v>
      </c>
      <c r="I18" s="84"/>
    </row>
    <row r="19" customFormat="false" ht="248.25" hidden="false" customHeight="false" outlineLevel="0" collapsed="false">
      <c r="A19" s="85" t="s">
        <v>138</v>
      </c>
      <c r="B19" s="86" t="n">
        <v>2</v>
      </c>
      <c r="C19" s="87" t="n">
        <v>2</v>
      </c>
      <c r="D19" s="88" t="n">
        <f aca="false">IF(C19/B19&gt;1,"100%",C19/B19)</f>
        <v>1</v>
      </c>
      <c r="E19" s="89" t="s">
        <v>139</v>
      </c>
      <c r="F19" s="90"/>
      <c r="G19" s="91"/>
      <c r="H19" s="92" t="n">
        <f aca="false">IF(G19/B19&gt;1,"100%",G19/B19)</f>
        <v>0</v>
      </c>
      <c r="I19" s="89"/>
    </row>
    <row r="20" customFormat="false" ht="33.75" hidden="false" customHeight="false" outlineLevel="0" collapsed="false">
      <c r="A20" s="85" t="s">
        <v>26</v>
      </c>
      <c r="B20" s="86" t="n">
        <v>2</v>
      </c>
      <c r="C20" s="87" t="n">
        <v>2</v>
      </c>
      <c r="D20" s="88" t="n">
        <f aca="false">IF(C20/B20&gt;1,"100%",C20/B20)</f>
        <v>1</v>
      </c>
      <c r="E20" s="34" t="s">
        <v>140</v>
      </c>
      <c r="F20" s="90"/>
      <c r="G20" s="91"/>
      <c r="H20" s="92" t="n">
        <f aca="false">IF(G20/B20&gt;1,"100%",G20/B20)</f>
        <v>0</v>
      </c>
      <c r="I20" s="89"/>
    </row>
    <row r="21" customFormat="false" ht="33.75" hidden="false" customHeight="false" outlineLevel="0" collapsed="false">
      <c r="A21" s="85" t="s">
        <v>28</v>
      </c>
      <c r="B21" s="86" t="n">
        <v>2</v>
      </c>
      <c r="C21" s="87" t="n">
        <v>2</v>
      </c>
      <c r="D21" s="88" t="n">
        <f aca="false">IF(C21/B21&gt;1,"100%",C21/B21)</f>
        <v>1</v>
      </c>
      <c r="E21" s="34" t="s">
        <v>29</v>
      </c>
      <c r="F21" s="90"/>
      <c r="G21" s="91"/>
      <c r="H21" s="92" t="n">
        <f aca="false">IF(G21/B21&gt;1,"100%",G21/B21)</f>
        <v>0</v>
      </c>
      <c r="I21" s="89"/>
    </row>
    <row r="22" customFormat="false" ht="99.75" hidden="false" customHeight="false" outlineLevel="0" collapsed="false">
      <c r="A22" s="85" t="s">
        <v>30</v>
      </c>
      <c r="B22" s="86" t="n">
        <v>2</v>
      </c>
      <c r="C22" s="87" t="n">
        <v>2</v>
      </c>
      <c r="D22" s="88" t="n">
        <f aca="false">IF(C22/B22&gt;1,"100%",C22/B22)</f>
        <v>1</v>
      </c>
      <c r="E22" s="34" t="s">
        <v>141</v>
      </c>
      <c r="F22" s="90"/>
      <c r="G22" s="91"/>
      <c r="H22" s="92" t="n">
        <f aca="false">IF(G22/B22&gt;1,"100%",G22/B22)</f>
        <v>0</v>
      </c>
      <c r="I22" s="89"/>
    </row>
    <row r="23" customFormat="false" ht="66.75" hidden="false" customHeight="false" outlineLevel="0" collapsed="false">
      <c r="A23" s="85" t="s">
        <v>32</v>
      </c>
      <c r="B23" s="86" t="n">
        <v>2</v>
      </c>
      <c r="C23" s="87" t="n">
        <v>2</v>
      </c>
      <c r="D23" s="88" t="n">
        <f aca="false">IF(C23/B23&gt;1,"100%",C23/B23)</f>
        <v>1</v>
      </c>
      <c r="E23" s="89" t="s">
        <v>142</v>
      </c>
      <c r="F23" s="90"/>
      <c r="G23" s="91"/>
      <c r="H23" s="92" t="n">
        <f aca="false">IF(G23/B23&gt;1,"100%",G23/B23)</f>
        <v>0</v>
      </c>
      <c r="I23" s="89"/>
    </row>
    <row r="24" customFormat="false" ht="66.75" hidden="false" customHeight="false" outlineLevel="0" collapsed="false">
      <c r="A24" s="85" t="s">
        <v>34</v>
      </c>
      <c r="B24" s="86" t="n">
        <v>2</v>
      </c>
      <c r="C24" s="87"/>
      <c r="D24" s="88" t="n">
        <f aca="false">IF(C24/B24&gt;1,"100%",C24/B24)</f>
        <v>0</v>
      </c>
      <c r="E24" s="89"/>
      <c r="F24" s="90"/>
      <c r="G24" s="91"/>
      <c r="H24" s="92" t="n">
        <f aca="false">IF(G24/B24&gt;1,"100%",G24/B24)</f>
        <v>0</v>
      </c>
      <c r="I24" s="89"/>
    </row>
    <row r="25" customFormat="false" ht="33.75" hidden="false" customHeight="false" outlineLevel="0" collapsed="false">
      <c r="A25" s="79" t="s">
        <v>35</v>
      </c>
      <c r="B25" s="80" t="n">
        <v>4</v>
      </c>
      <c r="C25" s="81" t="n">
        <f aca="false">IF(SUM(C26:C27)&gt;4,"4",SUM(C26:C27))</f>
        <v>4</v>
      </c>
      <c r="D25" s="82" t="n">
        <f aca="false">C25/B25</f>
        <v>1</v>
      </c>
      <c r="E25" s="81"/>
      <c r="F25" s="81" t="n">
        <f aca="false">IF(SUM(F26:F27)&gt;4,"4",SUM(F26:F27))</f>
        <v>0</v>
      </c>
      <c r="G25" s="81" t="n">
        <f aca="false">IF(SUM(G26:G27)&gt;4,"4",SUM(G26:G27))</f>
        <v>0</v>
      </c>
      <c r="H25" s="83" t="n">
        <f aca="false">G25/B25</f>
        <v>0</v>
      </c>
      <c r="I25" s="93"/>
    </row>
    <row r="26" customFormat="false" ht="182.1" hidden="false" customHeight="true" outlineLevel="0" collapsed="false">
      <c r="A26" s="85" t="s">
        <v>36</v>
      </c>
      <c r="B26" s="94" t="n">
        <v>2</v>
      </c>
      <c r="C26" s="87" t="n">
        <v>2</v>
      </c>
      <c r="D26" s="88" t="n">
        <f aca="false">IF(C26/B26&gt;1,"100%",C26/B26)</f>
        <v>1</v>
      </c>
      <c r="E26" s="34" t="s">
        <v>37</v>
      </c>
      <c r="F26" s="90"/>
      <c r="G26" s="91"/>
      <c r="H26" s="92" t="n">
        <f aca="false">IF(G26/B26&gt;1,"100%",G26/B26)</f>
        <v>0</v>
      </c>
      <c r="I26" s="89"/>
    </row>
    <row r="27" customFormat="false" ht="83.25" hidden="false" customHeight="false" outlineLevel="0" collapsed="false">
      <c r="A27" s="85" t="s">
        <v>143</v>
      </c>
      <c r="B27" s="86" t="n">
        <v>2</v>
      </c>
      <c r="C27" s="87" t="n">
        <v>2</v>
      </c>
      <c r="D27" s="88" t="n">
        <f aca="false">IF(C27/B27&gt;1,"100%",C27/B27)</f>
        <v>1</v>
      </c>
      <c r="E27" s="34" t="s">
        <v>144</v>
      </c>
      <c r="F27" s="90"/>
      <c r="G27" s="91"/>
      <c r="H27" s="92" t="n">
        <f aca="false">IF(G27/B27&gt;1,"100%",G27/B27)</f>
        <v>0</v>
      </c>
      <c r="I27" s="89"/>
    </row>
    <row r="28" customFormat="false" ht="33.75" hidden="false" customHeight="false" outlineLevel="0" collapsed="false">
      <c r="A28" s="79" t="s">
        <v>39</v>
      </c>
      <c r="B28" s="80" t="n">
        <v>4</v>
      </c>
      <c r="C28" s="81" t="n">
        <f aca="false">IF(SUM(C29:C30)&gt;4,"4",SUM(C29:C30))</f>
        <v>4</v>
      </c>
      <c r="D28" s="82" t="n">
        <f aca="false">C28/B28</f>
        <v>1</v>
      </c>
      <c r="E28" s="81"/>
      <c r="F28" s="81" t="n">
        <f aca="false">IF(SUM(F29:F30)&gt;4,"4",SUM(F29:F30))</f>
        <v>0</v>
      </c>
      <c r="G28" s="81" t="n">
        <f aca="false">IF(SUM(G29:G30)&gt;4,"4",SUM(G29:G30))</f>
        <v>0</v>
      </c>
      <c r="H28" s="83" t="n">
        <f aca="false">G28/B28</f>
        <v>0</v>
      </c>
      <c r="I28" s="93"/>
    </row>
    <row r="29" customFormat="false" ht="165.75" hidden="false" customHeight="false" outlineLevel="0" collapsed="false">
      <c r="A29" s="85" t="s">
        <v>40</v>
      </c>
      <c r="B29" s="86" t="n">
        <v>2</v>
      </c>
      <c r="C29" s="87" t="n">
        <v>2</v>
      </c>
      <c r="D29" s="88" t="n">
        <f aca="false">IF(C29/B29&gt;1,"100%",C29/B29)</f>
        <v>1</v>
      </c>
      <c r="E29" s="89" t="s">
        <v>145</v>
      </c>
      <c r="F29" s="90"/>
      <c r="G29" s="91"/>
      <c r="H29" s="92" t="n">
        <f aca="false">IF(G29/B29&gt;1,"100%",G29/B29)</f>
        <v>0</v>
      </c>
      <c r="I29" s="89"/>
    </row>
    <row r="30" customFormat="false" ht="116.25" hidden="false" customHeight="false" outlineLevel="0" collapsed="false">
      <c r="A30" s="85" t="s">
        <v>146</v>
      </c>
      <c r="B30" s="86" t="n">
        <v>2</v>
      </c>
      <c r="C30" s="87" t="n">
        <v>2</v>
      </c>
      <c r="D30" s="88" t="n">
        <f aca="false">IF(C30/B30&gt;1,"100%",C30/B30)</f>
        <v>1</v>
      </c>
      <c r="E30" s="34" t="s">
        <v>147</v>
      </c>
      <c r="F30" s="90"/>
      <c r="G30" s="91"/>
      <c r="H30" s="92" t="n">
        <f aca="false">IF(G30/B30&gt;1,"100%",G30/B30)</f>
        <v>0</v>
      </c>
      <c r="I30" s="89"/>
    </row>
    <row r="31" customFormat="false" ht="33.75" hidden="false" customHeight="false" outlineLevel="0" collapsed="false">
      <c r="A31" s="73" t="s">
        <v>44</v>
      </c>
      <c r="B31" s="74" t="n">
        <v>52</v>
      </c>
      <c r="C31" s="75" t="n">
        <f aca="false">ROUND(C32+C35+C42+C47+C50+C53+C56+C61+C64,0)</f>
        <v>48</v>
      </c>
      <c r="D31" s="76" t="n">
        <f aca="false">C31/$B$31</f>
        <v>0.923076923076923</v>
      </c>
      <c r="E31" s="75"/>
      <c r="F31" s="75" t="n">
        <f aca="false">ROUND(F32+F35+F42+F47+F50+F53+F56+F61+F64,0)</f>
        <v>0</v>
      </c>
      <c r="G31" s="75" t="n">
        <f aca="false">ROUND(G32+G35+G42+G47+G50+G53+G56+G61+G64,0)</f>
        <v>0</v>
      </c>
      <c r="H31" s="76" t="n">
        <f aca="false">G31/$B$31</f>
        <v>0</v>
      </c>
      <c r="I31" s="95"/>
    </row>
    <row r="32" customFormat="false" ht="50.25" hidden="false" customHeight="false" outlineLevel="0" collapsed="false">
      <c r="A32" s="79" t="s">
        <v>45</v>
      </c>
      <c r="B32" s="80" t="n">
        <v>4</v>
      </c>
      <c r="C32" s="81" t="n">
        <f aca="false">IF(SUM(C33:C34)&gt;4,"4",SUM(C33:C34))</f>
        <v>4</v>
      </c>
      <c r="D32" s="82" t="n">
        <f aca="false">C32/B32</f>
        <v>1</v>
      </c>
      <c r="E32" s="81"/>
      <c r="F32" s="81" t="n">
        <f aca="false">IF(SUM(F33:F34)&gt;4,"4",SUM(F33:F34))</f>
        <v>0</v>
      </c>
      <c r="G32" s="81" t="n">
        <f aca="false">IF(SUM(G33:G34)&gt;4,"4",SUM(G33:G34))</f>
        <v>0</v>
      </c>
      <c r="H32" s="83" t="n">
        <f aca="false">G32/B32</f>
        <v>0</v>
      </c>
      <c r="I32" s="96"/>
    </row>
    <row r="33" customFormat="false" ht="165.75" hidden="false" customHeight="false" outlineLevel="0" collapsed="false">
      <c r="A33" s="85" t="s">
        <v>46</v>
      </c>
      <c r="B33" s="86" t="n">
        <v>2</v>
      </c>
      <c r="C33" s="87" t="n">
        <v>2</v>
      </c>
      <c r="D33" s="88" t="n">
        <f aca="false">IF(C33/B33&gt;1,"100%",C33/B33)</f>
        <v>1</v>
      </c>
      <c r="E33" s="34" t="s">
        <v>148</v>
      </c>
      <c r="F33" s="90"/>
      <c r="G33" s="91"/>
      <c r="H33" s="92" t="n">
        <f aca="false">IF(G33/B33&gt;1,"100%",G33/B33)</f>
        <v>0</v>
      </c>
      <c r="I33" s="89"/>
    </row>
    <row r="34" customFormat="false" ht="33.75" hidden="false" customHeight="false" outlineLevel="0" collapsed="false">
      <c r="A34" s="85" t="s">
        <v>48</v>
      </c>
      <c r="B34" s="86" t="n">
        <v>2</v>
      </c>
      <c r="C34" s="87" t="n">
        <v>2</v>
      </c>
      <c r="D34" s="88" t="n">
        <f aca="false">IF(C34/B34&gt;1,"100%",C34/B34)</f>
        <v>1</v>
      </c>
      <c r="E34" s="34" t="s">
        <v>49</v>
      </c>
      <c r="F34" s="90"/>
      <c r="G34" s="91"/>
      <c r="H34" s="92" t="n">
        <f aca="false">IF(G34/B34&gt;1,"100%",G34/B34)</f>
        <v>0</v>
      </c>
      <c r="I34" s="89"/>
    </row>
    <row r="35" customFormat="false" ht="33.75" hidden="false" customHeight="false" outlineLevel="0" collapsed="false">
      <c r="A35" s="79" t="s">
        <v>50</v>
      </c>
      <c r="B35" s="80" t="n">
        <v>12</v>
      </c>
      <c r="C35" s="81" t="n">
        <f aca="false">IF(SUM(C36:C41)&gt;12,"12",SUM(C36:C41))</f>
        <v>8</v>
      </c>
      <c r="D35" s="82" t="n">
        <f aca="false">C35/B35</f>
        <v>0.666666666666667</v>
      </c>
      <c r="E35" s="81"/>
      <c r="F35" s="81" t="n">
        <f aca="false">IF(SUM(F36:F41)&gt;12,"12",SUM(F36:F41))</f>
        <v>0</v>
      </c>
      <c r="G35" s="81" t="n">
        <f aca="false">IF(SUM(G36:G41)&gt;12,"12",SUM(G36:G41))</f>
        <v>0</v>
      </c>
      <c r="H35" s="83" t="n">
        <f aca="false">G35/B35</f>
        <v>0</v>
      </c>
      <c r="I35" s="96"/>
    </row>
    <row r="36" customFormat="false" ht="83.25" hidden="false" customHeight="false" outlineLevel="0" collapsed="false">
      <c r="A36" s="85" t="s">
        <v>149</v>
      </c>
      <c r="B36" s="86" t="n">
        <v>2</v>
      </c>
      <c r="C36" s="87" t="n">
        <v>2</v>
      </c>
      <c r="D36" s="88" t="n">
        <f aca="false">IF(C36/B36&gt;1,"100%",C36/B36)</f>
        <v>1</v>
      </c>
      <c r="E36" s="34" t="s">
        <v>52</v>
      </c>
      <c r="F36" s="90"/>
      <c r="G36" s="91"/>
      <c r="H36" s="92" t="n">
        <f aca="false">IF(G36/B36&gt;1,"100%",G36/B36)</f>
        <v>0</v>
      </c>
      <c r="I36" s="89"/>
    </row>
    <row r="37" customFormat="false" ht="50.25" hidden="false" customHeight="false" outlineLevel="0" collapsed="false">
      <c r="A37" s="85" t="s">
        <v>53</v>
      </c>
      <c r="B37" s="86" t="n">
        <v>2</v>
      </c>
      <c r="C37" s="87" t="n">
        <v>2</v>
      </c>
      <c r="D37" s="88" t="n">
        <f aca="false">IF(C37/B37&gt;1,"100%",C37/B37)</f>
        <v>1</v>
      </c>
      <c r="E37" s="34" t="s">
        <v>54</v>
      </c>
      <c r="F37" s="90"/>
      <c r="G37" s="91"/>
      <c r="H37" s="92" t="n">
        <f aca="false">IF(G37/B37&gt;1,"100%",G37/B37)</f>
        <v>0</v>
      </c>
      <c r="I37" s="89"/>
    </row>
    <row r="38" customFormat="false" ht="66.75" hidden="false" customHeight="false" outlineLevel="0" collapsed="false">
      <c r="A38" s="85" t="s">
        <v>55</v>
      </c>
      <c r="B38" s="86" t="n">
        <v>2</v>
      </c>
      <c r="C38" s="87" t="n">
        <v>2</v>
      </c>
      <c r="D38" s="88" t="n">
        <f aca="false">IF(C38/B38&gt;1,"100%",C38/B38)</f>
        <v>1</v>
      </c>
      <c r="E38" s="34" t="s">
        <v>56</v>
      </c>
      <c r="F38" s="90"/>
      <c r="G38" s="91"/>
      <c r="H38" s="92" t="n">
        <f aca="false">IF(G38/B38&gt;1,"100%",G38/B38)</f>
        <v>0</v>
      </c>
      <c r="I38" s="89"/>
    </row>
    <row r="39" customFormat="false" ht="66.75" hidden="false" customHeight="false" outlineLevel="0" collapsed="false">
      <c r="A39" s="85" t="s">
        <v>57</v>
      </c>
      <c r="B39" s="86" t="n">
        <v>2</v>
      </c>
      <c r="C39" s="87" t="n">
        <v>2</v>
      </c>
      <c r="D39" s="88" t="n">
        <f aca="false">IF(C39/B39&gt;1,"100%",C39/B39)</f>
        <v>1</v>
      </c>
      <c r="E39" s="34" t="s">
        <v>58</v>
      </c>
      <c r="F39" s="90"/>
      <c r="G39" s="91"/>
      <c r="H39" s="92" t="n">
        <f aca="false">IF(G39/B39&gt;1,"100%",G39/B39)</f>
        <v>0</v>
      </c>
      <c r="I39" s="89"/>
    </row>
    <row r="40" customFormat="false" ht="33.75" hidden="false" customHeight="false" outlineLevel="0" collapsed="false">
      <c r="A40" s="85" t="s">
        <v>59</v>
      </c>
      <c r="B40" s="86" t="n">
        <v>2</v>
      </c>
      <c r="C40" s="87"/>
      <c r="D40" s="88" t="n">
        <f aca="false">IF(C40/B40&gt;1,"100%",C40/B40)</f>
        <v>0</v>
      </c>
      <c r="E40" s="89"/>
      <c r="F40" s="90"/>
      <c r="G40" s="91"/>
      <c r="H40" s="92" t="n">
        <f aca="false">IF(G40/B40&gt;1,"100%",G40/B40)</f>
        <v>0</v>
      </c>
      <c r="I40" s="89"/>
    </row>
    <row r="41" customFormat="false" ht="99.75" hidden="false" customHeight="false" outlineLevel="0" collapsed="false">
      <c r="A41" s="85" t="s">
        <v>61</v>
      </c>
      <c r="B41" s="86" t="n">
        <v>2</v>
      </c>
      <c r="C41" s="87"/>
      <c r="D41" s="88" t="n">
        <f aca="false">IF(C41/B41&gt;1,"100%",C41/B41)</f>
        <v>0</v>
      </c>
      <c r="E41" s="89"/>
      <c r="F41" s="90"/>
      <c r="G41" s="91"/>
      <c r="H41" s="92" t="n">
        <f aca="false">IF(G41/B41&gt;1,"100%",G41/B41)</f>
        <v>0</v>
      </c>
      <c r="I41" s="89"/>
    </row>
    <row r="42" customFormat="false" ht="33.75" hidden="false" customHeight="false" outlineLevel="0" collapsed="false">
      <c r="A42" s="79" t="s">
        <v>62</v>
      </c>
      <c r="B42" s="80" t="n">
        <v>8</v>
      </c>
      <c r="C42" s="81" t="n">
        <f aca="false">IF(SUM(C43:C46)&gt;8,"8",SUM(C43:C46))</f>
        <v>8</v>
      </c>
      <c r="D42" s="82" t="n">
        <f aca="false">C42/B42</f>
        <v>1</v>
      </c>
      <c r="E42" s="81"/>
      <c r="F42" s="81" t="n">
        <f aca="false">IF(SUM(F43:F46)&gt;8,"8",SUM(F43:F46))</f>
        <v>0</v>
      </c>
      <c r="G42" s="81" t="n">
        <f aca="false">IF(SUM(G43:G46)&gt;8,"8",SUM(G43:G46))</f>
        <v>0</v>
      </c>
      <c r="H42" s="83" t="n">
        <f aca="false">G42/B42</f>
        <v>0</v>
      </c>
      <c r="I42" s="96"/>
    </row>
    <row r="43" customFormat="false" ht="83.25" hidden="false" customHeight="false" outlineLevel="0" collapsed="false">
      <c r="A43" s="85" t="s">
        <v>63</v>
      </c>
      <c r="B43" s="86" t="n">
        <v>2</v>
      </c>
      <c r="C43" s="87" t="n">
        <v>2</v>
      </c>
      <c r="D43" s="88" t="n">
        <f aca="false">IF(C43/B43&gt;1,"100%",C43/B43)</f>
        <v>1</v>
      </c>
      <c r="E43" s="34" t="s">
        <v>64</v>
      </c>
      <c r="F43" s="90"/>
      <c r="G43" s="91"/>
      <c r="H43" s="92" t="n">
        <f aca="false">IF(G43/B43&gt;1,"100",G43/B43)</f>
        <v>0</v>
      </c>
      <c r="I43" s="89"/>
    </row>
    <row r="44" customFormat="false" ht="50.25" hidden="false" customHeight="false" outlineLevel="0" collapsed="false">
      <c r="A44" s="85" t="s">
        <v>65</v>
      </c>
      <c r="B44" s="86" t="n">
        <v>2</v>
      </c>
      <c r="C44" s="87" t="n">
        <v>2</v>
      </c>
      <c r="D44" s="88" t="n">
        <f aca="false">IF(C44/B44&gt;1,"100%",C44/B44)</f>
        <v>1</v>
      </c>
      <c r="E44" s="34" t="s">
        <v>66</v>
      </c>
      <c r="F44" s="90"/>
      <c r="G44" s="91"/>
      <c r="H44" s="92" t="n">
        <f aca="false">IF(G44/B44&gt;1,"100",G44/B44)</f>
        <v>0</v>
      </c>
      <c r="I44" s="89"/>
    </row>
    <row r="45" customFormat="false" ht="49.5" hidden="false" customHeight="true" outlineLevel="0" collapsed="false">
      <c r="A45" s="85" t="s">
        <v>67</v>
      </c>
      <c r="B45" s="86" t="n">
        <v>2</v>
      </c>
      <c r="C45" s="87" t="n">
        <v>2</v>
      </c>
      <c r="D45" s="88" t="n">
        <f aca="false">IF(C45/B45&gt;1,"100%",C45/B45)</f>
        <v>1</v>
      </c>
      <c r="E45" s="34" t="s">
        <v>150</v>
      </c>
      <c r="F45" s="90"/>
      <c r="G45" s="91"/>
      <c r="H45" s="92" t="n">
        <f aca="false">IF(G45/B45&gt;1,"100",G45/B45)</f>
        <v>0</v>
      </c>
      <c r="I45" s="89"/>
    </row>
    <row r="46" customFormat="false" ht="44.1" hidden="false" customHeight="true" outlineLevel="0" collapsed="false">
      <c r="A46" s="85" t="s">
        <v>69</v>
      </c>
      <c r="B46" s="86" t="n">
        <v>2</v>
      </c>
      <c r="C46" s="87" t="n">
        <v>2</v>
      </c>
      <c r="D46" s="88" t="n">
        <f aca="false">IF(C46/B46&gt;1,"100%",C46/B46)</f>
        <v>1</v>
      </c>
      <c r="E46" s="34" t="s">
        <v>151</v>
      </c>
      <c r="F46" s="90"/>
      <c r="G46" s="91"/>
      <c r="H46" s="92" t="n">
        <f aca="false">IF(G46/B46&gt;1,"100",G46/B46)</f>
        <v>0</v>
      </c>
      <c r="I46" s="89"/>
    </row>
    <row r="47" customFormat="false" ht="50.25" hidden="false" customHeight="false" outlineLevel="0" collapsed="false">
      <c r="A47" s="79" t="s">
        <v>71</v>
      </c>
      <c r="B47" s="80" t="n">
        <v>4</v>
      </c>
      <c r="C47" s="81" t="n">
        <f aca="false">IF(SUM(C48:C49)&gt;4,"4",SUM(C48:C49))</f>
        <v>4</v>
      </c>
      <c r="D47" s="82" t="n">
        <f aca="false">C47/B47</f>
        <v>1</v>
      </c>
      <c r="E47" s="81"/>
      <c r="F47" s="81" t="n">
        <f aca="false">IF(SUM(F48:F49)&gt;4,"4",SUM(F48:F49))</f>
        <v>0</v>
      </c>
      <c r="G47" s="81" t="n">
        <f aca="false">IF(SUM(G48:G49)&gt;4,"4",SUM(G48:G49))</f>
        <v>0</v>
      </c>
      <c r="H47" s="83" t="n">
        <f aca="false">G47/B47</f>
        <v>0</v>
      </c>
      <c r="I47" s="96"/>
    </row>
    <row r="48" customFormat="false" ht="116.25" hidden="false" customHeight="false" outlineLevel="0" collapsed="false">
      <c r="A48" s="85" t="s">
        <v>72</v>
      </c>
      <c r="B48" s="86" t="n">
        <v>2</v>
      </c>
      <c r="C48" s="87" t="n">
        <v>2</v>
      </c>
      <c r="D48" s="88" t="n">
        <f aca="false">IF(C48/B48&gt;1,"100%",C48/B48)</f>
        <v>1</v>
      </c>
      <c r="E48" s="34" t="s">
        <v>73</v>
      </c>
      <c r="F48" s="90"/>
      <c r="G48" s="91"/>
      <c r="H48" s="92" t="n">
        <f aca="false">IF(G48/B48&gt;1,"100%",G48/B48)</f>
        <v>0</v>
      </c>
      <c r="I48" s="89"/>
    </row>
    <row r="49" customFormat="false" ht="99.75" hidden="false" customHeight="false" outlineLevel="0" collapsed="false">
      <c r="A49" s="85" t="s">
        <v>74</v>
      </c>
      <c r="B49" s="86" t="n">
        <v>2</v>
      </c>
      <c r="C49" s="87" t="n">
        <v>2</v>
      </c>
      <c r="D49" s="88" t="n">
        <f aca="false">IF(C49/B49&gt;1,"100%",C49/B49)</f>
        <v>1</v>
      </c>
      <c r="E49" s="34" t="s">
        <v>75</v>
      </c>
      <c r="F49" s="90"/>
      <c r="G49" s="91"/>
      <c r="H49" s="92" t="n">
        <f aca="false">IF(G49/B49&gt;1,"100%",G49/B49)</f>
        <v>0</v>
      </c>
      <c r="I49" s="89"/>
    </row>
    <row r="50" customFormat="false" ht="33.75" hidden="false" customHeight="false" outlineLevel="0" collapsed="false">
      <c r="A50" s="79" t="s">
        <v>76</v>
      </c>
      <c r="B50" s="80" t="n">
        <v>4</v>
      </c>
      <c r="C50" s="81" t="n">
        <f aca="false">IF(SUM(C51:C52)&gt;4,"4",SUM(C51:C52))</f>
        <v>4</v>
      </c>
      <c r="D50" s="82" t="n">
        <f aca="false">C50/B50</f>
        <v>1</v>
      </c>
      <c r="E50" s="81"/>
      <c r="F50" s="81" t="n">
        <f aca="false">IF(SUM(F51:F52)&gt;4,"4",SUM(F51:F52))</f>
        <v>0</v>
      </c>
      <c r="G50" s="81" t="n">
        <f aca="false">IF(SUM(G51:G52)&gt;4,"4",SUM(G51:G52))</f>
        <v>0</v>
      </c>
      <c r="H50" s="83" t="n">
        <f aca="false">G50/B50</f>
        <v>0</v>
      </c>
      <c r="I50" s="96"/>
    </row>
    <row r="51" customFormat="false" ht="50.25" hidden="false" customHeight="false" outlineLevel="0" collapsed="false">
      <c r="A51" s="85" t="s">
        <v>77</v>
      </c>
      <c r="B51" s="86" t="n">
        <v>2</v>
      </c>
      <c r="C51" s="87" t="n">
        <v>2</v>
      </c>
      <c r="D51" s="88" t="n">
        <f aca="false">IF(C51/B51&gt;1,"100%",C51/B51)</f>
        <v>1</v>
      </c>
      <c r="E51" s="34" t="s">
        <v>78</v>
      </c>
      <c r="F51" s="90"/>
      <c r="G51" s="91"/>
      <c r="H51" s="92" t="n">
        <f aca="false">IF(G51/B51&gt;1,"100%",G51/B51)</f>
        <v>0</v>
      </c>
      <c r="I51" s="89"/>
    </row>
    <row r="52" customFormat="false" ht="33.75" hidden="false" customHeight="false" outlineLevel="0" collapsed="false">
      <c r="A52" s="85" t="s">
        <v>152</v>
      </c>
      <c r="B52" s="86" t="n">
        <v>2</v>
      </c>
      <c r="C52" s="87" t="n">
        <v>2</v>
      </c>
      <c r="D52" s="88" t="n">
        <f aca="false">IF(C52/B52&gt;1,"100%",C52/B52)</f>
        <v>1</v>
      </c>
      <c r="E52" s="89" t="s">
        <v>153</v>
      </c>
      <c r="F52" s="90"/>
      <c r="G52" s="91"/>
      <c r="H52" s="92" t="n">
        <f aca="false">IF(G52/B52&gt;1,"100%",G52/B52)</f>
        <v>0</v>
      </c>
      <c r="I52" s="89"/>
    </row>
    <row r="53" customFormat="false" ht="50.25" hidden="false" customHeight="false" outlineLevel="0" collapsed="false">
      <c r="A53" s="79" t="s">
        <v>81</v>
      </c>
      <c r="B53" s="80" t="n">
        <v>4</v>
      </c>
      <c r="C53" s="81" t="n">
        <f aca="false">IF(SUM(C54:C55)&gt;4,"4",SUM(C54:C55))</f>
        <v>4</v>
      </c>
      <c r="D53" s="82" t="n">
        <f aca="false">C53/B53</f>
        <v>1</v>
      </c>
      <c r="E53" s="81"/>
      <c r="F53" s="81" t="n">
        <f aca="false">IF(SUM(F54:F55)&gt;4,"4",SUM(F54:F55))</f>
        <v>0</v>
      </c>
      <c r="G53" s="81" t="n">
        <f aca="false">IF(SUM(G54:G55)&gt;4,"4",SUM(G54:G55))</f>
        <v>0</v>
      </c>
      <c r="H53" s="83" t="n">
        <f aca="false">G53/B53</f>
        <v>0</v>
      </c>
      <c r="I53" s="96"/>
    </row>
    <row r="54" customFormat="false" ht="66.75" hidden="false" customHeight="false" outlineLevel="0" collapsed="false">
      <c r="A54" s="85" t="s">
        <v>82</v>
      </c>
      <c r="B54" s="86" t="n">
        <v>2</v>
      </c>
      <c r="C54" s="87" t="n">
        <v>2</v>
      </c>
      <c r="D54" s="88" t="n">
        <f aca="false">IF(C54/B54&gt;1,"100%",C54/B54)</f>
        <v>1</v>
      </c>
      <c r="E54" s="43" t="s">
        <v>154</v>
      </c>
      <c r="F54" s="90"/>
      <c r="G54" s="91"/>
      <c r="H54" s="92" t="n">
        <f aca="false">IF(G54/B54&gt;1,"100%",G54/B54)</f>
        <v>0</v>
      </c>
      <c r="I54" s="89"/>
    </row>
    <row r="55" customFormat="false" ht="99.75" hidden="false" customHeight="false" outlineLevel="0" collapsed="false">
      <c r="A55" s="85" t="s">
        <v>84</v>
      </c>
      <c r="B55" s="86" t="n">
        <v>2</v>
      </c>
      <c r="C55" s="87" t="n">
        <v>2</v>
      </c>
      <c r="D55" s="88" t="n">
        <f aca="false">IF(C55/B55&gt;1,"100%",C55/B55)</f>
        <v>1</v>
      </c>
      <c r="E55" s="34" t="s">
        <v>155</v>
      </c>
      <c r="F55" s="90"/>
      <c r="G55" s="91"/>
      <c r="H55" s="92" t="n">
        <f aca="false">IF(G55/B55&gt;1,"100%",G55/B55)</f>
        <v>0</v>
      </c>
      <c r="I55" s="89"/>
    </row>
    <row r="56" customFormat="false" ht="50.25" hidden="false" customHeight="false" outlineLevel="0" collapsed="false">
      <c r="A56" s="79" t="s">
        <v>86</v>
      </c>
      <c r="B56" s="80" t="n">
        <v>8</v>
      </c>
      <c r="C56" s="81" t="n">
        <f aca="false">IF(SUM(C57:C60)&gt;8,"8",SUM(C57:C60))</f>
        <v>8</v>
      </c>
      <c r="D56" s="82" t="n">
        <f aca="false">C56/B56</f>
        <v>1</v>
      </c>
      <c r="E56" s="81"/>
      <c r="F56" s="81" t="n">
        <f aca="false">IF(SUM(F57:F60)&gt;8,"8",SUM(F57:F60))</f>
        <v>0</v>
      </c>
      <c r="G56" s="81" t="n">
        <f aca="false">IF(SUM(G57:G60)&gt;8,"8",SUM(G57:G60))</f>
        <v>0</v>
      </c>
      <c r="H56" s="83" t="n">
        <f aca="false">G56/B56</f>
        <v>0</v>
      </c>
      <c r="I56" s="96"/>
    </row>
    <row r="57" customFormat="false" ht="66.75" hidden="false" customHeight="false" outlineLevel="0" collapsed="false">
      <c r="A57" s="85" t="s">
        <v>87</v>
      </c>
      <c r="B57" s="86" t="n">
        <v>2</v>
      </c>
      <c r="C57" s="87" t="n">
        <v>2</v>
      </c>
      <c r="D57" s="88" t="n">
        <f aca="false">IF(C57/B57&gt;1,"100%",C57/B57)</f>
        <v>1</v>
      </c>
      <c r="E57" s="34" t="s">
        <v>88</v>
      </c>
      <c r="F57" s="90"/>
      <c r="G57" s="91"/>
      <c r="H57" s="92" t="n">
        <f aca="false">IF(G57/B57&gt;1,"100%",G57/B57)</f>
        <v>0</v>
      </c>
      <c r="I57" s="89"/>
    </row>
    <row r="58" customFormat="false" ht="83.25" hidden="false" customHeight="false" outlineLevel="0" collapsed="false">
      <c r="A58" s="85" t="s">
        <v>89</v>
      </c>
      <c r="B58" s="86" t="n">
        <v>2</v>
      </c>
      <c r="C58" s="87" t="n">
        <v>2</v>
      </c>
      <c r="D58" s="88" t="n">
        <f aca="false">IF(C58/B58&gt;1,"100%",C58/B58)</f>
        <v>1</v>
      </c>
      <c r="E58" s="34" t="s">
        <v>90</v>
      </c>
      <c r="F58" s="90"/>
      <c r="G58" s="91"/>
      <c r="H58" s="92" t="n">
        <f aca="false">IF(G58/B58&gt;1,"100%",G58/B58)</f>
        <v>0</v>
      </c>
      <c r="I58" s="89"/>
    </row>
    <row r="59" customFormat="false" ht="99.75" hidden="false" customHeight="false" outlineLevel="0" collapsed="false">
      <c r="A59" s="85" t="s">
        <v>91</v>
      </c>
      <c r="B59" s="86" t="n">
        <v>2</v>
      </c>
      <c r="C59" s="87" t="n">
        <v>2</v>
      </c>
      <c r="D59" s="88" t="n">
        <f aca="false">IF(C59/B59&gt;1,"100%",C59/B59)</f>
        <v>1</v>
      </c>
      <c r="E59" s="34" t="s">
        <v>92</v>
      </c>
      <c r="F59" s="90"/>
      <c r="G59" s="91"/>
      <c r="H59" s="92" t="n">
        <f aca="false">IF(G59/B59&gt;1,"100%",G59/B59)</f>
        <v>0</v>
      </c>
      <c r="I59" s="89"/>
    </row>
    <row r="60" customFormat="false" ht="83.25" hidden="false" customHeight="false" outlineLevel="0" collapsed="false">
      <c r="A60" s="85" t="s">
        <v>93</v>
      </c>
      <c r="B60" s="86" t="n">
        <v>2</v>
      </c>
      <c r="C60" s="87" t="n">
        <v>2</v>
      </c>
      <c r="D60" s="88" t="n">
        <f aca="false">IF(C60/B60&gt;1,"100%",C60/B60)</f>
        <v>1</v>
      </c>
      <c r="E60" s="34" t="s">
        <v>94</v>
      </c>
      <c r="F60" s="90"/>
      <c r="G60" s="91"/>
      <c r="H60" s="92" t="n">
        <f aca="false">IF(G60/B60&gt;1,"100%",G60/B60)</f>
        <v>0</v>
      </c>
      <c r="I60" s="89"/>
    </row>
    <row r="61" customFormat="false" ht="50.25" hidden="false" customHeight="false" outlineLevel="0" collapsed="false">
      <c r="A61" s="79" t="s">
        <v>95</v>
      </c>
      <c r="B61" s="80" t="n">
        <v>4</v>
      </c>
      <c r="C61" s="81" t="n">
        <f aca="false">IF(SUM(C62:C63)&gt;4,"4",SUM(C62:C63))</f>
        <v>4</v>
      </c>
      <c r="D61" s="82" t="n">
        <f aca="false">C61/B61</f>
        <v>1</v>
      </c>
      <c r="E61" s="81"/>
      <c r="F61" s="81" t="n">
        <f aca="false">IF(SUM(F62:F63)&gt;4,"4",SUM(F62:F63))</f>
        <v>0</v>
      </c>
      <c r="G61" s="81" t="n">
        <f aca="false">IF(SUM(G62:G63)&gt;4,"4",SUM(G62:G63))</f>
        <v>0</v>
      </c>
      <c r="H61" s="83" t="n">
        <f aca="false">G61/B61</f>
        <v>0</v>
      </c>
      <c r="I61" s="84"/>
    </row>
    <row r="62" customFormat="false" ht="83.25" hidden="false" customHeight="false" outlineLevel="0" collapsed="false">
      <c r="A62" s="85" t="s">
        <v>96</v>
      </c>
      <c r="B62" s="86" t="n">
        <v>2</v>
      </c>
      <c r="C62" s="87" t="n">
        <v>2</v>
      </c>
      <c r="D62" s="88" t="n">
        <f aca="false">IF(C62/B62&gt;1,"100%",C62/B62)</f>
        <v>1</v>
      </c>
      <c r="E62" s="34" t="s">
        <v>97</v>
      </c>
      <c r="F62" s="90"/>
      <c r="G62" s="91"/>
      <c r="H62" s="92" t="n">
        <f aca="false">IF(G62/B62&gt;1,"100",G62/B62)</f>
        <v>0</v>
      </c>
      <c r="I62" s="89"/>
    </row>
    <row r="63" customFormat="false" ht="50.25" hidden="false" customHeight="false" outlineLevel="0" collapsed="false">
      <c r="A63" s="85" t="s">
        <v>98</v>
      </c>
      <c r="B63" s="86" t="n">
        <v>2</v>
      </c>
      <c r="C63" s="87" t="n">
        <v>2</v>
      </c>
      <c r="D63" s="88" t="n">
        <f aca="false">IF(C63/B63&gt;1,"100%",C63/B63)</f>
        <v>1</v>
      </c>
      <c r="E63" s="34" t="s">
        <v>156</v>
      </c>
      <c r="F63" s="90"/>
      <c r="G63" s="91"/>
      <c r="H63" s="92" t="n">
        <f aca="false">IF(G63/B63&gt;1,"100",G63/B63)</f>
        <v>0</v>
      </c>
      <c r="I63" s="89"/>
    </row>
    <row r="64" customFormat="false" ht="33.75" hidden="false" customHeight="false" outlineLevel="0" collapsed="false">
      <c r="A64" s="97" t="s">
        <v>99</v>
      </c>
      <c r="B64" s="80" t="n">
        <v>4</v>
      </c>
      <c r="C64" s="81" t="n">
        <f aca="false">IF(SUM(C65:C66)&gt;4,"4",SUM(C65:C66))</f>
        <v>4</v>
      </c>
      <c r="D64" s="82" t="n">
        <f aca="false">C64/B64</f>
        <v>1</v>
      </c>
      <c r="E64" s="81"/>
      <c r="F64" s="81" t="n">
        <f aca="false">IF(SUM(F65:F66)&gt;4,"4",SUM(F65:F66))</f>
        <v>0</v>
      </c>
      <c r="G64" s="81" t="n">
        <f aca="false">IF(SUM(G65:G66)&gt;4,"4",SUM(G65:G66))</f>
        <v>0</v>
      </c>
      <c r="H64" s="83" t="n">
        <f aca="false">G64/B64</f>
        <v>0</v>
      </c>
      <c r="I64" s="84"/>
    </row>
    <row r="65" customFormat="false" ht="116.25" hidden="false" customHeight="false" outlineLevel="0" collapsed="false">
      <c r="A65" s="98" t="s">
        <v>100</v>
      </c>
      <c r="B65" s="86" t="n">
        <v>2</v>
      </c>
      <c r="C65" s="87" t="n">
        <v>2</v>
      </c>
      <c r="D65" s="88" t="n">
        <f aca="false">IF(C65/B65&gt;1,"100%",C65/B65)</f>
        <v>1</v>
      </c>
      <c r="E65" s="34" t="s">
        <v>101</v>
      </c>
      <c r="F65" s="90"/>
      <c r="G65" s="91"/>
      <c r="H65" s="92" t="n">
        <f aca="false">IF(G65/B65&gt;1,"100%",G65/B65)</f>
        <v>0</v>
      </c>
      <c r="I65" s="89"/>
    </row>
    <row r="66" customFormat="false" ht="165.75" hidden="false" customHeight="false" outlineLevel="0" collapsed="false">
      <c r="A66" s="99" t="s">
        <v>102</v>
      </c>
      <c r="B66" s="86" t="n">
        <v>2</v>
      </c>
      <c r="C66" s="87" t="n">
        <v>2</v>
      </c>
      <c r="D66" s="88" t="n">
        <f aca="false">IF(C66/B66&gt;1,"100%",C66/B66)</f>
        <v>1</v>
      </c>
      <c r="E66" s="34" t="s">
        <v>157</v>
      </c>
      <c r="F66" s="90"/>
      <c r="G66" s="91"/>
      <c r="H66" s="92" t="n">
        <f aca="false">IF(G66/B66&gt;1,"100%",G66/B66)</f>
        <v>0</v>
      </c>
      <c r="I66" s="89"/>
    </row>
    <row r="67" customFormat="false" ht="50.25" hidden="false" customHeight="false" outlineLevel="0" collapsed="false">
      <c r="A67" s="100" t="s">
        <v>104</v>
      </c>
      <c r="B67" s="74" t="n">
        <v>16</v>
      </c>
      <c r="C67" s="75" t="n">
        <f aca="false">ROUND(C68+C73+C76,0)</f>
        <v>16</v>
      </c>
      <c r="D67" s="76" t="n">
        <f aca="false">C67/$B$67</f>
        <v>1</v>
      </c>
      <c r="E67" s="75"/>
      <c r="F67" s="75" t="n">
        <f aca="false">ROUND(F68+F73+F76,0)</f>
        <v>0</v>
      </c>
      <c r="G67" s="75" t="n">
        <f aca="false">ROUND(G68+G73+G76,0)</f>
        <v>0</v>
      </c>
      <c r="H67" s="76" t="n">
        <f aca="false">G67/$B$67</f>
        <v>0</v>
      </c>
      <c r="I67" s="78"/>
    </row>
    <row r="68" customFormat="false" ht="33.75" hidden="false" customHeight="false" outlineLevel="0" collapsed="false">
      <c r="A68" s="97" t="s">
        <v>105</v>
      </c>
      <c r="B68" s="80" t="n">
        <v>8</v>
      </c>
      <c r="C68" s="81" t="n">
        <f aca="false">IF(SUM(C69:C72)&gt;8,"8",SUM(C69:C72))</f>
        <v>8</v>
      </c>
      <c r="D68" s="82" t="n">
        <f aca="false">C68/B68</f>
        <v>1</v>
      </c>
      <c r="E68" s="81"/>
      <c r="F68" s="81" t="n">
        <f aca="false">IF(SUM(F69:F72)&gt;8,"8",SUM(F69:F72))</f>
        <v>0</v>
      </c>
      <c r="G68" s="81" t="n">
        <f aca="false">IF(SUM(G69:G72)&gt;8,"8",SUM(G69:G72))</f>
        <v>0</v>
      </c>
      <c r="H68" s="83" t="n">
        <f aca="false">G68/B68</f>
        <v>0</v>
      </c>
      <c r="I68" s="84"/>
    </row>
    <row r="69" customFormat="false" ht="99.75" hidden="false" customHeight="false" outlineLevel="0" collapsed="false">
      <c r="A69" s="98" t="s">
        <v>106</v>
      </c>
      <c r="B69" s="86" t="n">
        <v>2</v>
      </c>
      <c r="C69" s="87" t="n">
        <v>2</v>
      </c>
      <c r="D69" s="88" t="n">
        <f aca="false">IF(C69/B69&gt;1,"100%",C69/B69)</f>
        <v>1</v>
      </c>
      <c r="E69" s="34" t="s">
        <v>107</v>
      </c>
      <c r="F69" s="90"/>
      <c r="G69" s="91"/>
      <c r="H69" s="92" t="n">
        <f aca="false">IF(G69/B69&gt;1,"100%",G69/B69)</f>
        <v>0</v>
      </c>
      <c r="I69" s="89"/>
    </row>
    <row r="70" customFormat="false" ht="17.25" hidden="false" customHeight="false" outlineLevel="0" collapsed="false">
      <c r="A70" s="98" t="s">
        <v>108</v>
      </c>
      <c r="B70" s="86" t="n">
        <v>2</v>
      </c>
      <c r="C70" s="87" t="n">
        <v>2</v>
      </c>
      <c r="D70" s="88" t="n">
        <f aca="false">IF(C70/B70&gt;1,"100%",C70/B70)</f>
        <v>1</v>
      </c>
      <c r="E70" s="89"/>
      <c r="F70" s="90"/>
      <c r="G70" s="91"/>
      <c r="H70" s="92" t="n">
        <f aca="false">IF(G70/B70&gt;1,"100%",G70/B70)</f>
        <v>0</v>
      </c>
      <c r="I70" s="89"/>
    </row>
    <row r="71" customFormat="false" ht="83.25" hidden="false" customHeight="false" outlineLevel="0" collapsed="false">
      <c r="A71" s="98" t="s">
        <v>109</v>
      </c>
      <c r="B71" s="86" t="n">
        <v>2</v>
      </c>
      <c r="C71" s="87" t="n">
        <v>2</v>
      </c>
      <c r="D71" s="88" t="n">
        <f aca="false">IF(C71/B71&gt;1,"100%",C71/B71)</f>
        <v>1</v>
      </c>
      <c r="E71" s="34" t="s">
        <v>158</v>
      </c>
      <c r="F71" s="90"/>
      <c r="G71" s="91"/>
      <c r="H71" s="92" t="n">
        <f aca="false">IF(G71/B71&gt;1,"100%",G71/B71)</f>
        <v>0</v>
      </c>
      <c r="I71" s="89"/>
    </row>
    <row r="72" customFormat="false" ht="99.75" hidden="false" customHeight="false" outlineLevel="0" collapsed="false">
      <c r="A72" s="98" t="s">
        <v>111</v>
      </c>
      <c r="B72" s="86" t="n">
        <v>2</v>
      </c>
      <c r="C72" s="87" t="n">
        <v>2</v>
      </c>
      <c r="D72" s="88" t="n">
        <f aca="false">IF(C72/B72&gt;1,"100%",C72/B72)</f>
        <v>1</v>
      </c>
      <c r="E72" s="34" t="s">
        <v>159</v>
      </c>
      <c r="F72" s="90"/>
      <c r="G72" s="91"/>
      <c r="H72" s="92" t="n">
        <f aca="false">IF(G72/B72&gt;1,"100%",G72/B72)</f>
        <v>0</v>
      </c>
      <c r="I72" s="89"/>
    </row>
    <row r="73" customFormat="false" ht="50.25" hidden="false" customHeight="false" outlineLevel="0" collapsed="false">
      <c r="A73" s="97" t="s">
        <v>113</v>
      </c>
      <c r="B73" s="80" t="n">
        <v>4</v>
      </c>
      <c r="C73" s="81" t="n">
        <f aca="false">IF(SUM(C74:C75)&gt;4,"4",SUM(C74:C75))</f>
        <v>4</v>
      </c>
      <c r="D73" s="82" t="n">
        <f aca="false">C73/B73</f>
        <v>1</v>
      </c>
      <c r="E73" s="81"/>
      <c r="F73" s="81" t="n">
        <f aca="false">IF(SUM(F74:F75)&gt;4,"4",SUM(F74:F75))</f>
        <v>0</v>
      </c>
      <c r="G73" s="81" t="n">
        <f aca="false">IF(SUM(G74:G75)&gt;4,"4",SUM(G74:G75))</f>
        <v>0</v>
      </c>
      <c r="H73" s="83" t="n">
        <f aca="false">G73/B73</f>
        <v>0</v>
      </c>
      <c r="I73" s="84"/>
    </row>
    <row r="74" customFormat="false" ht="66.75" hidden="false" customHeight="false" outlineLevel="0" collapsed="false">
      <c r="A74" s="98" t="s">
        <v>114</v>
      </c>
      <c r="B74" s="86" t="n">
        <v>2</v>
      </c>
      <c r="C74" s="87" t="n">
        <v>2</v>
      </c>
      <c r="D74" s="88" t="n">
        <f aca="false">IF(C74/B74&gt;1,"100%",C74/B74)</f>
        <v>1</v>
      </c>
      <c r="E74" s="34" t="s">
        <v>160</v>
      </c>
      <c r="F74" s="90"/>
      <c r="G74" s="91"/>
      <c r="H74" s="92" t="n">
        <f aca="false">IF(G74/B74&gt;1,"100%",G74/B74)</f>
        <v>0</v>
      </c>
      <c r="I74" s="89"/>
    </row>
    <row r="75" customFormat="false" ht="50.25" hidden="false" customHeight="false" outlineLevel="0" collapsed="false">
      <c r="A75" s="98" t="s">
        <v>116</v>
      </c>
      <c r="B75" s="86" t="n">
        <v>2</v>
      </c>
      <c r="C75" s="87" t="n">
        <v>2</v>
      </c>
      <c r="D75" s="88" t="n">
        <f aca="false">IF(C75/B75&gt;1,"100%",C75/B75)</f>
        <v>1</v>
      </c>
      <c r="E75" s="34" t="s">
        <v>161</v>
      </c>
      <c r="F75" s="90"/>
      <c r="G75" s="91"/>
      <c r="H75" s="92" t="n">
        <f aca="false">IF(G75/B75&gt;1,"100%",G75/B75)</f>
        <v>0</v>
      </c>
      <c r="I75" s="89"/>
    </row>
    <row r="76" customFormat="false" ht="33.75" hidden="false" customHeight="false" outlineLevel="0" collapsed="false">
      <c r="A76" s="97" t="s">
        <v>118</v>
      </c>
      <c r="B76" s="80" t="n">
        <v>4</v>
      </c>
      <c r="C76" s="81" t="n">
        <f aca="false">IF(SUM(C77:C78)&gt;4,"4",SUM(C77:C78))</f>
        <v>4</v>
      </c>
      <c r="D76" s="82" t="n">
        <f aca="false">C76/B76</f>
        <v>1</v>
      </c>
      <c r="E76" s="81"/>
      <c r="F76" s="81" t="n">
        <f aca="false">IF(SUM(F77:F78)&gt;4,"4",SUM(F77:F78))</f>
        <v>0</v>
      </c>
      <c r="G76" s="81" t="n">
        <f aca="false">IF(SUM(G77:G78)&gt;4,"4",SUM(G77:G78))</f>
        <v>0</v>
      </c>
      <c r="H76" s="83" t="n">
        <f aca="false">G76/B76</f>
        <v>0</v>
      </c>
      <c r="I76" s="84"/>
    </row>
    <row r="77" customFormat="false" ht="50.25" hidden="false" customHeight="false" outlineLevel="0" collapsed="false">
      <c r="A77" s="98" t="s">
        <v>119</v>
      </c>
      <c r="B77" s="86" t="n">
        <v>2</v>
      </c>
      <c r="C77" s="87" t="n">
        <v>2</v>
      </c>
      <c r="D77" s="88" t="n">
        <f aca="false">IF(C77/B77&gt;1,"100%",C77/B77)</f>
        <v>1</v>
      </c>
      <c r="E77" s="34" t="s">
        <v>162</v>
      </c>
      <c r="F77" s="90"/>
      <c r="G77" s="91"/>
      <c r="H77" s="92" t="n">
        <f aca="false">IF(G77/B77&gt;1,"100%",G77/B77)</f>
        <v>0</v>
      </c>
      <c r="I77" s="89"/>
    </row>
    <row r="78" customFormat="false" ht="50.25" hidden="false" customHeight="false" outlineLevel="0" collapsed="false">
      <c r="A78" s="98" t="s">
        <v>121</v>
      </c>
      <c r="B78" s="86" t="n">
        <v>2</v>
      </c>
      <c r="C78" s="87" t="n">
        <v>2</v>
      </c>
      <c r="D78" s="88" t="n">
        <f aca="false">IF(C78/B78&gt;1,"100%",C78/B78)</f>
        <v>1</v>
      </c>
      <c r="E78" s="49" t="s">
        <v>122</v>
      </c>
      <c r="F78" s="90"/>
      <c r="G78" s="91"/>
      <c r="H78" s="92" t="n">
        <f aca="false">IF(G78/B78&gt;1,"100%",G78/B78)</f>
        <v>0</v>
      </c>
      <c r="I78" s="89"/>
    </row>
    <row r="79" customFormat="false" ht="17.25" hidden="false" customHeight="false" outlineLevel="0" collapsed="false">
      <c r="A79" s="101" t="s">
        <v>123</v>
      </c>
      <c r="B79" s="102" t="n">
        <v>88</v>
      </c>
      <c r="C79" s="103" t="n">
        <f aca="false">ROUND(C67+C31+C17,0)</f>
        <v>82</v>
      </c>
      <c r="D79" s="104"/>
      <c r="E79" s="104"/>
      <c r="F79" s="103" t="n">
        <f aca="false">ROUND(F67+F31+F17,0)</f>
        <v>0</v>
      </c>
      <c r="G79" s="103" t="n">
        <f aca="false">ROUND(G67+G31+G17,0)</f>
        <v>0</v>
      </c>
      <c r="H79" s="105"/>
      <c r="I79" s="106"/>
    </row>
    <row r="80" customFormat="false" ht="17.25" hidden="false" customHeight="false" outlineLevel="0" collapsed="false">
      <c r="A80" s="101" t="s">
        <v>124</v>
      </c>
      <c r="B80" s="102" t="n">
        <v>100</v>
      </c>
      <c r="C80" s="107" t="n">
        <f aca="false">C79/$B$79</f>
        <v>0.931818181818182</v>
      </c>
      <c r="D80" s="108"/>
      <c r="E80" s="108"/>
      <c r="F80" s="107" t="n">
        <f aca="false">F79/$B$79</f>
        <v>0</v>
      </c>
      <c r="G80" s="107" t="n">
        <f aca="false">G79/$B$79</f>
        <v>0</v>
      </c>
      <c r="H80" s="109"/>
      <c r="I80" s="106"/>
    </row>
    <row r="81" customFormat="false" ht="17.25" hidden="false" customHeight="false" outlineLevel="0" collapsed="false">
      <c r="A81" s="101" t="s">
        <v>125</v>
      </c>
      <c r="B81" s="110"/>
      <c r="C81" s="111" t="str">
        <f aca="false">(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11"/>
      <c r="E81" s="105"/>
      <c r="F81" s="112"/>
      <c r="G81" s="111" t="str">
        <f aca="false">(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11"/>
      <c r="I81" s="8"/>
    </row>
    <row r="82" customFormat="false" ht="16.5" hidden="false" customHeight="false" outlineLevel="0" collapsed="false">
      <c r="A82" s="66"/>
      <c r="B82" s="66"/>
      <c r="C82" s="66"/>
      <c r="D82" s="66"/>
      <c r="E82" s="66"/>
      <c r="F82" s="66"/>
      <c r="G82" s="66"/>
      <c r="H82" s="66"/>
      <c r="I82" s="66"/>
      <c r="J82" s="66"/>
      <c r="K82" s="66"/>
      <c r="L82" s="66"/>
      <c r="M82" s="66"/>
    </row>
    <row r="83" customFormat="false" ht="43.7" hidden="false" customHeight="true" outlineLevel="0" collapsed="false">
      <c r="A83" s="62" t="s">
        <v>163</v>
      </c>
      <c r="B83" s="62"/>
      <c r="C83" s="66"/>
      <c r="D83" s="66"/>
      <c r="E83" s="66"/>
      <c r="F83" s="66"/>
      <c r="G83" s="66"/>
      <c r="H83" s="62" t="s">
        <v>164</v>
      </c>
      <c r="I83" s="62"/>
      <c r="J83" s="66"/>
      <c r="K83" s="66"/>
      <c r="L83" s="66"/>
      <c r="M83" s="66"/>
    </row>
    <row r="84" customFormat="false" ht="16.5" hidden="false" customHeight="false" outlineLevel="0" collapsed="false">
      <c r="A84" s="66"/>
      <c r="B84" s="63"/>
      <c r="C84" s="63"/>
      <c r="D84" s="66"/>
      <c r="E84" s="66"/>
      <c r="F84" s="66"/>
      <c r="G84" s="66"/>
      <c r="H84" s="66"/>
      <c r="I84" s="66"/>
      <c r="J84" s="66"/>
      <c r="K84" s="66"/>
      <c r="L84" s="66"/>
      <c r="M84" s="66"/>
    </row>
    <row r="85" customFormat="false" ht="16.5" hidden="false" customHeight="false" outlineLevel="0" collapsed="false">
      <c r="A85" s="66" t="s">
        <v>129</v>
      </c>
      <c r="B85" s="66"/>
      <c r="C85" s="66"/>
      <c r="D85" s="66"/>
      <c r="E85" s="66"/>
      <c r="F85" s="66"/>
      <c r="G85" s="66"/>
      <c r="H85" s="66"/>
      <c r="I85" s="66"/>
      <c r="J85" s="66"/>
      <c r="K85" s="66"/>
      <c r="L85" s="66"/>
      <c r="M85" s="66"/>
    </row>
    <row r="86" customFormat="false" ht="16.5" hidden="false" customHeight="false" outlineLevel="0" collapsed="false">
      <c r="A86" s="66"/>
      <c r="B86" s="66"/>
      <c r="C86" s="66"/>
      <c r="D86" s="66"/>
      <c r="E86" s="66"/>
      <c r="F86" s="66"/>
      <c r="G86" s="66"/>
      <c r="H86" s="66"/>
      <c r="I86" s="66"/>
      <c r="J86" s="66"/>
      <c r="K86" s="66"/>
      <c r="L86" s="66"/>
      <c r="M86" s="66"/>
    </row>
    <row r="87" customFormat="false" ht="16.5" hidden="false" customHeight="false" outlineLevel="0" collapsed="false">
      <c r="A87" s="66"/>
      <c r="B87" s="66"/>
      <c r="C87" s="66"/>
      <c r="D87" s="66"/>
      <c r="E87" s="66"/>
      <c r="F87" s="66"/>
      <c r="G87" s="66"/>
      <c r="H87" s="66"/>
      <c r="I87" s="66"/>
      <c r="J87" s="66"/>
      <c r="K87" s="66"/>
      <c r="L87" s="66"/>
      <c r="M87" s="66"/>
    </row>
    <row r="88" customFormat="false" ht="16.5" hidden="false" customHeight="false" outlineLevel="0" collapsed="false">
      <c r="A88" s="66"/>
      <c r="B88" s="66"/>
      <c r="C88" s="66"/>
      <c r="D88" s="66"/>
      <c r="E88" s="66"/>
      <c r="F88" s="66"/>
      <c r="G88" s="66"/>
      <c r="H88" s="66"/>
      <c r="I88" s="66" t="s">
        <v>128</v>
      </c>
      <c r="J88" s="66"/>
      <c r="K88" s="66"/>
      <c r="L88" s="66"/>
      <c r="M88" s="66"/>
    </row>
    <row r="89" customFormat="false" ht="16.5" hidden="false" customHeight="false" outlineLevel="0" collapsed="false">
      <c r="A89" s="66"/>
      <c r="B89" s="66"/>
      <c r="C89" s="66"/>
      <c r="D89" s="66"/>
      <c r="E89" s="66"/>
      <c r="F89" s="66"/>
      <c r="G89" s="66"/>
      <c r="H89" s="66"/>
      <c r="I89" s="66"/>
      <c r="J89" s="66"/>
      <c r="K89" s="66"/>
      <c r="L89" s="66"/>
      <c r="M89" s="66"/>
    </row>
    <row r="90" customFormat="false" ht="16.5" hidden="false" customHeight="false" outlineLevel="0" collapsed="false">
      <c r="A90" s="66"/>
      <c r="B90" s="66"/>
      <c r="C90" s="66"/>
      <c r="D90" s="66"/>
      <c r="E90" s="66"/>
      <c r="F90" s="66"/>
      <c r="G90" s="66"/>
      <c r="H90" s="66"/>
      <c r="I90" s="66"/>
      <c r="J90" s="66"/>
      <c r="K90" s="66"/>
      <c r="L90" s="66"/>
      <c r="M90" s="66"/>
    </row>
    <row r="91" customFormat="false" ht="16.5" hidden="false" customHeight="false" outlineLevel="0" collapsed="false">
      <c r="A91" s="66"/>
      <c r="B91" s="66"/>
      <c r="C91" s="66"/>
      <c r="D91" s="66"/>
      <c r="E91" s="66"/>
      <c r="F91" s="66"/>
      <c r="G91" s="66"/>
      <c r="H91" s="66"/>
      <c r="I91" s="66"/>
      <c r="J91" s="66"/>
      <c r="K91" s="66"/>
      <c r="L91" s="66"/>
      <c r="M91" s="66"/>
    </row>
    <row r="92" customFormat="false" ht="16.5" hidden="false" customHeight="false" outlineLevel="0" collapsed="false">
      <c r="A92" s="66"/>
      <c r="B92" s="66"/>
      <c r="C92" s="66"/>
      <c r="D92" s="66"/>
      <c r="E92" s="66"/>
      <c r="F92" s="66"/>
      <c r="G92" s="66"/>
      <c r="H92" s="66"/>
      <c r="I92" s="66"/>
      <c r="J92" s="66"/>
      <c r="K92" s="66"/>
      <c r="L92" s="66"/>
      <c r="M92" s="66"/>
    </row>
    <row r="93" customFormat="false" ht="16.5" hidden="false" customHeight="false" outlineLevel="0" collapsed="false">
      <c r="A93" s="66"/>
      <c r="B93" s="66"/>
      <c r="C93" s="66"/>
      <c r="D93" s="66"/>
      <c r="E93" s="66"/>
      <c r="F93" s="66"/>
      <c r="G93" s="66"/>
      <c r="H93" s="66"/>
      <c r="I93" s="66"/>
      <c r="J93" s="66"/>
      <c r="K93" s="66"/>
      <c r="L93" s="66"/>
      <c r="M93" s="66"/>
    </row>
    <row r="94" customFormat="false" ht="16.5" hidden="false" customHeight="false" outlineLevel="0" collapsed="false">
      <c r="A94" s="66"/>
      <c r="B94" s="66"/>
      <c r="C94" s="66"/>
      <c r="D94" s="66"/>
      <c r="E94" s="66"/>
      <c r="F94" s="66"/>
      <c r="G94" s="66"/>
      <c r="H94" s="66"/>
      <c r="I94" s="66"/>
      <c r="J94" s="66"/>
      <c r="K94" s="66"/>
      <c r="L94" s="66"/>
      <c r="M94" s="66"/>
    </row>
    <row r="95" customFormat="false" ht="16.5" hidden="false" customHeight="false" outlineLevel="0" collapsed="false">
      <c r="A95" s="66"/>
      <c r="B95" s="66"/>
      <c r="C95" s="66"/>
      <c r="D95" s="66"/>
      <c r="E95" s="66"/>
      <c r="F95" s="66"/>
      <c r="G95" s="66"/>
      <c r="H95" s="66"/>
      <c r="I95" s="66"/>
      <c r="J95" s="66"/>
      <c r="K95" s="66"/>
      <c r="L95" s="66"/>
      <c r="M95" s="66"/>
    </row>
    <row r="96" customFormat="false" ht="16.5" hidden="false" customHeight="false" outlineLevel="0" collapsed="false">
      <c r="A96" s="66"/>
      <c r="B96" s="66"/>
      <c r="C96" s="66"/>
      <c r="D96" s="66"/>
      <c r="E96" s="66"/>
      <c r="F96" s="66"/>
      <c r="G96" s="66"/>
      <c r="H96" s="66"/>
      <c r="I96" s="66"/>
      <c r="J96" s="66"/>
      <c r="K96" s="66"/>
      <c r="L96" s="66"/>
      <c r="M96" s="66"/>
    </row>
    <row r="97" customFormat="false" ht="16.5" hidden="false" customHeight="false" outlineLevel="0" collapsed="false">
      <c r="A97" s="66"/>
      <c r="B97" s="66"/>
      <c r="C97" s="66"/>
      <c r="D97" s="66"/>
      <c r="E97" s="66"/>
      <c r="F97" s="66"/>
      <c r="G97" s="66"/>
      <c r="H97" s="66"/>
      <c r="I97" s="66"/>
      <c r="J97" s="66"/>
      <c r="K97" s="66"/>
      <c r="L97" s="66"/>
      <c r="M97" s="66"/>
    </row>
    <row r="98" customFormat="false" ht="16.5" hidden="false" customHeight="false" outlineLevel="0" collapsed="false">
      <c r="A98" s="66"/>
      <c r="B98" s="66"/>
      <c r="C98" s="66"/>
      <c r="D98" s="66"/>
      <c r="E98" s="66"/>
      <c r="F98" s="66"/>
      <c r="G98" s="66"/>
      <c r="H98" s="66"/>
      <c r="I98" s="66"/>
      <c r="J98" s="66"/>
      <c r="K98" s="66"/>
      <c r="L98" s="66"/>
      <c r="M98" s="66"/>
    </row>
  </sheetData>
  <mergeCells count="12">
    <mergeCell ref="A1:B3"/>
    <mergeCell ref="E1:H2"/>
    <mergeCell ref="A5:I5"/>
    <mergeCell ref="B12:I12"/>
    <mergeCell ref="A15:A16"/>
    <mergeCell ref="B15:B16"/>
    <mergeCell ref="C15:E15"/>
    <mergeCell ref="F15:I15"/>
    <mergeCell ref="C81:D81"/>
    <mergeCell ref="G81:H81"/>
    <mergeCell ref="A83:B83"/>
    <mergeCell ref="H83:I83"/>
  </mergeCells>
  <dataValidations count="1">
    <dataValidation allowBlank="true" operator="between" showDropDown="false" showErrorMessage="true" showInputMessage="true" sqref="A1:A5" type="decimal">
      <formula1>0</formula1>
      <formula2>2</formula2>
    </dataValidation>
  </dataValidations>
  <hyperlinks>
    <hyperlink ref="A26"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2"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drawing r:id="rId3"/>
</worksheet>
</file>

<file path=xl/worksheets/sheet3.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zeroHeight="false" outlineLevelRow="0" outlineLevelCol="0"/>
  <cols>
    <col collapsed="false" customWidth="true" hidden="false" outlineLevel="0" max="1025" min="1" style="0" width="8.67"/>
  </cols>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TotalTime>
  <Application>Neat_Office/6.2.8.2$Windows_x86 LibreOffice_project/</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2018-07-06T09:47:52Z</dcterms:created>
  <dc:creator>NHANKHAOTHI</dc:creator>
  <dc:description/>
  <dc:language>en-US</dc:language>
  <cp:lastModifiedBy/>
  <cp:lastPrinted>2021-05-04T07:28:37Z</cp:lastPrinted>
  <dcterms:modified xsi:type="dcterms:W3CDTF">2022-04-13T20:43:30Z</dcterms:modified>
  <cp:revision>1</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