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585" windowWidth="15300" windowHeight="7725" activeTab="3"/>
  </bookViews>
  <sheets>
    <sheet name="Mau 1" sheetId="8" r:id="rId1"/>
    <sheet name="Mau 2" sheetId="3" r:id="rId2"/>
    <sheet name="Mau 3" sheetId="6" r:id="rId3"/>
    <sheet name="Mau 4 " sheetId="2" r:id="rId4"/>
  </sheets>
  <definedNames>
    <definedName name="_xlnm.Print_Area" localSheetId="0">'Mau 1'!$A$1:$G$22</definedName>
    <definedName name="_xlnm.Print_Titles" localSheetId="1">'Mau 2'!$6:$6</definedName>
  </definedNames>
  <calcPr calcId="144525"/>
</workbook>
</file>

<file path=xl/calcChain.xml><?xml version="1.0" encoding="utf-8"?>
<calcChain xmlns="http://schemas.openxmlformats.org/spreadsheetml/2006/main">
  <c r="N11" i="6" l="1"/>
  <c r="H11" i="2" s="1"/>
  <c r="N12" i="6"/>
  <c r="H12" i="2" s="1"/>
  <c r="N13" i="6"/>
  <c r="H13" i="2" s="1"/>
  <c r="N14" i="6"/>
  <c r="H14" i="2" s="1"/>
  <c r="N16" i="6"/>
  <c r="H16" i="2" s="1"/>
  <c r="N17" i="6"/>
  <c r="H17" i="2" s="1"/>
  <c r="N18" i="6"/>
  <c r="H18" i="2" s="1"/>
  <c r="H11" i="6"/>
  <c r="G11" i="2" s="1"/>
  <c r="H12" i="6"/>
  <c r="G12" i="2" s="1"/>
  <c r="H13" i="6"/>
  <c r="G13" i="2" s="1"/>
  <c r="H14" i="6"/>
  <c r="G14" i="2" s="1"/>
  <c r="I25" i="2" l="1"/>
  <c r="G25" i="2"/>
  <c r="I24" i="2"/>
  <c r="G24" i="2"/>
  <c r="I23" i="2"/>
  <c r="G23" i="2"/>
  <c r="I22" i="2"/>
  <c r="G22" i="2"/>
  <c r="I21" i="2"/>
  <c r="G21" i="2"/>
  <c r="H16" i="6"/>
  <c r="G16" i="2" s="1"/>
  <c r="H17" i="6"/>
  <c r="G17" i="2" s="1"/>
  <c r="H18" i="6"/>
  <c r="G18" i="2" s="1"/>
  <c r="I26" i="2" l="1"/>
  <c r="N10" i="6"/>
  <c r="H10" i="2" s="1"/>
  <c r="H10" i="6"/>
  <c r="G10" i="2" s="1"/>
  <c r="G26" i="2" l="1"/>
</calcChain>
</file>

<file path=xl/sharedStrings.xml><?xml version="1.0" encoding="utf-8"?>
<sst xmlns="http://schemas.openxmlformats.org/spreadsheetml/2006/main" count="328" uniqueCount="137">
  <si>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</si>
  <si>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</si>
  <si>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</si>
  <si>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</si>
  <si>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</si>
  <si>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</si>
  <si>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</si>
  <si>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</si>
  <si>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</si>
  <si>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</si>
  <si>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</si>
  <si>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</si>
  <si>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</si>
  <si>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</si>
  <si>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</si>
  <si>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</si>
  <si>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</si>
  <si>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Kết quả xếp loại</t>
  </si>
  <si>
    <t>A1</t>
  </si>
  <si>
    <t>A3</t>
  </si>
  <si>
    <t>II. Hợp đồng trường</t>
  </si>
  <si>
    <t xml:space="preserve"> THÀNH PHỐ HỒ CHÍ MINH</t>
  </si>
  <si>
    <t>Độc lập - Tự do - Hạnh phúc</t>
  </si>
  <si>
    <t>CỘNG HÒA XÃ HỘI CHỦ NGHĨA VIỆT NAM</t>
  </si>
  <si>
    <t>Tổng số nhân sự:</t>
  </si>
  <si>
    <t>Mẫu 1</t>
  </si>
  <si>
    <t>I.</t>
  </si>
  <si>
    <t>Thời gian thực hiện</t>
  </si>
  <si>
    <t>Nội dung công việc</t>
  </si>
  <si>
    <t>Công việc chung của Trường</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</si>
  <si>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</si>
  <si>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</si>
  <si>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</si>
  <si>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</si>
  <si>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</si>
  <si>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</si>
  <si>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</si>
  <si>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</si>
  <si>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</si>
  <si>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</si>
  <si>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</si>
  <si>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</si>
  <si>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</si>
  <si>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</si>
  <si>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</si>
  <si>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</si>
  <si>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</si>
  <si>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</si>
  <si>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</si>
  <si>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</si>
  <si>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</si>
  <si>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</si>
  <si>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</si>
  <si>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</si>
  <si>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</si>
  <si>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</si>
  <si>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</si>
  <si>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</si>
  <si>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</si>
  <si>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</si>
  <si>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</si>
  <si>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</si>
  <si>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t>Lý do đề nghị</t>
  </si>
  <si>
    <t>Nguyễn Kính</t>
  </si>
  <si>
    <t>01002024</t>
  </si>
  <si>
    <t>Nguyễn Thị Kim Dung</t>
  </si>
  <si>
    <t>01003002</t>
  </si>
  <si>
    <t>Hồng Mộng Tuyết Dung</t>
  </si>
  <si>
    <t>01003009</t>
  </si>
  <si>
    <t>Trần Thị Minh Thoa</t>
  </si>
  <si>
    <t>01003005</t>
  </si>
  <si>
    <t xml:space="preserve">Võ Thị Lệ Trân </t>
  </si>
  <si>
    <t>01023004</t>
  </si>
  <si>
    <t>06</t>
  </si>
  <si>
    <t>Nguyễn Thị Hồng Thắm</t>
  </si>
  <si>
    <t>Trần Thị Thảo Vân</t>
  </si>
  <si>
    <t>01003008</t>
  </si>
  <si>
    <t>Nguyễn Thị Nghiêm</t>
  </si>
  <si>
    <t>01003014</t>
  </si>
  <si>
    <t>Huỳnh Như Ý</t>
  </si>
  <si>
    <t>01003015</t>
  </si>
  <si>
    <t xml:space="preserve">-Hoàn thành tốt và đúng thời gian nhiệm vụ được giao của đơn vị
- Thực hiện đúng các qui định và nội quy làm việc của nhà trường 
- Thực hiện vượt ngày công kế hoạch
- Tham gia sinh hoạt chi bộ 2
- Tham gia dự án lớp Cao đẳng nghề ô tô chuyển giao từ Đức
-  Hỗ trợ, hướng dẫn, kiểm tra hồ sơ thanh toán các đề tài NCKH cấp trường
- Có bài sáng kiến kinh nghiệm NH 2020-2021, đạt loại tốt (được công nhận có phạm vi ảnh hưởng cấp ngành năm học 2020-2021 theo QĐ số 1783/QĐ/SGDĐT-VP ngày 20/8/2021);
- Tiếp nhận, hoàn thiện hồ sơ nhận tài trợ từ các đơn vị, doanh nghiệp
- Cung cấp số liệu, hồ sơ phục vụ kiểm toán năm 2021
- Xây dựng đề án sử dụng tài sản công
</t>
  </si>
  <si>
    <t xml:space="preserve">- Hoàn thành tốt và đúng thời gian nhiệm vụ được giao của đơn vị
- Thực hiện đúng các qui định và nội quy làm việc của nhà trường
- Thực hiện vượt ngày công kế hoạch
- Tham gia sinh hoạt, họp BCH Công đoàn.
- Có bài sáng kiến kinh nghiệm NH 2020-2021, đạt loại tốt (được công nhận có phạm vi ảnh hưởng cấp ngành năm học 2020-2021 theo QĐ số 1783/QĐ/SGDĐT-VP ngày 20/8/2021);
- Cung cấp số liệu, hồ sơ phục vụ kiểm toán năm 2021
- Thực hiện kế hoạch mua sắm trang thiết bị và sửa chữa nhỏ 2022
- Tham gia xây dựng đề án sử dụng tài sản công 
</t>
  </si>
  <si>
    <t>TPHCM, ngày 16 tháng 01 năm 2022</t>
  </si>
  <si>
    <t xml:space="preserve">-Hoàn thành tốt và đúng thời gian nhiệm vụ được giao của đơn vị
- Thực hiện đúng các qui định và nội quy làm việc của nhà trường
- Tham gia đầy đủ các buổi sinh hoạt, học tập của trường;
- Tham gia dự án lớp Cao đẳng nghề ô tô chuyển giao từ Đức
- Thực hiện công tác dự toán nguồn tiền để kịp thời báo cáo cho trưởng phòng;
 - Có bài sáng kiến kinh nghiệm NH 2020-2021, được công nhận có phạm vi ảnh hưởng cấp trường trong năm học 2020-2021 theo QĐ số 358/LTT-HĐSK ngày 08/04/2021);
- Tiếp nhận, hoàn thiện hồ sơ nhận tài trợ từ các đơn vị, doanh nghiệp
- Cung cấp số liệu, hồ sơ phục vụ kiểm toán năm 2021
</t>
  </si>
  <si>
    <t>- Hoàn thành tốt và đúng thời gian nhiệm vụ được giao của đơn vị;
- Thực hiện đúng các qui định và nội quy làm việc của nhà trường
-Thực hiện vượt ngày công kế hoạch;
- Có bài sáng kiến kinh nghiệm NH 2020-2021, đạt loại tốt (được công nhận có phạm vi ảnh hưởng cấp ngành năm học 2020-2021 theo QĐ số 1783/QĐ/SGDĐT-VP ngày 20/8/2021);
- Thực hiện kế hoạch mua sắm trang thiết bị và sửa chữa nhỏ năm 2022
- Tham gia dự án lớp Cao đẳng nghề ô tô chuyển giao từ Đức</t>
  </si>
  <si>
    <t>-Hoàn thành tốt và đúng thời gian nhiệm vụ được giao của đơn vị
- Thực hiện đúng các qui định và nội quy làm việc của nhà trường
- Thực hiện vượt ngày công kế hoạch
- Tham gia sinh hoạt, họp BCH Công đoàn
- Tham gia thực hiện hồ sơ theo sự phân công trưởng phòng: các dự án của trường (Dự án tòa nhà Kone, dự án lớp Cao đẳng nghề  ô tô chuyển giao từ Đức, ...) 
 - Có bài sáng kiến kinh nghiệm NH 2020-2021, đạt loại tốt (được công nhận có phạm vi ảnh hưởng cấp ngành năm học 2020-2021 theo QĐ số 1783/QĐ/SGDĐT-VP ngày 20/8/2021);
- Cung cấp số liệu, hồ sơ phục vụ kiểm toán năm 2021
- Thực hiện kế hoạch mua sắm trang thiết bị và sửa chữa nhỏ năm 2022
- Tham gia xây dựng đề án sử dụng tài sản công
- Thực hiện hồ sơ dự toán năm 2023
- Thực hiện kiểm kê tài sản 2022</t>
  </si>
  <si>
    <t xml:space="preserve">- Hoàn thành tốt và đúng thời gian nhiệm vụ được giao của đơn vị
- Thực hiện đúng các qui định và nội quy làm việc của nhà trường
- Thực hiện vượt ngày công kế hoạch
- Tham gia sinh hoạt, họp BCH Công đoàn
- Tham gia dự án lớp Cao đẳng nghề ô tô chuyển giao từ Đức
- Có bài sáng kiến kinh nghiệm NH 2019-2020, đạt loại tốt (được công nhận có phạm vi ảnh hưởng cấp ngành năm học 2019-2020 theo QĐ số 1720/QĐ/GDĐT-VP ngày 21/8/2020)
- Cung cấp số liệu, hồ sơ phục vụ kiểm toán năm 2021
- Thực hiện kế hoạch mua sắm trang thiết bị và sửa chữa nhỏ 2021
- Tiếp nhận và hoàn thiện hồ sơ nhận tài trợ từ các đơn vị, doanh nghiệp
-Tham gia xây dựng đề án sử dụng tài sản công </t>
  </si>
  <si>
    <t xml:space="preserve">-Hoàn thành tốt và đúng thời gian nhiệm vụ được giao của đơn vị
- Thực hiện đúng các qui định và nội quy làm việc của nhà trường
- Tham gia đầy đủ các buổi sinh hoạt, học tập của trường;
-  Tham gia dự án lớp Cao đẳng nghề ô tô chuyển giao từ Đức
- Có bài sáng kiến kinh nghiệm NH 2020-2021, đạt loại tốt (được công nhận có phạm vi ảnh hưởng cấp ngành năm học 2020-2021 theo QĐ số 1783/QĐ/SGDĐT-VP ngày 20/8/2021);
- Tiếp nhận và hoàn thiện hồ sơ nhận tài trợ từ các đơn vị, doanh nghiệp
- Cung cấp số liệu, hồ sơ phục vụ kiểm toán 2021
-Tham gia xây dựng đề án sử dụng tài sản công </t>
  </si>
  <si>
    <t xml:space="preserve"> PHÒNG KẾ HOẠCH - TÀI CHÍNH</t>
  </si>
  <si>
    <t>PHÒNG KẾ HOẠCH - TÀI CHÍNH</t>
  </si>
  <si>
    <t>Võ Thị Lệ Trân</t>
  </si>
  <si>
    <t>01003007</t>
  </si>
  <si>
    <t>Nguyễn Thụy Nghiêm</t>
  </si>
  <si>
    <t>Đang thực hiện</t>
  </si>
  <si>
    <r>
      <t>- Có bài sáng kiến kinh nghiệm NH 2020-2021, đạt loại xuất sắc (được công nhận có phạm vi ảnh hưởng cấp ngành năm học 2020-2021 theo QĐ số 1783/QĐ/SGDĐT-VP ngày 20/8/2021);
- Năm 2021 có tham gia nhiều dự án cấp trường và cấp Sở (BTC Dự án ODA; Dự án Kone; Dự toán tài chính DA lên trường ĐH Lý Tự Trọng...)
- Có thực hiện bài viết và được đăng trong Hội thảo Khoa học cấp trường năm 2021;
- Thực hiện nhiều Báo cáo; giải trình theo yêu cầu của Sở Giáo dục, Sở Tài chính và Cục thuế TP;</t>
    </r>
    <r>
      <rPr>
        <sz val="10"/>
        <rFont val="Times New Roman"/>
        <family val="1"/>
      </rPr>
      <t xml:space="preserve">
- Thực hiện hồ sơ dự toán tài chính trung hạn (2021-2025);
- Năm 2021 hoàn thiện Đề án 151 của Chính phủ, đã được Sở Tài chính phê duyệt trình UBND TP</t>
    </r>
  </si>
  <si>
    <t>Hỗ trợ và hướng dẫn các khoa thực hiện hồ sơ thanh toán đề tài khoa học và công nghệ cấp trường.</t>
  </si>
  <si>
    <t>07</t>
  </si>
  <si>
    <t xml:space="preserve">          TRƯỜNG CAO ĐẲNG LÝ TỰ TRỌNG</t>
  </si>
  <si>
    <t xml:space="preserve">               THÀNH PHỐ HỒ CHÍ MINH</t>
  </si>
  <si>
    <t xml:space="preserve">           PHÒNG KẾ HOẠCH - TÀI CHÍNH</t>
  </si>
  <si>
    <t xml:space="preserve">                                                                                                             Mẫu 2</t>
  </si>
  <si>
    <t xml:space="preserve">       TRƯỞNG ĐƠN VỊ</t>
  </si>
  <si>
    <t xml:space="preserve">- Chuẩn A3, tuy nhiên do có nhiều tích cực trong công việc của phòng và của trường, Phòng KH-TC kính đề nghị hội đồng thi đua xem xét xếp loại : A2 </t>
  </si>
  <si>
    <t xml:space="preserve">- Chuẩn A4, tuy nhiên do có nhiều tích cực trong công việc của phòng và của trường, Phòng KH-TC kính đề nghị hội đồng thi đua xem xét xếp loại : A2 </t>
  </si>
  <si>
    <t>Nhiệm vụ 4</t>
  </si>
  <si>
    <r>
      <t xml:space="preserve">       TRƯỜNG CAO ĐẲNG LÝ TỰ TRỌNG
            THÀNH PHỐ HỒ CHÍ MINH
      </t>
    </r>
    <r>
      <rPr>
        <b/>
        <sz val="12"/>
        <rFont val="Times New Roman"/>
        <family val="1"/>
      </rPr>
      <t>PHÒNG KẾ HOẠCH - TÀI CHÍNH</t>
    </r>
  </si>
  <si>
    <t xml:space="preserve">                                         CỘNG HÒA XÃ HỘI CHỦ NGHĨA VIỆT NAM
                                                       Độc lập - Tự do - Hạnh phúc</t>
  </si>
  <si>
    <t>x</t>
  </si>
  <si>
    <t>- Chuẩn A2, tuy nhiên do có nhiều tích cực trong công việc của phòng và của trường, Phòng KH-TC kính đề nghị hội đồng thi đua xem xét xếp loại : A1</t>
  </si>
  <si>
    <t xml:space="preserve">                          Nguyễn Kính</t>
  </si>
  <si>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</si>
  <si>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 xml:space="preserve"> Thực hiện báo cáo quyết toán và báo cáo tài chính quý 1 năm 2022 (các năm trước chỉ thực hiện theo năm tài chính, từ năm 2022 sở Tài chính và sở Giáo dục đề nghị nộp theo quý )</t>
  </si>
  <si>
    <t>Tiếp tục thực hiện tổng hợp số liệu nguồn tài chính để hoàn thiện dự án phát triển lên Trường Đại học (theo chỉ đạo của Ban giám hiệu);</t>
  </si>
  <si>
    <t>Tiếp tục thực hiện hồ sơ dự án viện trợ “Xây dựng TT đào tạo về lĩnh vực thang máy và thang cuốn cho Kỹ thuật viên Cơ điện chuyên nghiệp” theo ý kiến hướng dẫn của Sở Kế hoạch – Đầu tư (theo biên bản họp giữa Nhà trường và Sở Kế hoạch – Đầu tư ngày 07/04/2022)</t>
  </si>
  <si>
    <t>Báo cáo thường kỳ về dự án quý 1/2022_Xây dựng mới khu Ký túc xá Sinh viên trường Cao đẳng Lý Tự Trọng Tp.HCM;</t>
  </si>
  <si>
    <t>Báo cáo thường kỳ về dự án quý 1/2022_Đầu tư  xây dựng khu Thực hành Điện – Điện Tử trường Cao đẳng Lý Tự Trọng Tp.HCM;</t>
  </si>
  <si>
    <t>BẢNG TỔNG HỢP CÔNG VIỆC ĐỘT XUẤT ĐÃ THỰC HIỆN THÁNG 04/2022
(Gửi file mềm ngày 25 hàng tháng)</t>
  </si>
  <si>
    <t xml:space="preserve">                                                                                                                       Thành phố Hồ Chí Minh, ngày 23 tháng 04 năm 2022</t>
  </si>
  <si>
    <t>04/2022</t>
  </si>
  <si>
    <t>Kính, Tuyết Dung, Thoa, Trân, Thắm, Nghiêm, Ý.</t>
  </si>
  <si>
    <t>Kính, Trân, Thắm,Vân, Nghiêm, Ý</t>
  </si>
  <si>
    <t>Kính, Tuyết Dung, Thoa, Trân, Vân, Ý.</t>
  </si>
  <si>
    <t>Kính,Tuyết Dung, Thoa, Trân, Nghiêm, Thắm, Vân.</t>
  </si>
  <si>
    <t>THỐNG KÊ CHI TIẾT KHỐI LƯỢNG CÔNG VIỆC THỰC HIỆN THÁNG 04/2022</t>
  </si>
  <si>
    <t>TPHCM, ngày 23 tháng 04 năm 2022</t>
  </si>
  <si>
    <t>DANH SÁCH XẾP LOẠI THI ĐUA THÁNG 04/2022</t>
  </si>
  <si>
    <t xml:space="preserve">Kính, Thoa, Vân, Trân, Thắm.
</t>
  </si>
  <si>
    <t>Kính, Tuyết Dung, Thoa,  Nghiêm, Ý, Thắm.</t>
  </si>
  <si>
    <t xml:space="preserve"> Tham mưu cho Hiệu trưởng về thực hiện xây dựng đơn giá học phí  theo Nghị định 81 (thay thế Nghị định 86)</t>
  </si>
  <si>
    <t>Hoàn thiện hồ sơ dự toán kinh phí tổ chức Hội thảo Khoa học năm 2022 để xin kinh phí từ sở Khoa học Công nghệ</t>
  </si>
  <si>
    <t>Kính,Ý, Thoa, Trân, Thắm, Tuyết Dung.</t>
  </si>
  <si>
    <t>Thực hiện choàng việc các công việc của bà
 Nguyễn Thị Kim Dung đã chuyển công tác 
qua phòng Khảo thí và Đảm bảo Chất lượng,
 nhưng chưa tuyển bổ sung nhân viên.</t>
  </si>
  <si>
    <t>08</t>
  </si>
  <si>
    <t>Kính, Tuyết Dung, Thoa, Trân, Thắm, Vân, Nghiêm, Ý.</t>
  </si>
  <si>
    <t>Nhiệm vụ 5</t>
  </si>
  <si>
    <t>Kính, Tuyết Dung, Thoa, Thắm, Trân, Vân, Nghiêm, Ý.</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</si>
</sst>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_);\(0\)"/>
    <numFmt numFmtId="165" formatCode="_(* #,##0_);_(* \(#,##0\);_(* &quot;-&quot;??_);_(@_)"/>
  </numFmts>
  <fonts count="30">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3"/>
      <name val="Times New Roman"/>
      <family val="1"/>
    </font>
    <font>
      <sz val="10"/>
      <color theme="1"/>
      <name val="Times New Roman"/>
      <family val="1"/>
    </font>
    <font>
      <sz val="10"/>
      <name val="Times New Roman"/>
      <family val="1"/>
    </font>
    <font>
      <sz val="11"/>
      <color theme="1"/>
      <name val="Calibri"/>
      <family val="2"/>
      <scheme val="minor"/>
    </font>
    <font>
      <sz val="13"/>
      <color indexed="8"/>
      <name val="Times New Roman"/>
      <family val="1"/>
    </font>
    <font>
      <b/>
      <sz val="10"/>
      <color theme="1"/>
      <name val="Times New Roman"/>
      <family val="1"/>
    </font>
    <font>
      <i/>
      <sz val="13"/>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6" fillId="0" borderId="0"/>
    <xf numFmtId="43" fontId="25" fillId="0" borderId="0" applyFont="0" applyFill="0" applyBorder="0" applyAlignment="0" applyProtection="0"/>
  </cellStyleXfs>
  <cellXfs count="18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2"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5" fillId="0" borderId="2" xfId="0" quotePrefix="1" applyFont="1" applyBorder="1" applyAlignment="1">
      <alignment horizontal="center" vertical="center" wrapText="1"/>
    </xf>
    <xf numFmtId="0" fontId="5" fillId="0" borderId="2" xfId="0" applyFont="1" applyBorder="1" applyAlignment="1">
      <alignment horizontal="left" vertical="center" wrapText="1"/>
    </xf>
    <xf numFmtId="0" fontId="5" fillId="0" borderId="2" xfId="0" quotePrefix="1" applyFont="1" applyFill="1" applyBorder="1" applyAlignment="1">
      <alignment horizontal="center" vertical="center" wrapText="1"/>
    </xf>
    <xf numFmtId="0" fontId="5" fillId="0" borderId="2" xfId="0" applyFont="1" applyBorder="1" applyAlignment="1">
      <alignment horizontal="center" vertical="center" wrapText="1"/>
    </xf>
    <xf numFmtId="0" fontId="13" fillId="0" borderId="0" xfId="0" applyFont="1" applyFill="1"/>
    <xf numFmtId="0" fontId="23" fillId="0" borderId="9" xfId="0" quotePrefix="1" applyFont="1" applyBorder="1" applyAlignment="1">
      <alignment horizontal="left" vertical="center" wrapText="1"/>
    </xf>
    <xf numFmtId="0" fontId="23" fillId="0" borderId="9" xfId="0" applyFont="1" applyBorder="1" applyAlignment="1">
      <alignment horizontal="center" vertical="center" wrapText="1"/>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Border="1" applyAlignment="1">
      <alignment horizontal="left" vertical="center" wrapText="1"/>
    </xf>
    <xf numFmtId="0" fontId="13" fillId="0" borderId="1" xfId="0" applyFont="1" applyBorder="1" applyAlignment="1">
      <alignment horizontal="center" vertical="center"/>
    </xf>
    <xf numFmtId="0" fontId="13" fillId="0" borderId="3" xfId="0" quotePrefix="1" applyFont="1" applyBorder="1" applyAlignment="1">
      <alignment horizontal="left"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quotePrefix="1"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1" xfId="0" applyFont="1" applyFill="1" applyBorder="1" applyAlignment="1">
      <alignment horizontal="center" vertical="center" wrapText="1"/>
    </xf>
    <xf numFmtId="0" fontId="12" fillId="0" borderId="1" xfId="0" applyFont="1" applyBorder="1" applyAlignment="1">
      <alignment horizontal="left" vertical="center"/>
    </xf>
    <xf numFmtId="0" fontId="13" fillId="0" borderId="3" xfId="0" applyFont="1" applyBorder="1" applyAlignment="1">
      <alignment horizontal="center"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5" fillId="0" borderId="1" xfId="0" quotePrefix="1" applyFont="1" applyFill="1" applyBorder="1" applyAlignment="1">
      <alignment horizontal="center" vertical="center" wrapText="1"/>
    </xf>
    <xf numFmtId="17" fontId="8" fillId="0" borderId="1" xfId="1" quotePrefix="1" applyNumberFormat="1" applyFont="1" applyFill="1" applyBorder="1" applyAlignment="1">
      <alignment horizontal="center" vertical="center"/>
    </xf>
    <xf numFmtId="165" fontId="23" fillId="0" borderId="1" xfId="3" quotePrefix="1" applyNumberFormat="1" applyFont="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quotePrefix="1" applyFont="1" applyFill="1" applyBorder="1" applyAlignment="1">
      <alignment horizontal="center" vertical="center"/>
    </xf>
    <xf numFmtId="0" fontId="26" fillId="0" borderId="1" xfId="0" applyFont="1" applyFill="1" applyBorder="1" applyAlignment="1" applyProtection="1">
      <alignment horizontal="center" vertical="center" wrapText="1"/>
      <protection locked="0"/>
    </xf>
    <xf numFmtId="49" fontId="5" fillId="0" borderId="3" xfId="0"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7" fillId="0" borderId="1" xfId="0" applyFont="1" applyBorder="1" applyAlignment="1">
      <alignment horizontal="center" vertical="center" wrapText="1"/>
    </xf>
    <xf numFmtId="0" fontId="27" fillId="0" borderId="0" xfId="0" applyFont="1" applyBorder="1" applyAlignment="1">
      <alignment horizontal="center" vertical="center" wrapText="1"/>
    </xf>
    <xf numFmtId="0" fontId="4" fillId="2" borderId="0" xfId="0" applyFont="1" applyFill="1" applyBorder="1" applyAlignment="1">
      <alignment horizontal="center" vertical="center" wrapText="1"/>
    </xf>
    <xf numFmtId="0" fontId="24" fillId="2" borderId="0" xfId="0"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8" fillId="0" borderId="1" xfId="1" applyNumberFormat="1" applyFont="1" applyFill="1" applyBorder="1" applyAlignment="1">
      <alignment horizontal="center" vertical="center" wrapText="1"/>
    </xf>
    <xf numFmtId="0" fontId="5" fillId="0" borderId="0" xfId="0" applyFont="1" applyAlignment="1">
      <alignment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8" fillId="0" borderId="0" xfId="1" applyFont="1" applyFill="1" applyBorder="1" applyAlignment="1">
      <alignment horizontal="center" vertical="center"/>
    </xf>
    <xf numFmtId="0" fontId="17" fillId="0" borderId="0" xfId="0" applyFont="1" applyBorder="1" applyAlignment="1">
      <alignment vertical="center"/>
    </xf>
    <xf numFmtId="0" fontId="17" fillId="0" borderId="0" xfId="0" applyFont="1" applyAlignment="1">
      <alignment vertical="center"/>
    </xf>
    <xf numFmtId="0" fontId="22" fillId="0" borderId="0" xfId="1" applyFont="1" applyFill="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2" fillId="0" borderId="0" xfId="0" applyFont="1" applyAlignment="1">
      <alignment horizont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Border="1" applyAlignment="1">
      <alignment horizontal="center" vertical="center"/>
    </xf>
    <xf numFmtId="0" fontId="22" fillId="0" borderId="0" xfId="1" applyFont="1" applyFill="1" applyBorder="1" applyAlignment="1">
      <alignment horizontal="center" vertical="center"/>
    </xf>
    <xf numFmtId="0" fontId="2" fillId="0" borderId="0" xfId="1" applyFont="1" applyFill="1" applyAlignment="1">
      <alignment horizontal="left" vertical="center" wrapText="1"/>
    </xf>
    <xf numFmtId="0" fontId="8"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8" fillId="0" borderId="0" xfId="1" applyFont="1" applyFill="1" applyBorder="1" applyAlignment="1">
      <alignment horizontal="center" vertical="center"/>
    </xf>
    <xf numFmtId="0" fontId="3" fillId="0" borderId="0" xfId="1" applyFont="1" applyFill="1" applyAlignment="1">
      <alignment horizontal="left" vertical="top" wrapText="1"/>
    </xf>
    <xf numFmtId="0" fontId="3" fillId="0" borderId="0" xfId="1" applyFont="1" applyFill="1" applyBorder="1" applyAlignment="1">
      <alignment horizontal="center" vertical="center" wrapText="1"/>
    </xf>
    <xf numFmtId="0" fontId="7"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center" vertical="center"/>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9" fillId="0" borderId="0" xfId="0" applyFont="1" applyAlignment="1">
      <alignment wrapText="1"/>
    </xf>
  </cellXfs>
  <cellStyles count="4">
    <cellStyle name="Comma" xfId="3" builtinId="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12296" y="622297"/>
          <a:ext cx="203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1995220</xdr:colOff>
      <xdr:row>2</xdr:row>
      <xdr:rowOff>31988</xdr:rowOff>
    </xdr:from>
    <xdr:to>
      <xdr:col>5</xdr:col>
      <xdr:colOff>1232880</xdr:colOff>
      <xdr:row>2</xdr:row>
      <xdr:rowOff>31988</xdr:rowOff>
    </xdr:to>
    <xdr:cxnSp macro="">
      <xdr:nvCxnSpPr>
        <xdr:cNvPr id="3" name="Straight Connector 2"/>
        <xdr:cNvCxnSpPr/>
      </xdr:nvCxnSpPr>
      <xdr:spPr>
        <a:xfrm>
          <a:off x="3052495" y="412988"/>
          <a:ext cx="6092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585643</xdr:colOff>
      <xdr:row>1</xdr:row>
      <xdr:rowOff>9621</xdr:rowOff>
    </xdr:from>
    <xdr:to>
      <xdr:col>1</xdr:col>
      <xdr:colOff>1346969</xdr:colOff>
      <xdr:row>1</xdr:row>
      <xdr:rowOff>18954</xdr:rowOff>
    </xdr:to>
    <xdr:cxnSp macro="">
      <xdr:nvCxnSpPr>
        <xdr:cNvPr id="4" name="Straight Connector 3"/>
        <xdr:cNvCxnSpPr/>
      </xdr:nvCxnSpPr>
      <xdr:spPr>
        <a:xfrm flipV="1">
          <a:off x="585643" y="596515"/>
          <a:ext cx="1665720" cy="93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125076</xdr:colOff>
      <xdr:row>0</xdr:row>
      <xdr:rowOff>404091</xdr:rowOff>
    </xdr:from>
    <xdr:to>
      <xdr:col>5</xdr:col>
      <xdr:colOff>721591</xdr:colOff>
      <xdr:row>0</xdr:row>
      <xdr:rowOff>413711</xdr:rowOff>
    </xdr:to>
    <xdr:cxnSp macro="">
      <xdr:nvCxnSpPr>
        <xdr:cNvPr id="6" name="Straight Connector 5"/>
        <xdr:cNvCxnSpPr/>
      </xdr:nvCxnSpPr>
      <xdr:spPr>
        <a:xfrm flipV="1">
          <a:off x="6475076" y="404091"/>
          <a:ext cx="1395076" cy="96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309562</xdr:colOff>
      <xdr:row>2</xdr:row>
      <xdr:rowOff>11906</xdr:rowOff>
    </xdr:from>
    <xdr:to>
      <xdr:col>13</xdr:col>
      <xdr:colOff>47625</xdr:colOff>
      <xdr:row>2</xdr:row>
      <xdr:rowOff>23813</xdr:rowOff>
    </xdr:to>
    <xdr:cxnSp macro="">
      <xdr:nvCxnSpPr>
        <xdr:cNvPr id="2" name="Straight Connector 1"/>
        <xdr:cNvCxnSpPr/>
      </xdr:nvCxnSpPr>
      <xdr:spPr>
        <a:xfrm flipV="1">
          <a:off x="6679406" y="392906"/>
          <a:ext cx="1452563" cy="119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178593</xdr:colOff>
      <xdr:row>3</xdr:row>
      <xdr:rowOff>0</xdr:rowOff>
    </xdr:from>
    <xdr:to>
      <xdr:col>2</xdr:col>
      <xdr:colOff>107156</xdr:colOff>
      <xdr:row>3</xdr:row>
      <xdr:rowOff>11906</xdr:rowOff>
    </xdr:to>
    <xdr:cxnSp macro="">
      <xdr:nvCxnSpPr>
        <xdr:cNvPr id="3" name="Straight Connector 2"/>
        <xdr:cNvCxnSpPr/>
      </xdr:nvCxnSpPr>
      <xdr:spPr>
        <a:xfrm flipV="1">
          <a:off x="535781" y="571500"/>
          <a:ext cx="1595438" cy="1190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122238</xdr:colOff>
      <xdr:row>2</xdr:row>
      <xdr:rowOff>197641</xdr:rowOff>
    </xdr:from>
    <xdr:to>
      <xdr:col>1</xdr:col>
      <xdr:colOff>1429810</xdr:colOff>
      <xdr:row>2</xdr:row>
      <xdr:rowOff>197641</xdr:rowOff>
    </xdr:to>
    <xdr:cxnSp macro="">
      <xdr:nvCxnSpPr>
        <xdr:cNvPr id="5" name="Straight Connector 4"/>
        <xdr:cNvCxnSpPr/>
      </xdr:nvCxnSpPr>
      <xdr:spPr>
        <a:xfrm>
          <a:off x="753269" y="602454"/>
          <a:ext cx="130757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428624</xdr:colOff>
      <xdr:row>2</xdr:row>
      <xdr:rowOff>11906</xdr:rowOff>
    </xdr:from>
    <xdr:to>
      <xdr:col>11</xdr:col>
      <xdr:colOff>178593</xdr:colOff>
      <xdr:row>2</xdr:row>
      <xdr:rowOff>23813</xdr:rowOff>
    </xdr:to>
    <xdr:cxnSp macro="">
      <xdr:nvCxnSpPr>
        <xdr:cNvPr id="7" name="Straight Connector 6"/>
        <xdr:cNvCxnSpPr/>
      </xdr:nvCxnSpPr>
      <xdr:spPr>
        <a:xfrm flipV="1">
          <a:off x="6834187" y="416719"/>
          <a:ext cx="1476375" cy="119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topLeftCell="A10" zoomScale="84" zoomScaleNormal="84" workbookViewId="0">
      <selection activeCell="F17" sqref="F17"/>
    </sheetView>
  </sheetViews>
  <sheetFormatPr defaultColWidth="9.140625" defaultRowHeight="1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c r="A1" s="139" t="s">
        <v>8</v>
      </c>
      <c r="B1" s="139"/>
      <c r="C1" s="139"/>
      <c r="D1" s="52"/>
      <c r="E1" s="135" t="s">
        <v>23</v>
      </c>
      <c r="F1" s="135"/>
      <c r="G1" s="135"/>
    </row>
    <row r="2" spans="1:7" ht="15.75" customHeight="1">
      <c r="A2" s="139" t="s">
        <v>9</v>
      </c>
      <c r="B2" s="139"/>
      <c r="C2" s="139"/>
      <c r="D2" s="52"/>
      <c r="E2" s="135" t="s">
        <v>22</v>
      </c>
      <c r="F2" s="135"/>
      <c r="G2" s="135"/>
    </row>
    <row r="3" spans="1:7" ht="19.5" customHeight="1">
      <c r="A3" s="137" t="s">
        <v>89</v>
      </c>
      <c r="B3" s="137"/>
      <c r="C3" s="137"/>
      <c r="D3" s="16"/>
      <c r="E3" s="103"/>
      <c r="F3" s="103"/>
      <c r="G3" s="104"/>
    </row>
    <row r="4" spans="1:7" ht="21" customHeight="1">
      <c r="G4" s="105" t="s">
        <v>25</v>
      </c>
    </row>
    <row r="5" spans="1:7" ht="79.5" customHeight="1">
      <c r="A5" s="138" t="s">
        <v>45</v>
      </c>
      <c r="B5" s="138"/>
      <c r="C5" s="138"/>
      <c r="D5" s="138"/>
      <c r="E5" s="138"/>
      <c r="F5" s="138"/>
      <c r="G5" s="138"/>
    </row>
    <row r="7" spans="1:7" ht="88.5" customHeight="1">
      <c r="A7" s="110" t="s">
        <v>5</v>
      </c>
      <c r="B7" s="110" t="s">
        <v>10</v>
      </c>
      <c r="C7" s="110" t="s">
        <v>34</v>
      </c>
      <c r="D7" s="106" t="s">
        <v>46</v>
      </c>
      <c r="E7" s="106" t="s">
        <v>47</v>
      </c>
      <c r="F7" s="106" t="s">
        <v>48</v>
      </c>
      <c r="G7" s="107" t="s">
        <v>6</v>
      </c>
    </row>
    <row r="8" spans="1:7" ht="34.5" customHeight="1">
      <c r="A8" s="8" t="s">
        <v>35</v>
      </c>
      <c r="B8" s="106"/>
      <c r="C8" s="106"/>
      <c r="D8" s="106"/>
      <c r="E8" s="108"/>
      <c r="F8" s="108"/>
      <c r="G8" s="106"/>
    </row>
    <row r="9" spans="1:7" ht="15.75" hidden="1">
      <c r="A9" s="9" t="s">
        <v>0</v>
      </c>
      <c r="B9" s="10"/>
      <c r="C9" s="10"/>
      <c r="D9" s="105"/>
      <c r="E9" s="15"/>
      <c r="F9" s="15"/>
      <c r="G9" s="14"/>
    </row>
    <row r="10" spans="1:7" ht="258" customHeight="1">
      <c r="A10" s="82" t="s">
        <v>0</v>
      </c>
      <c r="B10" s="83" t="s">
        <v>63</v>
      </c>
      <c r="C10" s="84" t="s">
        <v>64</v>
      </c>
      <c r="D10" s="87" t="s">
        <v>95</v>
      </c>
      <c r="E10" s="88"/>
      <c r="F10" s="88"/>
      <c r="G10" s="85"/>
    </row>
    <row r="11" spans="1:7" ht="353.25" customHeight="1">
      <c r="A11" s="89" t="s">
        <v>1</v>
      </c>
      <c r="B11" s="90" t="s">
        <v>65</v>
      </c>
      <c r="C11" s="91" t="s">
        <v>66</v>
      </c>
      <c r="D11" s="92"/>
      <c r="E11" s="93" t="s">
        <v>81</v>
      </c>
      <c r="F11" s="93"/>
      <c r="G11" s="94"/>
    </row>
    <row r="12" spans="1:7" ht="240" customHeight="1">
      <c r="A12" s="89" t="s">
        <v>2</v>
      </c>
      <c r="B12" s="90" t="s">
        <v>67</v>
      </c>
      <c r="C12" s="91" t="s">
        <v>68</v>
      </c>
      <c r="D12" s="92"/>
      <c r="E12" s="93" t="s">
        <v>85</v>
      </c>
      <c r="F12" s="93"/>
      <c r="G12" s="95"/>
    </row>
    <row r="13" spans="1:7" ht="409.5" customHeight="1">
      <c r="A13" s="89" t="s">
        <v>3</v>
      </c>
      <c r="B13" s="90" t="s">
        <v>69</v>
      </c>
      <c r="C13" s="91" t="s">
        <v>70</v>
      </c>
      <c r="D13" s="92"/>
      <c r="E13" s="93" t="s">
        <v>86</v>
      </c>
      <c r="F13" s="93"/>
      <c r="G13" s="95"/>
    </row>
    <row r="14" spans="1:7" ht="305.25" customHeight="1">
      <c r="A14" s="89" t="s">
        <v>4</v>
      </c>
      <c r="B14" s="90" t="s">
        <v>71</v>
      </c>
      <c r="C14" s="91" t="s">
        <v>72</v>
      </c>
      <c r="D14" s="92"/>
      <c r="E14" s="93" t="s">
        <v>82</v>
      </c>
      <c r="F14" s="93"/>
      <c r="G14" s="95"/>
    </row>
    <row r="15" spans="1:7" s="86" customFormat="1" ht="382.5" customHeight="1">
      <c r="A15" s="96" t="s">
        <v>73</v>
      </c>
      <c r="B15" s="97" t="s">
        <v>74</v>
      </c>
      <c r="C15" s="97"/>
      <c r="D15" s="98"/>
      <c r="E15" s="93" t="s">
        <v>87</v>
      </c>
      <c r="F15" s="99"/>
      <c r="G15" s="100"/>
    </row>
    <row r="16" spans="1:7" ht="31.5" customHeight="1">
      <c r="A16" s="101" t="s">
        <v>20</v>
      </c>
      <c r="B16" s="90"/>
      <c r="C16" s="90"/>
      <c r="D16" s="92"/>
      <c r="E16" s="102"/>
      <c r="F16" s="102"/>
      <c r="G16" s="95"/>
    </row>
    <row r="17" spans="1:7" ht="323.25" customHeight="1">
      <c r="A17" s="89" t="s">
        <v>0</v>
      </c>
      <c r="B17" s="90" t="s">
        <v>75</v>
      </c>
      <c r="C17" s="91" t="s">
        <v>76</v>
      </c>
      <c r="D17" s="92"/>
      <c r="E17" s="93" t="s">
        <v>88</v>
      </c>
      <c r="F17" s="93"/>
      <c r="G17" s="95"/>
    </row>
    <row r="18" spans="1:7" ht="303.75" customHeight="1">
      <c r="A18" s="89" t="s">
        <v>1</v>
      </c>
      <c r="B18" s="90" t="s">
        <v>77</v>
      </c>
      <c r="C18" s="91" t="s">
        <v>78</v>
      </c>
      <c r="D18" s="92"/>
      <c r="E18" s="93"/>
      <c r="F18" s="93" t="s">
        <v>84</v>
      </c>
      <c r="G18" s="94"/>
    </row>
    <row r="19" spans="1:7" ht="15.75">
      <c r="A19" s="29"/>
      <c r="B19" s="30"/>
      <c r="C19" s="30"/>
      <c r="D19" s="17"/>
      <c r="E19" s="17"/>
      <c r="F19" s="17"/>
      <c r="G19" s="109"/>
    </row>
    <row r="20" spans="1:7" ht="25.5" customHeight="1">
      <c r="A20" s="54" t="s">
        <v>60</v>
      </c>
      <c r="B20" s="53"/>
      <c r="C20" s="53"/>
      <c r="D20" s="53"/>
      <c r="E20" s="53"/>
      <c r="F20" s="53"/>
      <c r="G20" s="53"/>
    </row>
    <row r="21" spans="1:7" ht="15.75">
      <c r="A21" s="12"/>
      <c r="B21" s="12"/>
      <c r="C21" s="12"/>
      <c r="D21" s="12"/>
      <c r="E21" s="136" t="s">
        <v>83</v>
      </c>
      <c r="F21" s="136"/>
      <c r="G21" s="12"/>
    </row>
    <row r="22" spans="1:7" ht="15.75">
      <c r="A22" s="12"/>
      <c r="B22" s="12"/>
      <c r="C22" s="12"/>
      <c r="D22" s="12"/>
      <c r="E22" s="137" t="s">
        <v>7</v>
      </c>
      <c r="F22" s="137"/>
      <c r="G22" s="5"/>
    </row>
    <row r="23" spans="1:7" ht="15.75">
      <c r="A23" s="12"/>
      <c r="B23" s="12"/>
      <c r="C23" s="12"/>
      <c r="D23" s="12"/>
      <c r="E23" s="16"/>
      <c r="F23" s="16"/>
      <c r="G23" s="5"/>
    </row>
    <row r="24" spans="1:7">
      <c r="G24" s="5"/>
    </row>
    <row r="25" spans="1:7">
      <c r="G25" s="5"/>
    </row>
    <row r="28" spans="1:7">
      <c r="D28" s="134"/>
      <c r="E28" s="134"/>
      <c r="F28" s="134"/>
      <c r="G28" s="134"/>
    </row>
    <row r="29" spans="1:7">
      <c r="E29" s="134" t="s">
        <v>63</v>
      </c>
      <c r="F29" s="134"/>
    </row>
  </sheetData>
  <mergeCells count="10">
    <mergeCell ref="E29:F29"/>
    <mergeCell ref="E1:G1"/>
    <mergeCell ref="E2:G2"/>
    <mergeCell ref="E21:F21"/>
    <mergeCell ref="E22:F22"/>
    <mergeCell ref="D28:G28"/>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6" zoomScale="99" zoomScaleNormal="99" workbookViewId="0">
      <selection activeCell="J20" sqref="J20"/>
    </sheetView>
  </sheetViews>
  <sheetFormatPr defaultRowHeight="15"/>
  <cols>
    <col min="1" max="1" width="12.7109375" style="38" customWidth="1"/>
    <col min="2" max="2" width="51.5703125" style="38" customWidth="1"/>
    <col min="3" max="3" width="10.7109375" style="38" customWidth="1"/>
    <col min="4" max="4" width="22.140625" style="38" customWidth="1"/>
    <col min="5" max="5" width="12" style="38" customWidth="1"/>
    <col min="6" max="6" width="16" style="38" customWidth="1"/>
    <col min="7" max="7" width="11.85546875" style="38" customWidth="1"/>
    <col min="8" max="8" width="7.5703125" style="38" customWidth="1"/>
    <col min="9" max="16384" width="9.140625" style="38"/>
  </cols>
  <sheetData>
    <row r="1" spans="1:8" ht="46.5" customHeight="1">
      <c r="A1" s="142" t="s">
        <v>106</v>
      </c>
      <c r="B1" s="142"/>
      <c r="C1" s="147" t="s">
        <v>107</v>
      </c>
      <c r="D1" s="147"/>
      <c r="E1" s="147"/>
      <c r="F1" s="147"/>
      <c r="G1" s="147"/>
      <c r="H1" s="37"/>
    </row>
    <row r="2" spans="1:8" ht="19.5" customHeight="1">
      <c r="A2" s="43"/>
      <c r="B2" s="43"/>
      <c r="C2" s="148" t="s">
        <v>101</v>
      </c>
      <c r="D2" s="148"/>
      <c r="E2" s="148"/>
      <c r="F2" s="148"/>
      <c r="G2" s="148"/>
      <c r="H2" s="37"/>
    </row>
    <row r="3" spans="1:8" ht="44.25" customHeight="1">
      <c r="A3" s="145" t="s">
        <v>117</v>
      </c>
      <c r="B3" s="144"/>
      <c r="C3" s="144"/>
      <c r="D3" s="144"/>
      <c r="E3" s="144"/>
      <c r="F3" s="144"/>
      <c r="G3" s="144"/>
      <c r="H3" s="39"/>
    </row>
    <row r="4" spans="1:8" ht="6" customHeight="1">
      <c r="A4" s="144"/>
      <c r="B4" s="144"/>
      <c r="C4" s="144"/>
      <c r="D4" s="144"/>
      <c r="E4" s="144"/>
      <c r="F4" s="144"/>
      <c r="G4" s="144"/>
      <c r="H4" s="39"/>
    </row>
    <row r="5" spans="1:8" s="41" customFormat="1" ht="4.5" customHeight="1">
      <c r="A5" s="40"/>
      <c r="B5" s="40"/>
      <c r="C5" s="40"/>
      <c r="D5" s="40"/>
      <c r="E5" s="40"/>
      <c r="F5" s="40"/>
      <c r="G5" s="40"/>
      <c r="H5" s="40"/>
    </row>
    <row r="6" spans="1:8" s="41" customFormat="1" ht="102.75" customHeight="1">
      <c r="A6" s="61" t="s">
        <v>5</v>
      </c>
      <c r="B6" s="57" t="s">
        <v>28</v>
      </c>
      <c r="C6" s="57" t="s">
        <v>49</v>
      </c>
      <c r="D6" s="57" t="s">
        <v>50</v>
      </c>
      <c r="E6" s="57" t="s">
        <v>27</v>
      </c>
      <c r="F6" s="57" t="s">
        <v>51</v>
      </c>
      <c r="G6" s="19" t="s">
        <v>6</v>
      </c>
    </row>
    <row r="7" spans="1:8" s="41" customFormat="1" ht="48.75" customHeight="1">
      <c r="A7" s="61" t="s">
        <v>26</v>
      </c>
      <c r="B7" s="62" t="s">
        <v>29</v>
      </c>
      <c r="C7" s="62"/>
      <c r="D7" s="62"/>
      <c r="E7" s="62"/>
      <c r="F7" s="124"/>
      <c r="G7" s="19"/>
      <c r="H7" s="40"/>
    </row>
    <row r="8" spans="1:8" s="41" customFormat="1" ht="80.25" customHeight="1">
      <c r="A8" s="63" t="s">
        <v>39</v>
      </c>
      <c r="B8" s="63" t="s">
        <v>129</v>
      </c>
      <c r="C8" s="115" t="s">
        <v>4</v>
      </c>
      <c r="D8" s="114" t="s">
        <v>127</v>
      </c>
      <c r="E8" s="112" t="s">
        <v>119</v>
      </c>
      <c r="F8" s="64" t="s">
        <v>94</v>
      </c>
      <c r="G8" s="64"/>
      <c r="H8" s="40"/>
    </row>
    <row r="9" spans="1:8" s="41" customFormat="1" ht="83.25" customHeight="1">
      <c r="A9" s="63" t="s">
        <v>40</v>
      </c>
      <c r="B9" s="63" t="s">
        <v>113</v>
      </c>
      <c r="C9" s="115" t="s">
        <v>97</v>
      </c>
      <c r="D9" s="114" t="s">
        <v>120</v>
      </c>
      <c r="E9" s="112" t="s">
        <v>119</v>
      </c>
      <c r="F9" s="64" t="s">
        <v>94</v>
      </c>
      <c r="G9" s="64"/>
      <c r="H9" s="40"/>
    </row>
    <row r="10" spans="1:8" s="41" customFormat="1" ht="80.25" customHeight="1">
      <c r="A10" s="63" t="s">
        <v>41</v>
      </c>
      <c r="B10" s="63" t="s">
        <v>130</v>
      </c>
      <c r="C10" s="115" t="s">
        <v>73</v>
      </c>
      <c r="D10" s="114" t="s">
        <v>131</v>
      </c>
      <c r="E10" s="112" t="s">
        <v>119</v>
      </c>
      <c r="F10" s="64" t="s">
        <v>94</v>
      </c>
      <c r="G10" s="64"/>
      <c r="H10" s="40"/>
    </row>
    <row r="11" spans="1:8" s="41" customFormat="1" ht="115.5" customHeight="1">
      <c r="A11" s="63" t="s">
        <v>105</v>
      </c>
      <c r="B11" s="63" t="s">
        <v>114</v>
      </c>
      <c r="C11" s="115" t="s">
        <v>133</v>
      </c>
      <c r="D11" s="114" t="s">
        <v>136</v>
      </c>
      <c r="E11" s="112" t="s">
        <v>119</v>
      </c>
      <c r="F11" s="64" t="s">
        <v>94</v>
      </c>
      <c r="G11" s="64"/>
      <c r="H11" s="40"/>
    </row>
    <row r="12" spans="1:8" s="41" customFormat="1" ht="27" customHeight="1">
      <c r="A12" s="65"/>
      <c r="B12" s="66" t="s">
        <v>52</v>
      </c>
      <c r="C12" s="66"/>
      <c r="D12" s="66"/>
      <c r="E12" s="66"/>
      <c r="F12" s="64"/>
      <c r="G12" s="64"/>
      <c r="H12" s="40"/>
    </row>
    <row r="13" spans="1:8" s="41" customFormat="1" ht="81" customHeight="1">
      <c r="A13" s="63" t="s">
        <v>39</v>
      </c>
      <c r="B13" s="63" t="s">
        <v>112</v>
      </c>
      <c r="C13" s="115" t="s">
        <v>97</v>
      </c>
      <c r="D13" s="114" t="s">
        <v>123</v>
      </c>
      <c r="E13" s="112" t="s">
        <v>119</v>
      </c>
      <c r="F13" s="124" t="s">
        <v>94</v>
      </c>
      <c r="G13" s="64"/>
      <c r="H13" s="40"/>
    </row>
    <row r="14" spans="1:8" s="41" customFormat="1" ht="54.75" customHeight="1">
      <c r="A14" s="63" t="s">
        <v>40</v>
      </c>
      <c r="B14" s="63" t="s">
        <v>96</v>
      </c>
      <c r="C14" s="115" t="s">
        <v>73</v>
      </c>
      <c r="D14" s="114" t="s">
        <v>128</v>
      </c>
      <c r="E14" s="112" t="s">
        <v>119</v>
      </c>
      <c r="F14" s="124" t="s">
        <v>94</v>
      </c>
      <c r="G14" s="64"/>
      <c r="H14" s="40"/>
    </row>
    <row r="15" spans="1:8" s="41" customFormat="1" ht="57.75" customHeight="1">
      <c r="A15" s="63" t="s">
        <v>41</v>
      </c>
      <c r="B15" s="63" t="s">
        <v>115</v>
      </c>
      <c r="C15" s="115" t="s">
        <v>73</v>
      </c>
      <c r="D15" s="114" t="s">
        <v>121</v>
      </c>
      <c r="E15" s="112" t="s">
        <v>119</v>
      </c>
      <c r="F15" s="124" t="s">
        <v>94</v>
      </c>
      <c r="G15" s="64"/>
      <c r="H15" s="40"/>
    </row>
    <row r="16" spans="1:8" s="41" customFormat="1" ht="78" customHeight="1">
      <c r="A16" s="63" t="s">
        <v>105</v>
      </c>
      <c r="B16" s="182" t="s">
        <v>132</v>
      </c>
      <c r="C16" s="115" t="s">
        <v>133</v>
      </c>
      <c r="D16" s="114" t="s">
        <v>134</v>
      </c>
      <c r="E16" s="112" t="s">
        <v>119</v>
      </c>
      <c r="F16" s="124" t="s">
        <v>94</v>
      </c>
      <c r="G16" s="64"/>
      <c r="H16" s="40"/>
    </row>
    <row r="17" spans="1:8" s="41" customFormat="1" ht="59.25" customHeight="1">
      <c r="A17" s="63" t="s">
        <v>135</v>
      </c>
      <c r="B17" s="63" t="s">
        <v>116</v>
      </c>
      <c r="C17" s="115" t="s">
        <v>73</v>
      </c>
      <c r="D17" s="114" t="s">
        <v>122</v>
      </c>
      <c r="E17" s="112" t="s">
        <v>119</v>
      </c>
      <c r="F17" s="124" t="s">
        <v>94</v>
      </c>
      <c r="G17" s="64"/>
      <c r="H17" s="40"/>
    </row>
    <row r="18" spans="1:8" s="41" customFormat="1" ht="93.75" customHeight="1">
      <c r="A18" s="143" t="s">
        <v>111</v>
      </c>
      <c r="B18" s="143"/>
      <c r="C18" s="143"/>
      <c r="D18" s="143"/>
      <c r="E18" s="143"/>
      <c r="F18" s="143"/>
      <c r="G18" s="143"/>
      <c r="H18" s="40"/>
    </row>
    <row r="19" spans="1:8" s="41" customFormat="1" ht="20.100000000000001" customHeight="1">
      <c r="A19" s="128"/>
      <c r="B19" s="146" t="s">
        <v>118</v>
      </c>
      <c r="C19" s="146"/>
      <c r="D19" s="146"/>
      <c r="E19" s="146"/>
      <c r="F19" s="146"/>
      <c r="G19" s="146"/>
      <c r="H19" s="40"/>
    </row>
    <row r="20" spans="1:8" s="41" customFormat="1" ht="20.100000000000001" customHeight="1">
      <c r="A20" s="128"/>
      <c r="B20" s="128"/>
      <c r="C20" s="128"/>
      <c r="D20" s="128"/>
      <c r="E20" s="141" t="s">
        <v>7</v>
      </c>
      <c r="F20" s="141"/>
      <c r="G20" s="141"/>
      <c r="H20" s="40"/>
    </row>
    <row r="21" spans="1:8" s="41" customFormat="1" ht="20.100000000000001" customHeight="1">
      <c r="A21" s="128"/>
      <c r="B21" s="128"/>
      <c r="C21" s="128"/>
      <c r="D21" s="128"/>
      <c r="E21" s="131"/>
      <c r="F21" s="131"/>
      <c r="G21" s="131"/>
      <c r="H21" s="40"/>
    </row>
    <row r="22" spans="1:8" s="41" customFormat="1" ht="31.5" customHeight="1">
      <c r="A22" s="128"/>
      <c r="B22" s="128"/>
      <c r="C22" s="128"/>
      <c r="D22" s="128"/>
      <c r="E22" s="128"/>
      <c r="F22" s="128"/>
      <c r="G22" s="128"/>
      <c r="H22" s="40"/>
    </row>
    <row r="23" spans="1:8" s="41" customFormat="1" ht="9.75" customHeight="1">
      <c r="A23" s="128"/>
      <c r="B23" s="128"/>
      <c r="C23" s="128"/>
      <c r="D23" s="128"/>
      <c r="E23" s="128"/>
      <c r="F23" s="128"/>
      <c r="G23" s="128"/>
      <c r="H23" s="40"/>
    </row>
    <row r="24" spans="1:8" s="41" customFormat="1" ht="18.75">
      <c r="A24" s="129"/>
      <c r="B24" s="129"/>
      <c r="C24" s="129"/>
      <c r="D24" s="129"/>
      <c r="E24" s="140" t="s">
        <v>63</v>
      </c>
      <c r="F24" s="140"/>
      <c r="G24" s="140"/>
      <c r="H24" s="42"/>
    </row>
    <row r="25" spans="1:8" ht="17.25">
      <c r="A25" s="130"/>
      <c r="B25" s="130"/>
      <c r="C25" s="130"/>
      <c r="D25" s="130"/>
      <c r="E25" s="130"/>
      <c r="F25" s="130"/>
      <c r="G25" s="130"/>
    </row>
  </sheetData>
  <mergeCells count="9">
    <mergeCell ref="E24:G24"/>
    <mergeCell ref="E20:G20"/>
    <mergeCell ref="A1:B1"/>
    <mergeCell ref="A18:G18"/>
    <mergeCell ref="A4:G4"/>
    <mergeCell ref="A3:G3"/>
    <mergeCell ref="B19:G19"/>
    <mergeCell ref="C1:G1"/>
    <mergeCell ref="C2:G2"/>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topLeftCell="A22" zoomScale="80" zoomScaleNormal="80" workbookViewId="0">
      <selection activeCell="S9" sqref="S9"/>
    </sheetView>
  </sheetViews>
  <sheetFormatPr defaultRowHeight="15"/>
  <cols>
    <col min="1" max="1" width="5.28515625" customWidth="1"/>
    <col min="2" max="2" width="25" customWidth="1"/>
    <col min="3" max="3" width="12.28515625" customWidth="1"/>
    <col min="4" max="14" width="7.85546875" style="2" customWidth="1"/>
    <col min="15" max="15" width="12.570312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425781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425781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425781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425781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425781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425781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425781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425781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425781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425781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425781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425781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425781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425781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425781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425781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425781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425781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425781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425781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425781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425781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425781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425781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425781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425781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425781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425781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425781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425781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425781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425781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425781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425781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425781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425781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425781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425781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425781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425781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425781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425781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425781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425781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425781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425781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425781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425781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425781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425781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425781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425781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425781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425781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425781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425781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425781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425781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425781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425781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425781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425781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42578125" customWidth="1"/>
    <col min="16140" max="16140" width="10.28515625" bestFit="1" customWidth="1"/>
    <col min="16141" max="16141" width="7.5703125" customWidth="1"/>
  </cols>
  <sheetData>
    <row r="1" spans="1:15" ht="15" customHeight="1">
      <c r="A1" s="152" t="s">
        <v>8</v>
      </c>
      <c r="B1" s="152"/>
      <c r="C1" s="152"/>
      <c r="D1" s="13"/>
      <c r="E1" s="1"/>
      <c r="F1" s="1"/>
      <c r="G1" s="1"/>
      <c r="H1" s="1"/>
      <c r="I1" s="135" t="s">
        <v>23</v>
      </c>
      <c r="J1" s="151"/>
      <c r="K1" s="151"/>
      <c r="L1" s="151"/>
      <c r="M1" s="151"/>
      <c r="N1" s="151"/>
      <c r="O1" s="151"/>
    </row>
    <row r="2" spans="1:15" ht="15" customHeight="1">
      <c r="A2" s="152" t="s">
        <v>21</v>
      </c>
      <c r="B2" s="152"/>
      <c r="C2" s="152"/>
      <c r="D2" s="13"/>
      <c r="E2" s="1"/>
      <c r="F2" s="1"/>
      <c r="G2" s="1"/>
      <c r="H2" s="1"/>
      <c r="I2" s="135" t="s">
        <v>22</v>
      </c>
      <c r="J2" s="135"/>
      <c r="K2" s="135"/>
      <c r="L2" s="135"/>
      <c r="M2" s="135"/>
      <c r="N2" s="135"/>
      <c r="O2" s="135"/>
    </row>
    <row r="3" spans="1:15" ht="15" customHeight="1">
      <c r="A3" s="135" t="s">
        <v>90</v>
      </c>
      <c r="B3" s="135"/>
      <c r="C3" s="135"/>
      <c r="D3" s="13"/>
      <c r="E3" s="1"/>
      <c r="F3" s="1"/>
      <c r="G3" s="1"/>
      <c r="H3" s="1"/>
      <c r="I3" s="1"/>
      <c r="J3" s="1"/>
      <c r="K3" s="1"/>
      <c r="L3" s="1"/>
      <c r="M3" s="1"/>
      <c r="N3" s="1"/>
      <c r="O3" s="1"/>
    </row>
    <row r="4" spans="1:15" ht="15" customHeight="1">
      <c r="A4" s="44"/>
      <c r="B4" s="44"/>
      <c r="C4" s="50"/>
      <c r="D4" s="13"/>
      <c r="E4" s="1"/>
      <c r="F4" s="1"/>
      <c r="G4" s="1"/>
      <c r="H4" s="1"/>
      <c r="I4" s="1"/>
      <c r="J4" s="1"/>
      <c r="K4" s="1"/>
      <c r="L4" s="1"/>
      <c r="M4" s="1"/>
      <c r="N4" s="1"/>
      <c r="O4" s="48" t="s">
        <v>33</v>
      </c>
    </row>
    <row r="5" spans="1:15" ht="52.5" customHeight="1">
      <c r="A5" s="150" t="s">
        <v>124</v>
      </c>
      <c r="B5" s="150"/>
      <c r="C5" s="150"/>
      <c r="D5" s="150"/>
      <c r="E5" s="150"/>
      <c r="F5" s="150"/>
      <c r="G5" s="150"/>
      <c r="H5" s="150"/>
      <c r="I5" s="150"/>
      <c r="J5" s="150"/>
      <c r="K5" s="150"/>
      <c r="L5" s="150"/>
      <c r="M5" s="150"/>
      <c r="N5" s="150"/>
      <c r="O5" s="150"/>
    </row>
    <row r="7" spans="1:15" ht="27.75" customHeight="1">
      <c r="A7" s="156" t="s">
        <v>5</v>
      </c>
      <c r="B7" s="159" t="s">
        <v>38</v>
      </c>
      <c r="C7" s="160"/>
      <c r="D7" s="161" t="s">
        <v>30</v>
      </c>
      <c r="E7" s="162"/>
      <c r="F7" s="162"/>
      <c r="G7" s="162"/>
      <c r="H7" s="163"/>
      <c r="I7" s="164" t="s">
        <v>53</v>
      </c>
      <c r="J7" s="165"/>
      <c r="K7" s="165"/>
      <c r="L7" s="165"/>
      <c r="M7" s="165"/>
      <c r="N7" s="166"/>
      <c r="O7" s="19" t="s">
        <v>6</v>
      </c>
    </row>
    <row r="8" spans="1:15" ht="81.75" customHeight="1">
      <c r="A8" s="157"/>
      <c r="B8" s="55" t="s">
        <v>37</v>
      </c>
      <c r="C8" s="60" t="s">
        <v>44</v>
      </c>
      <c r="D8" s="69" t="s">
        <v>39</v>
      </c>
      <c r="E8" s="70" t="s">
        <v>40</v>
      </c>
      <c r="F8" s="132" t="s">
        <v>41</v>
      </c>
      <c r="G8" s="126" t="s">
        <v>105</v>
      </c>
      <c r="H8" s="70" t="s">
        <v>43</v>
      </c>
      <c r="I8" s="67" t="s">
        <v>39</v>
      </c>
      <c r="J8" s="67" t="s">
        <v>40</v>
      </c>
      <c r="K8" s="123" t="s">
        <v>41</v>
      </c>
      <c r="L8" s="133" t="s">
        <v>105</v>
      </c>
      <c r="M8" s="127" t="s">
        <v>135</v>
      </c>
      <c r="N8" s="67" t="s">
        <v>43</v>
      </c>
      <c r="O8" s="19"/>
    </row>
    <row r="9" spans="1:15" ht="39.75" customHeight="1">
      <c r="A9" s="8" t="s">
        <v>35</v>
      </c>
      <c r="B9" s="45"/>
      <c r="C9" s="51"/>
      <c r="D9" s="47"/>
      <c r="E9" s="46"/>
      <c r="F9" s="46"/>
      <c r="G9" s="46"/>
      <c r="H9" s="72"/>
      <c r="I9" s="47"/>
      <c r="J9" s="19"/>
      <c r="K9" s="19"/>
      <c r="L9" s="19"/>
      <c r="M9" s="19"/>
      <c r="N9" s="73"/>
      <c r="O9" s="20"/>
    </row>
    <row r="10" spans="1:15" ht="39.75" customHeight="1">
      <c r="A10" s="9" t="s">
        <v>0</v>
      </c>
      <c r="B10" s="10" t="s">
        <v>63</v>
      </c>
      <c r="C10" s="111" t="s">
        <v>64</v>
      </c>
      <c r="D10" s="21" t="s">
        <v>108</v>
      </c>
      <c r="E10" s="21" t="s">
        <v>108</v>
      </c>
      <c r="F10" s="21" t="s">
        <v>108</v>
      </c>
      <c r="G10" s="21" t="s">
        <v>108</v>
      </c>
      <c r="H10" s="71">
        <f>COUNTIF(D10:G10,"X")</f>
        <v>4</v>
      </c>
      <c r="I10" s="22" t="s">
        <v>108</v>
      </c>
      <c r="J10" s="26" t="s">
        <v>108</v>
      </c>
      <c r="K10" s="26" t="s">
        <v>108</v>
      </c>
      <c r="L10" s="26" t="s">
        <v>108</v>
      </c>
      <c r="M10" s="26" t="s">
        <v>108</v>
      </c>
      <c r="N10" s="68">
        <f>COUNTIF(I10:M10,"X")</f>
        <v>5</v>
      </c>
      <c r="O10" s="20"/>
    </row>
    <row r="11" spans="1:15" ht="39.75" customHeight="1">
      <c r="A11" s="9" t="s">
        <v>1</v>
      </c>
      <c r="B11" s="10" t="s">
        <v>67</v>
      </c>
      <c r="C11" s="9" t="s">
        <v>68</v>
      </c>
      <c r="D11" s="21"/>
      <c r="E11" s="21" t="s">
        <v>108</v>
      </c>
      <c r="F11" s="21" t="s">
        <v>108</v>
      </c>
      <c r="G11" s="21" t="s">
        <v>108</v>
      </c>
      <c r="H11" s="71">
        <f>COUNTIF(D11:G11,"X")</f>
        <v>3</v>
      </c>
      <c r="I11" s="22" t="s">
        <v>108</v>
      </c>
      <c r="J11" s="26" t="s">
        <v>108</v>
      </c>
      <c r="K11" s="26"/>
      <c r="L11" s="26" t="s">
        <v>108</v>
      </c>
      <c r="M11" s="26" t="s">
        <v>108</v>
      </c>
      <c r="N11" s="68">
        <f>COUNTIF(I11:M11,"X")</f>
        <v>4</v>
      </c>
      <c r="O11" s="20"/>
    </row>
    <row r="12" spans="1:15" ht="39.75" customHeight="1">
      <c r="A12" s="9" t="s">
        <v>2</v>
      </c>
      <c r="B12" s="10" t="s">
        <v>69</v>
      </c>
      <c r="C12" s="9" t="s">
        <v>70</v>
      </c>
      <c r="D12" s="23" t="s">
        <v>108</v>
      </c>
      <c r="E12" s="24" t="s">
        <v>108</v>
      </c>
      <c r="F12" s="24" t="s">
        <v>108</v>
      </c>
      <c r="G12" s="24" t="s">
        <v>108</v>
      </c>
      <c r="H12" s="71">
        <f>COUNTIF(D12:G12,"X")</f>
        <v>4</v>
      </c>
      <c r="I12" s="22" t="s">
        <v>108</v>
      </c>
      <c r="J12" s="26" t="s">
        <v>108</v>
      </c>
      <c r="K12" s="26"/>
      <c r="L12" s="26" t="s">
        <v>108</v>
      </c>
      <c r="M12" s="26" t="s">
        <v>108</v>
      </c>
      <c r="N12" s="68">
        <f>COUNTIF(I12:M12,"X")</f>
        <v>4</v>
      </c>
      <c r="O12" s="20"/>
    </row>
    <row r="13" spans="1:15" ht="39.75" customHeight="1">
      <c r="A13" s="9" t="s">
        <v>3</v>
      </c>
      <c r="B13" s="10" t="s">
        <v>91</v>
      </c>
      <c r="C13" s="9" t="s">
        <v>72</v>
      </c>
      <c r="D13" s="23" t="s">
        <v>108</v>
      </c>
      <c r="E13" s="24" t="s">
        <v>108</v>
      </c>
      <c r="F13" s="24" t="s">
        <v>108</v>
      </c>
      <c r="G13" s="24" t="s">
        <v>108</v>
      </c>
      <c r="H13" s="71">
        <f>COUNTIF(D13:G13,"X")</f>
        <v>4</v>
      </c>
      <c r="I13" s="22" t="s">
        <v>108</v>
      </c>
      <c r="J13" s="26"/>
      <c r="K13" s="26" t="s">
        <v>108</v>
      </c>
      <c r="L13" s="26" t="s">
        <v>108</v>
      </c>
      <c r="M13" s="26" t="s">
        <v>108</v>
      </c>
      <c r="N13" s="68">
        <f>COUNTIF(I13:M13,"X")</f>
        <v>4</v>
      </c>
      <c r="O13" s="20"/>
    </row>
    <row r="14" spans="1:15" ht="39.75" customHeight="1">
      <c r="A14" s="9" t="s">
        <v>4</v>
      </c>
      <c r="B14" s="10" t="s">
        <v>74</v>
      </c>
      <c r="C14" s="9" t="s">
        <v>92</v>
      </c>
      <c r="D14" s="23" t="s">
        <v>108</v>
      </c>
      <c r="E14" s="24" t="s">
        <v>108</v>
      </c>
      <c r="F14" s="24" t="s">
        <v>108</v>
      </c>
      <c r="G14" s="24" t="s">
        <v>108</v>
      </c>
      <c r="H14" s="71">
        <f>COUNTIF(D14:G14,"X")</f>
        <v>4</v>
      </c>
      <c r="I14" s="22" t="s">
        <v>108</v>
      </c>
      <c r="J14" s="26" t="s">
        <v>108</v>
      </c>
      <c r="K14" s="26" t="s">
        <v>108</v>
      </c>
      <c r="L14" s="26" t="s">
        <v>108</v>
      </c>
      <c r="M14" s="26"/>
      <c r="N14" s="68">
        <f>COUNTIF(I14:M14,"X")</f>
        <v>4</v>
      </c>
      <c r="O14" s="20"/>
    </row>
    <row r="15" spans="1:15" ht="39.75" customHeight="1">
      <c r="A15" s="8" t="s">
        <v>20</v>
      </c>
      <c r="B15" s="10"/>
      <c r="C15" s="14"/>
      <c r="D15" s="23"/>
      <c r="E15" s="24"/>
      <c r="F15" s="24"/>
      <c r="G15" s="24"/>
      <c r="H15" s="71"/>
      <c r="I15" s="22"/>
      <c r="J15" s="26"/>
      <c r="K15" s="26"/>
      <c r="L15" s="26"/>
      <c r="M15" s="26"/>
      <c r="N15" s="68"/>
      <c r="O15" s="20"/>
    </row>
    <row r="16" spans="1:15" ht="39.75" customHeight="1">
      <c r="A16" s="9" t="s">
        <v>0</v>
      </c>
      <c r="B16" s="10" t="s">
        <v>75</v>
      </c>
      <c r="C16" s="9" t="s">
        <v>76</v>
      </c>
      <c r="D16" s="21" t="s">
        <v>108</v>
      </c>
      <c r="E16" s="21"/>
      <c r="F16" s="21"/>
      <c r="G16" s="116" t="s">
        <v>108</v>
      </c>
      <c r="H16" s="71">
        <f>COUNTIF(D16:G16,"X")</f>
        <v>2</v>
      </c>
      <c r="I16" s="22" t="s">
        <v>108</v>
      </c>
      <c r="J16" s="26"/>
      <c r="K16" s="26" t="s">
        <v>108</v>
      </c>
      <c r="L16" s="26" t="s">
        <v>108</v>
      </c>
      <c r="M16" s="26" t="s">
        <v>108</v>
      </c>
      <c r="N16" s="68">
        <f>COUNTIF(I16:M16,"X")</f>
        <v>4</v>
      </c>
      <c r="O16" s="20"/>
    </row>
    <row r="17" spans="1:15" ht="39.75" customHeight="1">
      <c r="A17" s="9" t="s">
        <v>1</v>
      </c>
      <c r="B17" s="10" t="s">
        <v>93</v>
      </c>
      <c r="C17" s="9" t="s">
        <v>78</v>
      </c>
      <c r="D17" s="23"/>
      <c r="E17" s="24" t="s">
        <v>108</v>
      </c>
      <c r="F17" s="24"/>
      <c r="G17" s="25" t="s">
        <v>108</v>
      </c>
      <c r="H17" s="71">
        <f>COUNTIF(D17:G17,"X")</f>
        <v>2</v>
      </c>
      <c r="I17" s="22" t="s">
        <v>108</v>
      </c>
      <c r="J17" s="26" t="s">
        <v>108</v>
      </c>
      <c r="K17" s="26" t="s">
        <v>108</v>
      </c>
      <c r="L17" s="26" t="s">
        <v>108</v>
      </c>
      <c r="M17" s="26"/>
      <c r="N17" s="68">
        <f>COUNTIF(I17:M17,"X")</f>
        <v>4</v>
      </c>
      <c r="O17" s="26"/>
    </row>
    <row r="18" spans="1:15" ht="39.75" customHeight="1">
      <c r="A18" s="9" t="s">
        <v>2</v>
      </c>
      <c r="B18" s="10" t="s">
        <v>79</v>
      </c>
      <c r="C18" s="9" t="s">
        <v>80</v>
      </c>
      <c r="D18" s="23"/>
      <c r="E18" s="25" t="s">
        <v>108</v>
      </c>
      <c r="F18" s="25" t="s">
        <v>108</v>
      </c>
      <c r="G18" s="25" t="s">
        <v>108</v>
      </c>
      <c r="H18" s="71">
        <f>COUNTIF(D18:G18,"X")</f>
        <v>3</v>
      </c>
      <c r="I18" s="22"/>
      <c r="J18" s="26" t="s">
        <v>108</v>
      </c>
      <c r="K18" s="26" t="s">
        <v>108</v>
      </c>
      <c r="L18" s="26" t="s">
        <v>108</v>
      </c>
      <c r="M18" s="26" t="s">
        <v>108</v>
      </c>
      <c r="N18" s="68">
        <f>COUNTIF(I18:M18,"X")</f>
        <v>4</v>
      </c>
      <c r="O18" s="20"/>
    </row>
    <row r="19" spans="1:15" ht="20.25" customHeight="1">
      <c r="A19" s="158"/>
      <c r="B19" s="158"/>
      <c r="C19" s="158"/>
      <c r="D19" s="158"/>
      <c r="E19" s="158"/>
      <c r="F19" s="158"/>
      <c r="G19" s="158"/>
      <c r="H19" s="158"/>
      <c r="I19" s="158"/>
      <c r="J19" s="158"/>
      <c r="K19" s="158"/>
      <c r="L19" s="158"/>
      <c r="M19" s="158"/>
      <c r="N19" s="158"/>
      <c r="O19" s="158"/>
    </row>
    <row r="20" spans="1:15" ht="39" customHeight="1">
      <c r="A20" s="153" t="s">
        <v>54</v>
      </c>
      <c r="B20" s="153"/>
      <c r="C20" s="153"/>
      <c r="D20" s="153"/>
      <c r="E20" s="153"/>
      <c r="F20" s="153"/>
      <c r="G20" s="153"/>
      <c r="H20" s="153"/>
      <c r="I20" s="153"/>
      <c r="J20" s="153"/>
      <c r="K20" s="153"/>
      <c r="L20" s="153"/>
      <c r="M20" s="153"/>
      <c r="N20" s="153"/>
      <c r="O20" s="153"/>
    </row>
    <row r="21" spans="1:15" ht="17.25">
      <c r="A21" s="27"/>
      <c r="B21" s="27"/>
      <c r="C21" s="27"/>
      <c r="D21" s="28"/>
      <c r="E21" s="36"/>
      <c r="F21" s="36"/>
      <c r="G21" s="36"/>
      <c r="H21" s="36"/>
      <c r="I21" s="154" t="s">
        <v>125</v>
      </c>
      <c r="J21" s="154"/>
      <c r="K21" s="154"/>
      <c r="L21" s="154"/>
      <c r="M21" s="154"/>
      <c r="N21" s="154"/>
      <c r="O21" s="154"/>
    </row>
    <row r="22" spans="1:15" ht="17.25">
      <c r="A22" s="27"/>
      <c r="B22" s="27"/>
      <c r="C22" s="27"/>
      <c r="D22" s="28"/>
      <c r="I22" s="155" t="s">
        <v>102</v>
      </c>
      <c r="J22" s="155"/>
      <c r="K22" s="155"/>
      <c r="L22" s="155"/>
      <c r="M22" s="155"/>
      <c r="N22" s="155"/>
      <c r="O22" s="155"/>
    </row>
    <row r="27" spans="1:15" ht="15.75">
      <c r="J27" s="149" t="s">
        <v>110</v>
      </c>
      <c r="K27" s="149"/>
      <c r="L27" s="149"/>
      <c r="M27" s="149"/>
      <c r="N27" s="125"/>
    </row>
  </sheetData>
  <mergeCells count="15">
    <mergeCell ref="J27:M27"/>
    <mergeCell ref="A5:O5"/>
    <mergeCell ref="I1:O1"/>
    <mergeCell ref="I2:O2"/>
    <mergeCell ref="A1:C1"/>
    <mergeCell ref="A2:C2"/>
    <mergeCell ref="A3:C3"/>
    <mergeCell ref="A20:O20"/>
    <mergeCell ref="I21:O21"/>
    <mergeCell ref="I22:O22"/>
    <mergeCell ref="A7:A8"/>
    <mergeCell ref="A19:O19"/>
    <mergeCell ref="B7:C7"/>
    <mergeCell ref="D7:H7"/>
    <mergeCell ref="I7:N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
  <sheetViews>
    <sheetView tabSelected="1" topLeftCell="A16" zoomScale="80" zoomScaleNormal="80" workbookViewId="0">
      <selection activeCell="T17" sqref="T17"/>
    </sheetView>
  </sheetViews>
  <sheetFormatPr defaultColWidth="9.140625" defaultRowHeight="15"/>
  <cols>
    <col min="1" max="1" width="7.140625" style="5" customWidth="1"/>
    <col min="2" max="2" width="25.28515625" style="5" customWidth="1"/>
    <col min="3" max="3" width="11.42578125" style="5" customWidth="1"/>
    <col min="4" max="4" width="10.42578125" style="5" customWidth="1"/>
    <col min="5" max="5" width="10" style="5" customWidth="1"/>
    <col min="6" max="6" width="7.85546875" style="5" customWidth="1"/>
    <col min="7" max="8" width="9.140625" style="4" customWidth="1"/>
    <col min="9" max="9" width="10.5703125" style="4" customWidth="1"/>
    <col min="10" max="10" width="8.5703125" style="4" customWidth="1"/>
    <col min="11" max="11" width="6.7109375" style="4" customWidth="1"/>
    <col min="12" max="12" width="31.28515625" style="4" customWidth="1"/>
    <col min="13" max="13" width="9.140625" style="5"/>
    <col min="14" max="14" width="12.85546875" style="5" bestFit="1" customWidth="1"/>
    <col min="15" max="16384" width="9.140625" style="5"/>
  </cols>
  <sheetData>
    <row r="1" spans="1:12" ht="15.75">
      <c r="A1" s="172" t="s">
        <v>98</v>
      </c>
      <c r="B1" s="172"/>
      <c r="C1" s="172"/>
      <c r="D1" s="172"/>
      <c r="E1" s="172"/>
      <c r="F1" s="172"/>
      <c r="G1" s="135" t="s">
        <v>23</v>
      </c>
      <c r="H1" s="151"/>
      <c r="I1" s="151"/>
      <c r="J1" s="151"/>
      <c r="K1" s="151"/>
      <c r="L1" s="151"/>
    </row>
    <row r="2" spans="1:12" ht="15.75">
      <c r="A2" s="172" t="s">
        <v>99</v>
      </c>
      <c r="B2" s="172"/>
      <c r="C2" s="172"/>
      <c r="D2" s="172"/>
      <c r="E2" s="172"/>
      <c r="F2" s="172"/>
      <c r="G2" s="135" t="s">
        <v>22</v>
      </c>
      <c r="H2" s="135"/>
      <c r="I2" s="135"/>
      <c r="J2" s="135"/>
      <c r="K2" s="135"/>
      <c r="L2" s="135"/>
    </row>
    <row r="3" spans="1:12" ht="15.75">
      <c r="A3" s="173" t="s">
        <v>100</v>
      </c>
      <c r="B3" s="173"/>
      <c r="C3" s="173"/>
      <c r="D3" s="173"/>
      <c r="E3" s="173"/>
      <c r="F3" s="173"/>
      <c r="G3" s="3"/>
      <c r="H3" s="3"/>
      <c r="I3" s="32"/>
      <c r="J3" s="32"/>
      <c r="K3" s="76"/>
      <c r="L3" s="56"/>
    </row>
    <row r="4" spans="1:12" ht="24.75" customHeight="1">
      <c r="L4" s="75" t="s">
        <v>32</v>
      </c>
    </row>
    <row r="5" spans="1:12" ht="51" customHeight="1">
      <c r="A5" s="174" t="s">
        <v>126</v>
      </c>
      <c r="B5" s="174"/>
      <c r="C5" s="174"/>
      <c r="D5" s="174"/>
      <c r="E5" s="174"/>
      <c r="F5" s="174"/>
      <c r="G5" s="174"/>
      <c r="H5" s="174"/>
      <c r="I5" s="174"/>
      <c r="J5" s="174"/>
      <c r="K5" s="174"/>
      <c r="L5" s="174"/>
    </row>
    <row r="7" spans="1:12" ht="34.5" customHeight="1">
      <c r="A7" s="168" t="s">
        <v>5</v>
      </c>
      <c r="B7" s="168" t="s">
        <v>10</v>
      </c>
      <c r="C7" s="177" t="s">
        <v>34</v>
      </c>
      <c r="D7" s="175" t="s">
        <v>59</v>
      </c>
      <c r="E7" s="179" t="s">
        <v>61</v>
      </c>
      <c r="F7" s="180"/>
      <c r="G7" s="180"/>
      <c r="H7" s="181"/>
      <c r="I7" s="168" t="s">
        <v>36</v>
      </c>
      <c r="J7" s="168" t="s">
        <v>31</v>
      </c>
      <c r="K7" s="168" t="s">
        <v>56</v>
      </c>
      <c r="L7" s="167"/>
    </row>
    <row r="8" spans="1:12" ht="117" customHeight="1">
      <c r="A8" s="168"/>
      <c r="B8" s="168"/>
      <c r="C8" s="178"/>
      <c r="D8" s="176"/>
      <c r="E8" s="78" t="s">
        <v>11</v>
      </c>
      <c r="F8" s="58" t="s">
        <v>12</v>
      </c>
      <c r="G8" s="7" t="s">
        <v>57</v>
      </c>
      <c r="H8" s="7" t="s">
        <v>58</v>
      </c>
      <c r="I8" s="168"/>
      <c r="J8" s="168"/>
      <c r="K8" s="78" t="s">
        <v>11</v>
      </c>
      <c r="L8" s="78" t="s">
        <v>62</v>
      </c>
    </row>
    <row r="9" spans="1:12" ht="26.25" customHeight="1">
      <c r="A9" s="8" t="s">
        <v>35</v>
      </c>
      <c r="B9" s="6"/>
      <c r="C9" s="49"/>
      <c r="D9" s="59"/>
      <c r="E9" s="78"/>
      <c r="F9" s="78"/>
      <c r="G9" s="7"/>
      <c r="H9" s="7"/>
      <c r="I9" s="35"/>
      <c r="J9" s="35"/>
      <c r="K9" s="78"/>
      <c r="L9" s="78"/>
    </row>
    <row r="10" spans="1:12" ht="30" customHeight="1">
      <c r="A10" s="9" t="s">
        <v>0</v>
      </c>
      <c r="B10" s="10" t="s">
        <v>63</v>
      </c>
      <c r="C10" s="111" t="s">
        <v>64</v>
      </c>
      <c r="D10" s="9" t="s">
        <v>18</v>
      </c>
      <c r="E10" s="9" t="s">
        <v>18</v>
      </c>
      <c r="F10" s="15"/>
      <c r="G10" s="117">
        <f>'Mau 3'!H10</f>
        <v>4</v>
      </c>
      <c r="H10" s="117">
        <f>'Mau 3'!N10</f>
        <v>5</v>
      </c>
      <c r="I10" s="15">
        <v>3</v>
      </c>
      <c r="J10" s="15"/>
      <c r="K10" s="9" t="s">
        <v>18</v>
      </c>
      <c r="L10" s="14"/>
    </row>
    <row r="11" spans="1:12" ht="77.25" customHeight="1">
      <c r="A11" s="9" t="s">
        <v>1</v>
      </c>
      <c r="B11" s="10" t="s">
        <v>67</v>
      </c>
      <c r="C11" s="9" t="s">
        <v>68</v>
      </c>
      <c r="D11" s="9" t="s">
        <v>14</v>
      </c>
      <c r="E11" s="9" t="s">
        <v>14</v>
      </c>
      <c r="F11" s="15"/>
      <c r="G11" s="117">
        <f>'Mau 3'!H11</f>
        <v>3</v>
      </c>
      <c r="H11" s="117">
        <f>'Mau 3'!N11</f>
        <v>4</v>
      </c>
      <c r="I11" s="15">
        <v>3</v>
      </c>
      <c r="J11" s="15"/>
      <c r="K11" s="9" t="s">
        <v>18</v>
      </c>
      <c r="L11" s="118" t="s">
        <v>109</v>
      </c>
    </row>
    <row r="12" spans="1:12" ht="77.25" customHeight="1">
      <c r="A12" s="9" t="s">
        <v>2</v>
      </c>
      <c r="B12" s="10" t="s">
        <v>69</v>
      </c>
      <c r="C12" s="9" t="s">
        <v>70</v>
      </c>
      <c r="D12" s="9" t="s">
        <v>14</v>
      </c>
      <c r="E12" s="9" t="s">
        <v>14</v>
      </c>
      <c r="F12" s="15"/>
      <c r="G12" s="117">
        <f>'Mau 3'!H12</f>
        <v>4</v>
      </c>
      <c r="H12" s="117">
        <f>'Mau 3'!N12</f>
        <v>4</v>
      </c>
      <c r="I12" s="15">
        <v>3</v>
      </c>
      <c r="J12" s="15"/>
      <c r="K12" s="9" t="s">
        <v>18</v>
      </c>
      <c r="L12" s="118" t="s">
        <v>109</v>
      </c>
    </row>
    <row r="13" spans="1:12" ht="69.75" customHeight="1">
      <c r="A13" s="9" t="s">
        <v>3</v>
      </c>
      <c r="B13" s="10" t="s">
        <v>91</v>
      </c>
      <c r="C13" s="9" t="s">
        <v>72</v>
      </c>
      <c r="D13" s="9" t="s">
        <v>14</v>
      </c>
      <c r="E13" s="9" t="s">
        <v>14</v>
      </c>
      <c r="F13" s="10"/>
      <c r="G13" s="117">
        <f>'Mau 3'!H13</f>
        <v>4</v>
      </c>
      <c r="H13" s="117">
        <f>'Mau 3'!N13</f>
        <v>4</v>
      </c>
      <c r="I13" s="15">
        <v>3</v>
      </c>
      <c r="J13" s="35"/>
      <c r="K13" s="9" t="s">
        <v>18</v>
      </c>
      <c r="L13" s="118" t="s">
        <v>109</v>
      </c>
    </row>
    <row r="14" spans="1:12" ht="76.5" customHeight="1">
      <c r="A14" s="9" t="s">
        <v>4</v>
      </c>
      <c r="B14" s="10" t="s">
        <v>74</v>
      </c>
      <c r="C14" s="9" t="s">
        <v>92</v>
      </c>
      <c r="D14" s="9" t="s">
        <v>14</v>
      </c>
      <c r="E14" s="9" t="s">
        <v>14</v>
      </c>
      <c r="F14" s="10"/>
      <c r="G14" s="117">
        <f>'Mau 3'!H14</f>
        <v>4</v>
      </c>
      <c r="H14" s="117">
        <f>'Mau 3'!N14</f>
        <v>4</v>
      </c>
      <c r="I14" s="15">
        <v>3</v>
      </c>
      <c r="J14" s="35"/>
      <c r="K14" s="9" t="s">
        <v>18</v>
      </c>
      <c r="L14" s="118" t="s">
        <v>109</v>
      </c>
    </row>
    <row r="15" spans="1:12" ht="21.75" customHeight="1">
      <c r="A15" s="8" t="s">
        <v>20</v>
      </c>
      <c r="B15" s="10"/>
      <c r="C15" s="10"/>
      <c r="D15" s="10"/>
      <c r="E15" s="10"/>
      <c r="F15" s="10"/>
      <c r="G15" s="15"/>
      <c r="H15" s="15"/>
      <c r="I15" s="35"/>
      <c r="J15" s="35"/>
      <c r="K15" s="78"/>
      <c r="L15" s="119"/>
    </row>
    <row r="16" spans="1:12" ht="27.75" customHeight="1">
      <c r="A16" s="9" t="s">
        <v>0</v>
      </c>
      <c r="B16" s="10" t="s">
        <v>75</v>
      </c>
      <c r="C16" s="9" t="s">
        <v>76</v>
      </c>
      <c r="D16" s="9" t="s">
        <v>14</v>
      </c>
      <c r="E16" s="9" t="s">
        <v>14</v>
      </c>
      <c r="F16" s="10"/>
      <c r="G16" s="117">
        <f>'Mau 3'!H16</f>
        <v>2</v>
      </c>
      <c r="H16" s="117">
        <f>'Mau 3'!N16</f>
        <v>4</v>
      </c>
      <c r="I16" s="14"/>
      <c r="J16" s="14"/>
      <c r="K16" s="9" t="s">
        <v>14</v>
      </c>
      <c r="L16" s="113"/>
    </row>
    <row r="17" spans="1:13" ht="65.25" customHeight="1">
      <c r="A17" s="9" t="s">
        <v>1</v>
      </c>
      <c r="B17" s="10" t="s">
        <v>93</v>
      </c>
      <c r="C17" s="9" t="s">
        <v>78</v>
      </c>
      <c r="D17" s="14" t="s">
        <v>19</v>
      </c>
      <c r="E17" s="14" t="s">
        <v>19</v>
      </c>
      <c r="F17" s="10"/>
      <c r="G17" s="117">
        <f>'Mau 3'!H17</f>
        <v>2</v>
      </c>
      <c r="H17" s="117">
        <f>'Mau 3'!N17</f>
        <v>4</v>
      </c>
      <c r="I17" s="34"/>
      <c r="J17" s="34"/>
      <c r="K17" s="14" t="s">
        <v>14</v>
      </c>
      <c r="L17" s="118" t="s">
        <v>103</v>
      </c>
    </row>
    <row r="18" spans="1:13" ht="65.25" customHeight="1">
      <c r="A18" s="9" t="s">
        <v>2</v>
      </c>
      <c r="B18" s="10" t="s">
        <v>79</v>
      </c>
      <c r="C18" s="9" t="s">
        <v>80</v>
      </c>
      <c r="D18" s="14" t="s">
        <v>16</v>
      </c>
      <c r="E18" s="14" t="s">
        <v>16</v>
      </c>
      <c r="F18" s="10"/>
      <c r="G18" s="117">
        <f>'Mau 3'!H18</f>
        <v>3</v>
      </c>
      <c r="H18" s="117">
        <f>'Mau 3'!N18</f>
        <v>4</v>
      </c>
      <c r="I18" s="34"/>
      <c r="J18" s="34"/>
      <c r="K18" s="14" t="s">
        <v>14</v>
      </c>
      <c r="L18" s="118" t="s">
        <v>104</v>
      </c>
    </row>
    <row r="19" spans="1:13" ht="15.75">
      <c r="A19" s="29"/>
      <c r="B19" s="30"/>
      <c r="C19" s="30"/>
      <c r="D19" s="30"/>
      <c r="E19" s="30"/>
      <c r="F19" s="30"/>
      <c r="G19" s="31"/>
      <c r="H19" s="31"/>
      <c r="I19" s="33"/>
      <c r="J19" s="33"/>
      <c r="K19" s="80"/>
      <c r="L19" s="120"/>
    </row>
    <row r="20" spans="1:13" s="12" customFormat="1" ht="15.75" customHeight="1">
      <c r="A20" s="170"/>
      <c r="B20" s="167" t="s">
        <v>17</v>
      </c>
      <c r="C20" s="167"/>
      <c r="D20" s="167"/>
      <c r="E20" s="167"/>
      <c r="F20" s="167"/>
      <c r="G20" s="168" t="s">
        <v>13</v>
      </c>
      <c r="H20" s="168"/>
      <c r="I20" s="168" t="s">
        <v>15</v>
      </c>
      <c r="J20" s="168"/>
      <c r="K20" s="79"/>
      <c r="L20" s="121"/>
      <c r="M20" s="11"/>
    </row>
    <row r="21" spans="1:13" s="12" customFormat="1" ht="15.75" customHeight="1">
      <c r="A21" s="170"/>
      <c r="B21" s="171" t="s">
        <v>18</v>
      </c>
      <c r="C21" s="171"/>
      <c r="D21" s="171"/>
      <c r="E21" s="171"/>
      <c r="F21" s="171"/>
      <c r="G21" s="171">
        <f>COUNTIF($E$10:$E$14,"A1")</f>
        <v>1</v>
      </c>
      <c r="H21" s="171"/>
      <c r="I21" s="171">
        <f>COUNTIF($E$16:$E$18,"A1")</f>
        <v>0</v>
      </c>
      <c r="J21" s="171"/>
      <c r="K21" s="77"/>
      <c r="L21" s="122"/>
      <c r="M21" s="18"/>
    </row>
    <row r="22" spans="1:13" s="12" customFormat="1" ht="15.75" customHeight="1">
      <c r="A22" s="170"/>
      <c r="B22" s="171" t="s">
        <v>14</v>
      </c>
      <c r="C22" s="171"/>
      <c r="D22" s="171"/>
      <c r="E22" s="171"/>
      <c r="F22" s="171"/>
      <c r="G22" s="171">
        <f>COUNTIF($E$10:$E$14,"A2")</f>
        <v>4</v>
      </c>
      <c r="H22" s="171"/>
      <c r="I22" s="171">
        <f>COUNTIF($E$16:$E$18,"A3")</f>
        <v>1</v>
      </c>
      <c r="J22" s="171"/>
      <c r="K22" s="77"/>
      <c r="L22" s="122"/>
      <c r="M22" s="18"/>
    </row>
    <row r="23" spans="1:13" s="12" customFormat="1" ht="15.75" customHeight="1">
      <c r="A23" s="170"/>
      <c r="B23" s="171" t="s">
        <v>19</v>
      </c>
      <c r="C23" s="171"/>
      <c r="D23" s="171"/>
      <c r="E23" s="171"/>
      <c r="F23" s="171"/>
      <c r="G23" s="171">
        <f>COUNTIF($E$10:$E$14,"A3")</f>
        <v>0</v>
      </c>
      <c r="H23" s="171"/>
      <c r="I23" s="171">
        <f>COUNTIF($E$16:$E$18,"A3")</f>
        <v>1</v>
      </c>
      <c r="J23" s="171"/>
      <c r="K23" s="77"/>
      <c r="L23" s="122"/>
      <c r="M23" s="18"/>
    </row>
    <row r="24" spans="1:13" s="12" customFormat="1" ht="15.75" customHeight="1">
      <c r="A24" s="170"/>
      <c r="B24" s="171" t="s">
        <v>16</v>
      </c>
      <c r="C24" s="171"/>
      <c r="D24" s="171"/>
      <c r="E24" s="171"/>
      <c r="F24" s="171"/>
      <c r="G24" s="171">
        <f>COUNTIF($E$10:$E$14,"A4")</f>
        <v>0</v>
      </c>
      <c r="H24" s="171"/>
      <c r="I24" s="171">
        <f>COUNTIF($E$16:$E$18,"A4")</f>
        <v>1</v>
      </c>
      <c r="J24" s="171"/>
      <c r="K24" s="77"/>
      <c r="L24" s="122"/>
      <c r="M24" s="18"/>
    </row>
    <row r="25" spans="1:13" s="12" customFormat="1" ht="15.75" customHeight="1">
      <c r="A25" s="170"/>
      <c r="B25" s="171" t="s">
        <v>55</v>
      </c>
      <c r="C25" s="171"/>
      <c r="D25" s="171"/>
      <c r="E25" s="171"/>
      <c r="F25" s="171"/>
      <c r="G25" s="171">
        <f>COUNTIF($E$10:$E$14,"A DN")</f>
        <v>0</v>
      </c>
      <c r="H25" s="171"/>
      <c r="I25" s="171">
        <f>COUNTIF($E$16:$E$18,"A DN")</f>
        <v>0</v>
      </c>
      <c r="J25" s="171"/>
      <c r="K25" s="77"/>
      <c r="L25" s="122"/>
      <c r="M25" s="18"/>
    </row>
    <row r="26" spans="1:13" s="12" customFormat="1" ht="17.25" customHeight="1">
      <c r="A26" s="18"/>
      <c r="B26" s="168" t="s">
        <v>24</v>
      </c>
      <c r="C26" s="168"/>
      <c r="D26" s="168"/>
      <c r="E26" s="168"/>
      <c r="F26" s="168"/>
      <c r="G26" s="167">
        <f>SUM(G21:G25)</f>
        <v>5</v>
      </c>
      <c r="H26" s="167"/>
      <c r="I26" s="167">
        <f>SUM(I21:I25)</f>
        <v>3</v>
      </c>
      <c r="J26" s="167"/>
      <c r="K26" s="81"/>
      <c r="L26" s="74"/>
      <c r="M26" s="18"/>
    </row>
    <row r="27" spans="1:13" ht="38.25" customHeight="1">
      <c r="A27" s="169" t="s">
        <v>42</v>
      </c>
      <c r="B27" s="169"/>
      <c r="C27" s="169"/>
      <c r="D27" s="169"/>
      <c r="E27" s="169"/>
      <c r="F27" s="169"/>
      <c r="G27" s="169"/>
      <c r="H27" s="169"/>
      <c r="I27" s="169"/>
      <c r="J27" s="169"/>
      <c r="K27" s="169"/>
      <c r="L27" s="169"/>
    </row>
    <row r="28" spans="1:13" ht="15.75">
      <c r="A28" s="12"/>
      <c r="B28" s="12"/>
      <c r="C28" s="12"/>
      <c r="D28" s="12"/>
      <c r="E28" s="12"/>
      <c r="F28" s="12"/>
      <c r="G28" s="136" t="s">
        <v>125</v>
      </c>
      <c r="H28" s="136"/>
      <c r="I28" s="136"/>
      <c r="J28" s="136"/>
      <c r="K28" s="136"/>
      <c r="L28" s="136"/>
    </row>
    <row r="29" spans="1:13" ht="15.75">
      <c r="A29" s="12"/>
      <c r="B29" s="12"/>
      <c r="C29" s="12"/>
      <c r="D29" s="12"/>
      <c r="E29" s="12"/>
      <c r="F29" s="12"/>
      <c r="G29" s="137" t="s">
        <v>7</v>
      </c>
      <c r="H29" s="137"/>
      <c r="I29" s="137"/>
      <c r="J29" s="137"/>
      <c r="K29" s="137"/>
      <c r="L29" s="137"/>
    </row>
    <row r="30" spans="1:13">
      <c r="G30" s="5"/>
      <c r="H30" s="5"/>
      <c r="I30" s="5"/>
      <c r="J30" s="5"/>
      <c r="K30" s="5"/>
      <c r="L30" s="5"/>
    </row>
    <row r="31" spans="1:13">
      <c r="G31" s="5"/>
      <c r="H31" s="5"/>
      <c r="I31" s="5"/>
      <c r="J31" s="5"/>
      <c r="K31" s="5"/>
      <c r="L31" s="5"/>
    </row>
    <row r="32" spans="1:13">
      <c r="G32" s="5"/>
      <c r="H32" s="5"/>
      <c r="I32" s="5"/>
      <c r="J32" s="5"/>
      <c r="K32" s="5"/>
      <c r="L32" s="5"/>
    </row>
    <row r="34" spans="7:12" ht="15.75">
      <c r="G34" s="137" t="s">
        <v>63</v>
      </c>
      <c r="H34" s="137"/>
      <c r="I34" s="137"/>
      <c r="J34" s="137"/>
      <c r="K34" s="137"/>
      <c r="L34" s="137"/>
    </row>
  </sheetData>
  <mergeCells count="40">
    <mergeCell ref="A1:F1"/>
    <mergeCell ref="A2:F2"/>
    <mergeCell ref="A3:F3"/>
    <mergeCell ref="A5:L5"/>
    <mergeCell ref="A7:A8"/>
    <mergeCell ref="B7:B8"/>
    <mergeCell ref="D7:D8"/>
    <mergeCell ref="C7:C8"/>
    <mergeCell ref="G1:L1"/>
    <mergeCell ref="G2:L2"/>
    <mergeCell ref="I7:I8"/>
    <mergeCell ref="J7:J8"/>
    <mergeCell ref="K7:L7"/>
    <mergeCell ref="E7:H7"/>
    <mergeCell ref="G25:H25"/>
    <mergeCell ref="G23:H23"/>
    <mergeCell ref="G24:H24"/>
    <mergeCell ref="I23:J23"/>
    <mergeCell ref="G20:H20"/>
    <mergeCell ref="G21:H21"/>
    <mergeCell ref="G22:H22"/>
    <mergeCell ref="I20:J20"/>
    <mergeCell ref="I21:J21"/>
    <mergeCell ref="I22:J22"/>
    <mergeCell ref="I24:J24"/>
    <mergeCell ref="I25:J25"/>
    <mergeCell ref="A20:A25"/>
    <mergeCell ref="B20:F20"/>
    <mergeCell ref="B21:F21"/>
    <mergeCell ref="B22:F22"/>
    <mergeCell ref="B25:F25"/>
    <mergeCell ref="B23:F23"/>
    <mergeCell ref="B24:F24"/>
    <mergeCell ref="G34:L34"/>
    <mergeCell ref="G28:L28"/>
    <mergeCell ref="G29:L29"/>
    <mergeCell ref="G26:H26"/>
    <mergeCell ref="B26:F26"/>
    <mergeCell ref="I26:J26"/>
    <mergeCell ref="A27:L27"/>
  </mergeCells>
  <pageMargins left="0.33" right="0.16" top="0.66" bottom="0"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thamKT</cp:lastModifiedBy>
  <cp:lastPrinted>2022-04-22T09:09:39Z</cp:lastPrinted>
  <dcterms:created xsi:type="dcterms:W3CDTF">2020-11-20T02:18:37Z</dcterms:created>
  <dcterms:modified xsi:type="dcterms:W3CDTF">2022-04-22T09:11:55Z</dcterms:modified>
</cp:coreProperties>
</file>