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Windows 10 TIMT\Desktop\21T4-VSL1 (HK2)\"/>
    </mc:Choice>
  </mc:AlternateContent>
  <bookViews>
    <workbookView xWindow="240" yWindow="105" windowWidth="11580" windowHeight="6285" firstSheet="2" activeTab="2"/>
  </bookViews>
  <sheets>
    <sheet name="Kangatang" sheetId="26" state="veryHidden" r:id="rId1"/>
    <sheet name="RL.Cá nhân" sheetId="24" r:id="rId2"/>
    <sheet name="M. Tong hop" sheetId="25" r:id="rId3"/>
    <sheet name="00000000" sheetId="10" state="veryHidden" r:id="rId4"/>
  </sheets>
  <definedNames>
    <definedName name="_Fill" hidden="1">#REF!</definedName>
    <definedName name="_xlnm.Print_Titles" localSheetId="1">'RL.Cá nhân'!$7:$7</definedName>
  </definedNames>
  <calcPr calcId="152511" calcMode="manual"/>
</workbook>
</file>

<file path=xl/calcChain.xml><?xml version="1.0" encoding="utf-8"?>
<calcChain xmlns="http://schemas.openxmlformats.org/spreadsheetml/2006/main">
  <c r="F14" i="25" l="1"/>
  <c r="H32" i="25" l="1"/>
  <c r="H33" i="25"/>
  <c r="H34" i="25"/>
  <c r="H35" i="25"/>
  <c r="H36" i="25"/>
  <c r="H37" i="25"/>
  <c r="H38" i="25"/>
  <c r="H39" i="25"/>
  <c r="H40" i="25"/>
  <c r="H41" i="25"/>
  <c r="H42" i="25"/>
  <c r="H43" i="25"/>
  <c r="H44" i="25"/>
  <c r="H49" i="25"/>
  <c r="H31" i="25" l="1"/>
  <c r="H30" i="25"/>
  <c r="H29" i="25"/>
  <c r="H28" i="25"/>
  <c r="H27" i="25"/>
  <c r="H26" i="25"/>
  <c r="H25" i="25"/>
  <c r="H24" i="25"/>
  <c r="H23" i="25"/>
  <c r="H22" i="25"/>
  <c r="H21" i="25"/>
  <c r="H20" i="25"/>
  <c r="H19" i="25"/>
  <c r="H18" i="25"/>
  <c r="H17" i="25"/>
  <c r="H16" i="25"/>
  <c r="H15" i="25"/>
  <c r="E59" i="25" l="1"/>
  <c r="E54" i="25"/>
  <c r="F54" i="25" s="1"/>
  <c r="G54" i="25"/>
  <c r="H54" i="25" s="1"/>
  <c r="G55" i="25"/>
  <c r="H55" i="25" s="1"/>
  <c r="G56" i="25"/>
  <c r="H56" i="25" s="1"/>
  <c r="G57" i="25"/>
  <c r="H57" i="25" s="1"/>
  <c r="E58" i="25"/>
  <c r="G58" i="25"/>
  <c r="H58"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<sst xmlns="http://schemas.openxmlformats.org/spreadsheetml/2006/main" count="327" uniqueCount="262">
  <si>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</si>
  <si>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</si>
  <si>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</si>
  <si>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</si>
  <si>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</si>
  <si>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</si>
  <si>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</si>
  <si>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</si>
  <si>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</si>
  <si>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</si>
  <si>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</si>
  <si>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</si>
  <si>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</si>
  <si>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</si>
  <si>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</si>
  <si>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</si>
  <si>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</si>
  <si>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</si>
  <si>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</si>
  <si>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</si>
  <si>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</si>
  <si>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</si>
  <si>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</si>
  <si>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</si>
  <si>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</si>
  <si>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</si>
  <si>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</si>
  <si>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</si>
  <si>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</si>
  <si>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</si>
  <si>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</si>
  <si>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</si>
  <si>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</si>
  <si>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</si>
  <si>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</si>
  <si>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</si>
  <si>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</si>
  <si>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</si>
  <si>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</si>
  <si>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</si>
  <si>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</si>
  <si>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</si>
  <si>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</si>
  <si>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</si>
  <si>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</si>
  <si>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</si>
  <si>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</si>
  <si>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</si>
  <si>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</si>
  <si>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</si>
  <si>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</si>
  <si>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</si>
  <si>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</si>
  <si>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</si>
  <si>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</si>
  <si>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</si>
  <si>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</si>
  <si>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</si>
  <si>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</si>
  <si>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</si>
  <si>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</si>
  <si>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</si>
  <si>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</si>
  <si>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</si>
  <si>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</si>
  <si>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</si>
  <si>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</si>
  <si>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</si>
  <si>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</si>
  <si>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</si>
  <si>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</si>
  <si>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</si>
  <si>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</si>
  <si>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</si>
  <si>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</si>
  <si>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</si>
  <si>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</si>
  <si>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</si>
  <si>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</si>
  <si>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</si>
  <si>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</si>
  <si>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</si>
  <si>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</si>
  <si>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</si>
  <si>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</si>
  <si>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</si>
  <si>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</si>
  <si>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</si>
  <si>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</si>
  <si>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</si>
  <si>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</si>
  <si>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</si>
  <si>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</si>
  <si>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</si>
  <si>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</si>
  <si>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</si>
  <si>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</si>
  <si>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</si>
  <si>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</si>
  <si>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</si>
  <si>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</si>
  <si>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</si>
  <si>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</si>
  <si>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</si>
  <si>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</si>
  <si>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</si>
  <si>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</si>
  <si>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</si>
  <si>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</si>
  <si>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</si>
  <si>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</si>
  <si>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</si>
  <si>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</si>
  <si>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</si>
  <si>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</si>
  <si>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</si>
  <si>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</si>
  <si>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</si>
  <si>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</si>
  <si>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</si>
  <si>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</si>
  <si>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</si>
  <si>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</si>
  <si>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</si>
  <si>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</si>
  <si>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</si>
  <si>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</si>
  <si>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</si>
  <si>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</si>
  <si>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</si>
  <si>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</si>
  <si>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</si>
  <si>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</si>
  <si>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</si>
  <si>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</si>
  <si>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</si>
  <si>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</si>
  <si>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</si>
  <si>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</si>
  <si>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</si>
  <si>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</si>
  <si>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</si>
  <si>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</si>
  <si>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</si>
  <si>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</si>
  <si>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</si>
  <si>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</si>
  <si>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</si>
  <si>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</si>
  <si>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</si>
  <si>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</si>
  <si>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</si>
  <si>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</si>
  <si>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</si>
  <si>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</si>
  <si>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</si>
  <si>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</si>
  <si>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</si>
  <si>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t>Đạt</t>
  </si>
  <si>
    <t>Hiếu</t>
  </si>
  <si>
    <t>Huy</t>
  </si>
  <si>
    <t>Nguyễn Hoàng</t>
  </si>
  <si>
    <t>Khoa</t>
  </si>
  <si>
    <t>Kiệt</t>
  </si>
  <si>
    <t>Lâm</t>
  </si>
  <si>
    <t>Lộc</t>
  </si>
  <si>
    <t>Phát</t>
  </si>
  <si>
    <t>Nguyễn Hải</t>
  </si>
  <si>
    <t>Quân</t>
  </si>
  <si>
    <t>Nguyễn Minh</t>
  </si>
  <si>
    <t>Tài</t>
  </si>
  <si>
    <t>Trần Minh</t>
  </si>
  <si>
    <t>21004217</t>
  </si>
  <si>
    <t>Lê Trương Tấn</t>
  </si>
  <si>
    <t>21003099</t>
  </si>
  <si>
    <t>Nguyễn Trường</t>
  </si>
  <si>
    <t>21004636</t>
  </si>
  <si>
    <t>Phạm Thành</t>
  </si>
  <si>
    <t>21003667</t>
  </si>
  <si>
    <t>Lê Trần Trung</t>
  </si>
  <si>
    <t>Đức</t>
  </si>
  <si>
    <t>21002316</t>
  </si>
  <si>
    <t>Nguyễn Hữu</t>
  </si>
  <si>
    <t>Hạnh</t>
  </si>
  <si>
    <t>21000339</t>
  </si>
  <si>
    <t>Lê Đức</t>
  </si>
  <si>
    <t>21004169</t>
  </si>
  <si>
    <t>Trần Quốc</t>
  </si>
  <si>
    <t>Hưng</t>
  </si>
  <si>
    <t>21003654</t>
  </si>
  <si>
    <t>21004335</t>
  </si>
  <si>
    <t>Nguyễn Ngọc Gia</t>
  </si>
  <si>
    <t>21000564</t>
  </si>
  <si>
    <t>Trần Ngọc Gia</t>
  </si>
  <si>
    <t>21002077</t>
  </si>
  <si>
    <t>Vũ Đức</t>
  </si>
  <si>
    <t>21000374</t>
  </si>
  <si>
    <t>Vương Nhật</t>
  </si>
  <si>
    <t>Khánh</t>
  </si>
  <si>
    <t>21003160</t>
  </si>
  <si>
    <t>Trần Hồng Anh</t>
  </si>
  <si>
    <t>21004110</t>
  </si>
  <si>
    <t>Kiếm</t>
  </si>
  <si>
    <t>21002801</t>
  </si>
  <si>
    <t>Nguyễn Gia</t>
  </si>
  <si>
    <t>21004467</t>
  </si>
  <si>
    <t>Thái Nguyễn Anh</t>
  </si>
  <si>
    <t>21000349</t>
  </si>
  <si>
    <t>Trịnh Nguyễn Tuấn</t>
  </si>
  <si>
    <t>21003367</t>
  </si>
  <si>
    <t>21002650</t>
  </si>
  <si>
    <t>Huỳnh Thanh</t>
  </si>
  <si>
    <t>21004219</t>
  </si>
  <si>
    <t>Nguyễn Văn</t>
  </si>
  <si>
    <t>21004690</t>
  </si>
  <si>
    <t>Huỳnh Văn</t>
  </si>
  <si>
    <t>Lượng</t>
  </si>
  <si>
    <t>21004656</t>
  </si>
  <si>
    <t>Phạm Thanh</t>
  </si>
  <si>
    <t>Nghĩa</t>
  </si>
  <si>
    <t>21002391</t>
  </si>
  <si>
    <t>Danh Nguyễn</t>
  </si>
  <si>
    <t>21002015</t>
  </si>
  <si>
    <t>Dương Thanh</t>
  </si>
  <si>
    <t>Phong</t>
  </si>
  <si>
    <t>21004681</t>
  </si>
  <si>
    <t>Hồ Trần Việt</t>
  </si>
  <si>
    <t>Quán</t>
  </si>
  <si>
    <t>21002878</t>
  </si>
  <si>
    <t>21004711</t>
  </si>
  <si>
    <t>Bùi Đức</t>
  </si>
  <si>
    <t>Quyền</t>
  </si>
  <si>
    <t>21004687</t>
  </si>
  <si>
    <t>Nguyễn Phú</t>
  </si>
  <si>
    <t>Sĩ</t>
  </si>
  <si>
    <t>21002551</t>
  </si>
  <si>
    <t>Nguyễn Hải Tú</t>
  </si>
  <si>
    <t>21003197</t>
  </si>
  <si>
    <t>Trần Long</t>
  </si>
  <si>
    <t>Thành</t>
  </si>
  <si>
    <t>21002700</t>
  </si>
  <si>
    <t>Lê Phước</t>
  </si>
  <si>
    <t>Thịnh</t>
  </si>
  <si>
    <t>21004242</t>
  </si>
  <si>
    <t>Thuận</t>
  </si>
  <si>
    <t>21002037</t>
  </si>
  <si>
    <t>Nguyễn Nhật</t>
  </si>
  <si>
    <t>Tín</t>
  </si>
  <si>
    <t>21004686</t>
  </si>
  <si>
    <t>Võ Minh</t>
  </si>
  <si>
    <t>Trọng</t>
  </si>
  <si>
    <t>21002913</t>
  </si>
  <si>
    <t>Trần Anh</t>
  </si>
  <si>
    <t>Tú</t>
  </si>
  <si>
    <t>21004208</t>
  </si>
  <si>
    <t>Tạ Thanh</t>
  </si>
  <si>
    <t>Tùng</t>
  </si>
  <si>
    <t>Tạm ngưng, đã nghỉ học từ 
ngày 5/12/2021</t>
  </si>
  <si>
    <t>Hoàng Thị Trang</t>
  </si>
  <si>
    <r>
      <t>Học kỳ: I Năm học: 2020 - 2021</t>
    </r>
    <r>
      <rPr>
        <sz val="14"/>
        <rFont val="Times New Roman"/>
        <family val="1"/>
      </rPr>
      <t xml:space="preserve"> </t>
    </r>
  </si>
  <si>
    <t>TP. Hồ Chí Minh, ngày 26 tháng 03 năm 2022</t>
  </si>
  <si>
    <t xml:space="preserve">Lớp: 21T4-VSL2            Sĩ số: 36         Khoa: Nhiệt lạnh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</si>
</sst>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40">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0"/>
      <color indexed="8"/>
      <name val="Times New Roman"/>
      <family val="1"/>
    </font>
    <font>
      <sz val="9"/>
      <color indexed="10"/>
      <name val="Times New Roman"/>
      <family val="1"/>
    </font>
    <font>
      <sz val="9"/>
      <name val="Times New Roman"/>
      <family val="1"/>
    </font>
    <font>
      <b/>
      <sz val="16"/>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8">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8"/>
      </top>
      <bottom style="thin">
        <color indexed="8"/>
      </bottom>
      <diagonal/>
    </border>
    <border>
      <left/>
      <right style="thin">
        <color indexed="64"/>
      </right>
      <top style="thin">
        <color indexed="8"/>
      </top>
      <bottom style="thin">
        <color indexed="8"/>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top style="thin">
        <color indexed="8"/>
      </top>
      <bottom/>
      <diagonal/>
    </border>
    <border>
      <left/>
      <right style="thin">
        <color indexed="64"/>
      </right>
      <top style="thin">
        <color indexed="8"/>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42">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6" xfId="0" applyFont="1" applyBorder="1"/>
    <xf numFmtId="0" fontId="25" fillId="0" borderId="20" xfId="0" applyFont="1" applyBorder="1" applyAlignment="1">
      <alignment horizontal="center" vertical="center"/>
    </xf>
    <xf numFmtId="2" fontId="25" fillId="0" borderId="20" xfId="0" applyNumberFormat="1" applyFont="1" applyBorder="1" applyAlignment="1">
      <alignment horizontal="right" vertical="center"/>
    </xf>
    <xf numFmtId="0" fontId="10" fillId="0" borderId="21"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0" fillId="0" borderId="3" xfId="0" applyFont="1" applyBorder="1" applyAlignment="1">
      <alignment horizontal="center" vertical="center"/>
    </xf>
    <xf numFmtId="0" fontId="10" fillId="0" borderId="2" xfId="0" applyFont="1" applyBorder="1" applyAlignment="1">
      <alignment horizontal="center" vertical="center"/>
    </xf>
    <xf numFmtId="0" fontId="30" fillId="0" borderId="0" xfId="0" applyFont="1" applyAlignment="1">
      <alignment horizontal="center"/>
    </xf>
    <xf numFmtId="0" fontId="32" fillId="0" borderId="0" xfId="0" applyFont="1" applyBorder="1" applyAlignment="1">
      <alignment horizontal="center"/>
    </xf>
    <xf numFmtId="0" fontId="36" fillId="3" borderId="4" xfId="0" applyFont="1" applyFill="1" applyBorder="1" applyAlignment="1">
      <alignment horizontal="center" vertical="center"/>
    </xf>
    <xf numFmtId="0" fontId="36" fillId="3" borderId="4" xfId="0" quotePrefix="1" applyFont="1" applyFill="1" applyBorder="1" applyAlignment="1">
      <alignment horizontal="center" vertical="center"/>
    </xf>
    <xf numFmtId="0" fontId="36" fillId="3" borderId="22" xfId="0" applyFont="1" applyFill="1" applyBorder="1" applyAlignment="1">
      <alignment horizontal="left" vertical="center"/>
    </xf>
    <xf numFmtId="0" fontId="36" fillId="3" borderId="23" xfId="0" applyFont="1" applyFill="1" applyBorder="1" applyAlignment="1">
      <alignment horizontal="left" vertical="center"/>
    </xf>
    <xf numFmtId="0" fontId="36" fillId="3" borderId="24" xfId="0" applyFont="1" applyFill="1" applyBorder="1" applyAlignment="1">
      <alignment horizontal="left" vertical="center"/>
    </xf>
    <xf numFmtId="0" fontId="36" fillId="3" borderId="25" xfId="0" applyFont="1" applyFill="1" applyBorder="1" applyAlignment="1">
      <alignment horizontal="left" vertical="center"/>
    </xf>
    <xf numFmtId="0" fontId="11" fillId="0" borderId="0" xfId="0" applyFont="1"/>
    <xf numFmtId="0" fontId="37" fillId="3" borderId="4" xfId="0" applyFont="1" applyFill="1" applyBorder="1" applyAlignment="1">
      <alignment horizontal="center" vertical="center" wrapText="1"/>
    </xf>
    <xf numFmtId="0" fontId="37" fillId="3" borderId="4" xfId="0" applyFont="1" applyFill="1" applyBorder="1" applyAlignment="1">
      <alignment horizontal="center" vertical="center"/>
    </xf>
    <xf numFmtId="0" fontId="38" fillId="0" borderId="2" xfId="0" applyFont="1" applyBorder="1" applyAlignment="1">
      <alignment horizontal="center" vertical="center"/>
    </xf>
    <xf numFmtId="0" fontId="10" fillId="0" borderId="9" xfId="0" applyFont="1" applyBorder="1" applyAlignment="1">
      <alignment horizontal="center" vertical="center"/>
    </xf>
    <xf numFmtId="0" fontId="15" fillId="0" borderId="2" xfId="0" applyFont="1" applyBorder="1" applyAlignment="1">
      <alignment vertical="center"/>
    </xf>
    <xf numFmtId="0" fontId="10" fillId="0" borderId="10" xfId="0" applyFont="1" applyBorder="1" applyAlignment="1">
      <alignment horizontal="center" vertical="center"/>
    </xf>
    <xf numFmtId="0" fontId="36" fillId="3" borderId="0" xfId="0" applyFont="1" applyFill="1" applyBorder="1" applyAlignment="1">
      <alignment horizontal="center" vertical="center"/>
    </xf>
    <xf numFmtId="0" fontId="36" fillId="3" borderId="0" xfId="0" quotePrefix="1" applyFont="1" applyFill="1" applyBorder="1" applyAlignment="1">
      <alignment horizontal="center" vertical="center"/>
    </xf>
    <xf numFmtId="0" fontId="36" fillId="3" borderId="6" xfId="0" quotePrefix="1" applyFont="1" applyFill="1" applyBorder="1" applyAlignment="1">
      <alignment horizontal="center" vertical="center"/>
    </xf>
    <xf numFmtId="0" fontId="36" fillId="3" borderId="26" xfId="0" applyFont="1" applyFill="1" applyBorder="1" applyAlignment="1">
      <alignment horizontal="left" vertical="center"/>
    </xf>
    <xf numFmtId="0" fontId="36" fillId="3" borderId="27" xfId="0" applyFont="1" applyFill="1" applyBorder="1" applyAlignment="1">
      <alignment horizontal="left" vertical="center"/>
    </xf>
    <xf numFmtId="0" fontId="15" fillId="0" borderId="3" xfId="0" applyFont="1" applyBorder="1" applyAlignment="1">
      <alignment vertical="center"/>
    </xf>
    <xf numFmtId="4" fontId="35" fillId="3" borderId="3" xfId="0" applyNumberFormat="1" applyFont="1" applyFill="1" applyBorder="1" applyAlignment="1">
      <alignment horizontal="center" vertical="center"/>
    </xf>
    <xf numFmtId="0" fontId="38" fillId="0" borderId="3" xfId="0" applyFont="1" applyBorder="1" applyAlignment="1">
      <alignment horizontal="center" vertical="center"/>
    </xf>
    <xf numFmtId="0" fontId="36" fillId="3" borderId="0" xfId="0" applyFont="1" applyFill="1" applyBorder="1" applyAlignment="1">
      <alignment horizontal="left" vertical="center"/>
    </xf>
    <xf numFmtId="0" fontId="10" fillId="0" borderId="0" xfId="0" applyFont="1" applyBorder="1" applyAlignment="1">
      <alignment horizontal="center" vertical="center"/>
    </xf>
    <xf numFmtId="0" fontId="15" fillId="0" borderId="0" xfId="0" applyFont="1" applyBorder="1" applyAlignment="1">
      <alignment vertical="center"/>
    </xf>
    <xf numFmtId="4" fontId="35" fillId="3" borderId="0" xfId="0" applyNumberFormat="1" applyFont="1" applyFill="1" applyBorder="1" applyAlignment="1">
      <alignment horizontal="center" vertical="center"/>
    </xf>
    <xf numFmtId="0" fontId="38" fillId="0" borderId="0" xfId="0" applyFont="1" applyBorder="1" applyAlignment="1">
      <alignment horizontal="center" vertical="center"/>
    </xf>
    <xf numFmtId="0" fontId="36" fillId="3" borderId="2" xfId="0" quotePrefix="1" applyFont="1" applyFill="1" applyBorder="1" applyAlignment="1">
      <alignment horizontal="center" vertical="center"/>
    </xf>
    <xf numFmtId="0" fontId="36" fillId="3" borderId="2" xfId="0" applyFont="1" applyFill="1" applyBorder="1" applyAlignment="1">
      <alignment horizontal="left" vertical="center"/>
    </xf>
    <xf numFmtId="0" fontId="36" fillId="3" borderId="9" xfId="0" applyFont="1" applyFill="1" applyBorder="1" applyAlignment="1">
      <alignment horizontal="left" vertical="center"/>
    </xf>
    <xf numFmtId="0" fontId="36" fillId="3" borderId="10" xfId="0" applyFont="1" applyFill="1" applyBorder="1" applyAlignment="1">
      <alignment horizontal="left"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7"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39"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3" xfId="0" applyFont="1" applyBorder="1" applyAlignment="1">
      <alignment horizontal="center" vertical="center"/>
    </xf>
    <xf numFmtId="0" fontId="14" fillId="0" borderId="8" xfId="0" applyFont="1" applyBorder="1" applyAlignment="1">
      <alignment horizontal="center" vertical="center"/>
    </xf>
    <xf numFmtId="0" fontId="14" fillId="0" borderId="15"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4" xfId="0" applyFont="1" applyBorder="1" applyAlignment="1">
      <alignment horizontal="center" vertical="center"/>
    </xf>
    <xf numFmtId="0" fontId="14"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34"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6">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01"/>
      <c r="B2" s="101"/>
      <c r="C2" s="102"/>
      <c r="D2" s="102"/>
      <c r="E2" s="102"/>
      <c r="F2" s="102"/>
      <c r="G2" s="102"/>
      <c r="H2" s="3"/>
      <c r="I2" s="3"/>
      <c r="J2" s="3"/>
      <c r="K2" s="3"/>
      <c r="L2" s="3"/>
      <c r="M2" s="3"/>
      <c r="N2" s="3"/>
      <c r="O2" s="3"/>
      <c r="P2" s="3"/>
      <c r="Q2" s="3"/>
      <c r="R2" s="3"/>
      <c r="S2" s="3"/>
      <c r="T2" s="3"/>
    </row>
    <row r="3" spans="1:20" ht="9.9499999999999993" customHeight="1">
      <c r="A3" s="102"/>
      <c r="B3" s="102"/>
      <c r="C3" s="103"/>
      <c r="D3" s="103"/>
      <c r="E3" s="103"/>
      <c r="F3" s="103"/>
      <c r="G3" s="103"/>
      <c r="H3" s="3"/>
      <c r="I3" s="3"/>
      <c r="J3" s="3"/>
      <c r="K3" s="3"/>
      <c r="L3" s="3"/>
      <c r="M3" s="3"/>
      <c r="N3" s="3"/>
      <c r="O3" s="3"/>
      <c r="P3" s="3"/>
      <c r="Q3" s="3"/>
      <c r="R3" s="3"/>
      <c r="S3" s="3"/>
      <c r="T3" s="3"/>
    </row>
    <row r="4" spans="1:20" ht="21.95" customHeight="1">
      <c r="A4" s="104" t="s">
        <v>61</v>
      </c>
      <c r="B4" s="104"/>
      <c r="C4" s="104"/>
      <c r="D4" s="104"/>
      <c r="E4" s="104"/>
      <c r="F4" s="104"/>
      <c r="G4" s="104"/>
      <c r="H4" s="5"/>
      <c r="I4" s="5"/>
      <c r="J4" s="5"/>
      <c r="K4" s="5"/>
      <c r="L4" s="5"/>
      <c r="M4" s="5"/>
      <c r="N4" s="5"/>
      <c r="O4" s="5"/>
      <c r="P4" s="5"/>
      <c r="Q4" s="5"/>
      <c r="R4" s="5"/>
      <c r="S4" s="5"/>
      <c r="T4" s="5"/>
    </row>
    <row r="5" spans="1:20" s="8" customFormat="1" ht="15" customHeight="1">
      <c r="A5" s="6"/>
      <c r="B5" s="109" t="s">
        <v>9</v>
      </c>
      <c r="C5" s="109"/>
      <c r="D5" s="6"/>
      <c r="E5" s="6"/>
      <c r="F5" s="6"/>
      <c r="G5" s="39"/>
      <c r="H5" s="7"/>
      <c r="I5" s="7"/>
      <c r="J5" s="7"/>
      <c r="K5" s="7"/>
      <c r="L5" s="7"/>
      <c r="M5" s="7"/>
      <c r="N5" s="7"/>
      <c r="O5" s="7"/>
      <c r="P5" s="7"/>
      <c r="Q5" s="7"/>
      <c r="R5" s="7"/>
      <c r="S5" s="7"/>
      <c r="T5" s="7"/>
    </row>
    <row r="6" spans="1:20" s="8" customFormat="1" ht="15" customHeight="1">
      <c r="A6" s="9"/>
      <c r="B6" s="110" t="s">
        <v>49</v>
      </c>
      <c r="C6" s="110"/>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98"/>
      <c r="B10" s="22" t="s">
        <v>50</v>
      </c>
      <c r="C10" s="28">
        <v>10</v>
      </c>
      <c r="D10" s="40"/>
      <c r="E10" s="14"/>
      <c r="F10" s="14"/>
      <c r="G10" s="14"/>
    </row>
    <row r="11" spans="1:20" s="12" customFormat="1" ht="14.1" customHeight="1">
      <c r="A11" s="99"/>
      <c r="B11" s="29" t="s">
        <v>96</v>
      </c>
      <c r="C11" s="28" t="s">
        <v>70</v>
      </c>
      <c r="D11" s="40"/>
      <c r="E11" s="14"/>
      <c r="F11" s="14"/>
      <c r="G11" s="14"/>
    </row>
    <row r="12" spans="1:20" s="12" customFormat="1" ht="14.1" customHeight="1">
      <c r="A12" s="99"/>
      <c r="B12" s="29" t="s">
        <v>72</v>
      </c>
      <c r="C12" s="28" t="s">
        <v>71</v>
      </c>
      <c r="D12" s="40"/>
      <c r="E12" s="14"/>
      <c r="F12" s="14"/>
      <c r="G12" s="14"/>
    </row>
    <row r="13" spans="1:20" s="12" customFormat="1" ht="14.1" customHeight="1">
      <c r="A13" s="99"/>
      <c r="B13" s="29" t="s">
        <v>97</v>
      </c>
      <c r="C13" s="28">
        <v>-2</v>
      </c>
      <c r="D13" s="40"/>
      <c r="E13" s="14"/>
      <c r="F13" s="14"/>
      <c r="G13" s="14"/>
    </row>
    <row r="14" spans="1:20" s="12" customFormat="1" ht="14.1" customHeight="1">
      <c r="A14" s="99"/>
      <c r="B14" s="21" t="s">
        <v>20</v>
      </c>
      <c r="C14" s="13">
        <v>-3</v>
      </c>
      <c r="D14" s="40"/>
      <c r="E14" s="14"/>
      <c r="F14" s="14"/>
      <c r="G14" s="14"/>
    </row>
    <row r="15" spans="1:20" s="12" customFormat="1" ht="14.1" customHeight="1">
      <c r="A15" s="100"/>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98"/>
      <c r="B17" s="30" t="s">
        <v>86</v>
      </c>
      <c r="C17" s="28">
        <v>5</v>
      </c>
      <c r="D17" s="40"/>
      <c r="E17" s="14"/>
      <c r="F17" s="14"/>
      <c r="G17" s="14"/>
    </row>
    <row r="18" spans="1:7" s="12" customFormat="1" ht="14.1" customHeight="1">
      <c r="A18" s="99"/>
      <c r="B18" s="30" t="s">
        <v>87</v>
      </c>
      <c r="C18" s="28">
        <v>5</v>
      </c>
      <c r="D18" s="40"/>
      <c r="E18" s="14"/>
      <c r="F18" s="14"/>
      <c r="G18" s="14"/>
    </row>
    <row r="19" spans="1:7" s="12" customFormat="1" ht="14.1" customHeight="1">
      <c r="A19" s="100"/>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98"/>
      <c r="B21" s="22" t="s">
        <v>22</v>
      </c>
      <c r="C21" s="28">
        <v>5</v>
      </c>
      <c r="D21" s="40"/>
      <c r="E21" s="14"/>
      <c r="F21" s="14"/>
      <c r="G21" s="14"/>
    </row>
    <row r="22" spans="1:7" s="12" customFormat="1" ht="14.1" customHeight="1">
      <c r="A22" s="100"/>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98"/>
      <c r="B26" s="21" t="s">
        <v>25</v>
      </c>
      <c r="C26" s="13">
        <v>10</v>
      </c>
      <c r="D26" s="40"/>
      <c r="E26" s="14"/>
      <c r="F26" s="14"/>
      <c r="G26" s="14"/>
    </row>
    <row r="27" spans="1:7" s="12" customFormat="1" ht="14.1" customHeight="1">
      <c r="A27" s="99"/>
      <c r="B27" s="21" t="s">
        <v>26</v>
      </c>
      <c r="C27" s="13">
        <v>9</v>
      </c>
      <c r="D27" s="40"/>
      <c r="E27" s="14"/>
      <c r="F27" s="14"/>
      <c r="G27" s="14"/>
    </row>
    <row r="28" spans="1:7" s="12" customFormat="1" ht="14.1" customHeight="1">
      <c r="A28" s="99"/>
      <c r="B28" s="21" t="s">
        <v>27</v>
      </c>
      <c r="C28" s="13">
        <v>8</v>
      </c>
      <c r="D28" s="40"/>
      <c r="E28" s="14"/>
      <c r="F28" s="14"/>
      <c r="G28" s="14"/>
    </row>
    <row r="29" spans="1:7" s="12" customFormat="1" ht="14.1" customHeight="1">
      <c r="A29" s="99"/>
      <c r="B29" s="21" t="s">
        <v>28</v>
      </c>
      <c r="C29" s="13">
        <v>7</v>
      </c>
      <c r="D29" s="40"/>
      <c r="E29" s="14"/>
      <c r="F29" s="14"/>
      <c r="G29" s="14"/>
    </row>
    <row r="30" spans="1:7" s="12" customFormat="1" ht="14.1" customHeight="1">
      <c r="A30" s="99"/>
      <c r="B30" s="21" t="s">
        <v>29</v>
      </c>
      <c r="C30" s="13">
        <v>6</v>
      </c>
      <c r="D30" s="40"/>
      <c r="E30" s="14"/>
      <c r="F30" s="14"/>
      <c r="G30" s="14"/>
    </row>
    <row r="31" spans="1:7" s="12" customFormat="1" ht="14.1" customHeight="1">
      <c r="A31" s="100"/>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98"/>
      <c r="B37" s="29" t="s">
        <v>125</v>
      </c>
      <c r="C37" s="28">
        <v>5</v>
      </c>
      <c r="D37" s="40"/>
      <c r="E37" s="14"/>
      <c r="F37" s="14"/>
      <c r="G37" s="14"/>
    </row>
    <row r="38" spans="1:7" s="12" customFormat="1" ht="14.1" customHeight="1">
      <c r="A38" s="99"/>
      <c r="B38" s="35" t="s">
        <v>109</v>
      </c>
      <c r="C38" s="28">
        <v>5</v>
      </c>
      <c r="D38" s="40"/>
      <c r="E38" s="14"/>
      <c r="F38" s="14"/>
      <c r="G38" s="14"/>
    </row>
    <row r="39" spans="1:7" s="12" customFormat="1" ht="14.1" customHeight="1">
      <c r="A39" s="99"/>
      <c r="B39" s="29" t="s">
        <v>76</v>
      </c>
      <c r="C39" s="28">
        <v>5</v>
      </c>
      <c r="D39" s="40"/>
      <c r="E39" s="14"/>
      <c r="F39" s="14"/>
      <c r="G39" s="14"/>
    </row>
    <row r="40" spans="1:7" s="12" customFormat="1" ht="14.1" customHeight="1">
      <c r="A40" s="99"/>
      <c r="B40" s="29" t="s">
        <v>65</v>
      </c>
      <c r="C40" s="28">
        <v>5</v>
      </c>
      <c r="D40" s="40"/>
      <c r="E40" s="14"/>
      <c r="F40" s="14"/>
      <c r="G40" s="14"/>
    </row>
    <row r="41" spans="1:7" s="12" customFormat="1" ht="14.1" customHeight="1">
      <c r="A41" s="99"/>
      <c r="B41" s="29" t="s">
        <v>77</v>
      </c>
      <c r="C41" s="28">
        <v>5</v>
      </c>
      <c r="D41" s="40"/>
      <c r="E41" s="14"/>
      <c r="F41" s="14"/>
      <c r="G41" s="14"/>
    </row>
    <row r="42" spans="1:7" s="12" customFormat="1" ht="14.1" customHeight="1">
      <c r="A42" s="99"/>
      <c r="B42" s="29" t="s">
        <v>66</v>
      </c>
      <c r="C42" s="28">
        <v>5</v>
      </c>
      <c r="D42" s="40"/>
      <c r="E42" s="14"/>
      <c r="F42" s="14"/>
      <c r="G42" s="14"/>
    </row>
    <row r="43" spans="1:7" s="12" customFormat="1" ht="25.5">
      <c r="A43" s="99"/>
      <c r="B43" s="31" t="s">
        <v>80</v>
      </c>
      <c r="C43" s="28">
        <v>5</v>
      </c>
      <c r="D43" s="40"/>
      <c r="E43" s="14"/>
      <c r="F43" s="14"/>
      <c r="G43" s="14"/>
    </row>
    <row r="44" spans="1:7" s="12" customFormat="1" ht="14.1" customHeight="1">
      <c r="A44" s="99"/>
      <c r="B44" s="32" t="s">
        <v>89</v>
      </c>
      <c r="C44" s="13">
        <v>5</v>
      </c>
      <c r="D44" s="40"/>
      <c r="E44" s="14"/>
      <c r="F44" s="14"/>
      <c r="G44" s="14"/>
    </row>
    <row r="45" spans="1:7" s="12" customFormat="1" ht="14.1" customHeight="1">
      <c r="A45" s="100"/>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98"/>
      <c r="B47" s="36" t="s">
        <v>99</v>
      </c>
      <c r="C47" s="37">
        <v>-1</v>
      </c>
      <c r="D47" s="40"/>
      <c r="E47" s="14"/>
      <c r="F47" s="14"/>
      <c r="G47" s="14"/>
    </row>
    <row r="48" spans="1:7" s="12" customFormat="1" ht="14.1" customHeight="1">
      <c r="A48" s="99"/>
      <c r="B48" s="21" t="s">
        <v>33</v>
      </c>
      <c r="C48" s="13">
        <v>-2</v>
      </c>
      <c r="D48" s="40"/>
      <c r="E48" s="14"/>
      <c r="F48" s="14"/>
      <c r="G48" s="14"/>
    </row>
    <row r="49" spans="1:7" s="12" customFormat="1" ht="14.1" customHeight="1">
      <c r="A49" s="99"/>
      <c r="B49" s="21" t="s">
        <v>34</v>
      </c>
      <c r="C49" s="13">
        <v>-5</v>
      </c>
      <c r="D49" s="40"/>
      <c r="E49" s="14"/>
      <c r="F49" s="14"/>
      <c r="G49" s="14"/>
    </row>
    <row r="50" spans="1:7" s="12" customFormat="1" ht="14.1" customHeight="1">
      <c r="A50" s="99"/>
      <c r="B50" s="36" t="s">
        <v>110</v>
      </c>
      <c r="C50" s="13">
        <v>-5</v>
      </c>
      <c r="D50" s="40"/>
      <c r="E50" s="14"/>
      <c r="F50" s="14"/>
      <c r="G50" s="14"/>
    </row>
    <row r="51" spans="1:7" s="12" customFormat="1" ht="14.1" customHeight="1">
      <c r="A51" s="99"/>
      <c r="B51" s="21" t="s">
        <v>35</v>
      </c>
      <c r="C51" s="13">
        <v>-5</v>
      </c>
      <c r="D51" s="40"/>
      <c r="E51" s="14"/>
      <c r="F51" s="14"/>
      <c r="G51" s="14"/>
    </row>
    <row r="52" spans="1:7" s="12" customFormat="1" ht="14.1" customHeight="1">
      <c r="A52" s="99"/>
      <c r="B52" s="21" t="s">
        <v>36</v>
      </c>
      <c r="C52" s="13">
        <v>-2</v>
      </c>
      <c r="D52" s="40"/>
      <c r="E52" s="14"/>
      <c r="F52" s="14"/>
      <c r="G52" s="14"/>
    </row>
    <row r="53" spans="1:7" s="12" customFormat="1" ht="14.1" customHeight="1">
      <c r="A53" s="99"/>
      <c r="B53" s="21" t="s">
        <v>37</v>
      </c>
      <c r="C53" s="13">
        <v>-10</v>
      </c>
      <c r="D53" s="40"/>
      <c r="E53" s="14"/>
      <c r="F53" s="14"/>
      <c r="G53" s="14"/>
    </row>
    <row r="54" spans="1:7" s="12" customFormat="1" ht="14.1" customHeight="1">
      <c r="A54" s="100"/>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12"/>
      <c r="B58" s="30" t="s">
        <v>111</v>
      </c>
      <c r="C58" s="13">
        <v>4</v>
      </c>
      <c r="D58" s="40"/>
      <c r="E58" s="14"/>
      <c r="F58" s="14"/>
      <c r="G58" s="14"/>
    </row>
    <row r="59" spans="1:7" s="12" customFormat="1" ht="24.95" customHeight="1">
      <c r="A59" s="112"/>
      <c r="B59" s="30" t="s">
        <v>90</v>
      </c>
      <c r="C59" s="13">
        <v>5</v>
      </c>
      <c r="D59" s="40"/>
      <c r="E59" s="14"/>
      <c r="F59" s="14"/>
      <c r="G59" s="14"/>
    </row>
    <row r="60" spans="1:7" s="12" customFormat="1" ht="24.95" customHeight="1">
      <c r="A60" s="112"/>
      <c r="B60" s="30" t="s">
        <v>91</v>
      </c>
      <c r="C60" s="13">
        <v>10</v>
      </c>
      <c r="D60" s="40"/>
      <c r="E60" s="14"/>
      <c r="F60" s="14"/>
      <c r="G60" s="14"/>
    </row>
    <row r="61" spans="1:7" s="12" customFormat="1" ht="24.95" customHeight="1">
      <c r="A61" s="112"/>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98"/>
      <c r="B63" s="36" t="s">
        <v>100</v>
      </c>
      <c r="C63" s="37">
        <v>5</v>
      </c>
      <c r="D63" s="40"/>
      <c r="E63" s="14"/>
      <c r="F63" s="14"/>
      <c r="G63" s="14"/>
    </row>
    <row r="64" spans="1:7" s="12" customFormat="1" ht="14.1" customHeight="1">
      <c r="A64" s="99"/>
      <c r="B64" s="29" t="s">
        <v>40</v>
      </c>
      <c r="C64" s="28">
        <v>5</v>
      </c>
      <c r="D64" s="40"/>
      <c r="E64" s="14"/>
      <c r="F64" s="14"/>
      <c r="G64" s="14"/>
    </row>
    <row r="65" spans="1:7" s="12" customFormat="1" ht="14.1" customHeight="1">
      <c r="A65" s="99"/>
      <c r="B65" s="21" t="s">
        <v>43</v>
      </c>
      <c r="C65" s="13">
        <v>5</v>
      </c>
      <c r="D65" s="40"/>
      <c r="E65" s="14"/>
      <c r="F65" s="14"/>
      <c r="G65" s="14"/>
    </row>
    <row r="66" spans="1:7" s="12" customFormat="1" ht="14.1" customHeight="1">
      <c r="A66" s="99"/>
      <c r="B66" s="32" t="s">
        <v>92</v>
      </c>
      <c r="C66" s="13">
        <v>5</v>
      </c>
      <c r="D66" s="40"/>
      <c r="E66" s="14"/>
      <c r="F66" s="14"/>
      <c r="G66" s="14"/>
    </row>
    <row r="67" spans="1:7" s="12" customFormat="1" ht="14.1" customHeight="1">
      <c r="A67" s="99"/>
      <c r="B67" s="32" t="s">
        <v>112</v>
      </c>
      <c r="C67" s="13">
        <v>5</v>
      </c>
      <c r="D67" s="40"/>
      <c r="E67" s="14"/>
      <c r="F67" s="14"/>
      <c r="G67" s="14"/>
    </row>
    <row r="68" spans="1:7" s="12" customFormat="1" ht="14.1" customHeight="1">
      <c r="A68" s="99"/>
      <c r="B68" s="21" t="s">
        <v>95</v>
      </c>
      <c r="C68" s="37">
        <v>5</v>
      </c>
      <c r="D68" s="40"/>
      <c r="E68" s="14"/>
      <c r="F68" s="14"/>
      <c r="G68" s="14"/>
    </row>
    <row r="69" spans="1:7" s="12" customFormat="1" ht="25.5">
      <c r="A69" s="100"/>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98"/>
      <c r="B77" s="30" t="s">
        <v>93</v>
      </c>
      <c r="C77" s="13">
        <v>10</v>
      </c>
      <c r="D77" s="40"/>
      <c r="E77" s="14"/>
      <c r="F77" s="14"/>
      <c r="G77" s="14"/>
    </row>
    <row r="78" spans="1:7" s="12" customFormat="1" ht="24.95" customHeight="1">
      <c r="A78" s="99"/>
      <c r="B78" s="30" t="s">
        <v>94</v>
      </c>
      <c r="C78" s="13">
        <v>8</v>
      </c>
      <c r="D78" s="40"/>
      <c r="E78" s="14"/>
      <c r="F78" s="14"/>
      <c r="G78" s="14"/>
    </row>
    <row r="79" spans="1:7" s="12" customFormat="1" ht="14.1" customHeight="1">
      <c r="A79" s="99"/>
      <c r="B79" s="21" t="s">
        <v>54</v>
      </c>
      <c r="C79" s="13">
        <v>6</v>
      </c>
      <c r="D79" s="40"/>
      <c r="E79" s="14"/>
      <c r="F79" s="14"/>
      <c r="G79" s="14"/>
    </row>
    <row r="80" spans="1:7" s="12" customFormat="1" ht="14.1" customHeight="1">
      <c r="A80" s="99"/>
      <c r="B80" s="21" t="s">
        <v>44</v>
      </c>
      <c r="C80" s="13">
        <v>4</v>
      </c>
      <c r="D80" s="40"/>
      <c r="E80" s="14"/>
      <c r="F80" s="14"/>
      <c r="G80" s="14"/>
    </row>
    <row r="81" spans="1:7" s="12" customFormat="1" ht="24.95" customHeight="1">
      <c r="A81" s="99"/>
      <c r="B81" s="22" t="s">
        <v>55</v>
      </c>
      <c r="C81" s="13">
        <v>5</v>
      </c>
      <c r="D81" s="40"/>
      <c r="E81" s="14"/>
      <c r="F81" s="14"/>
      <c r="G81" s="14"/>
    </row>
    <row r="82" spans="1:7" s="12" customFormat="1" ht="14.1" customHeight="1">
      <c r="A82" s="99"/>
      <c r="B82" s="31" t="s">
        <v>81</v>
      </c>
      <c r="C82" s="28">
        <v>5</v>
      </c>
      <c r="D82" s="40"/>
      <c r="E82" s="14"/>
      <c r="F82" s="14"/>
      <c r="G82" s="14"/>
    </row>
    <row r="83" spans="1:7" s="12" customFormat="1" ht="14.1" customHeight="1">
      <c r="A83" s="99"/>
      <c r="B83" s="31" t="s">
        <v>45</v>
      </c>
      <c r="C83" s="28">
        <v>10</v>
      </c>
      <c r="D83" s="40"/>
      <c r="E83" s="14"/>
      <c r="F83" s="14"/>
      <c r="G83" s="14"/>
    </row>
    <row r="84" spans="1:7" s="12" customFormat="1" ht="14.1" customHeight="1">
      <c r="A84" s="99"/>
      <c r="B84" s="29" t="s">
        <v>53</v>
      </c>
      <c r="C84" s="28">
        <v>5</v>
      </c>
      <c r="D84" s="40"/>
      <c r="E84" s="14"/>
      <c r="F84" s="14"/>
      <c r="G84" s="14"/>
    </row>
    <row r="85" spans="1:7" s="12" customFormat="1" ht="14.1" customHeight="1">
      <c r="A85" s="99"/>
      <c r="B85" s="29" t="s">
        <v>63</v>
      </c>
      <c r="C85" s="28">
        <v>5</v>
      </c>
      <c r="D85" s="40"/>
      <c r="E85" s="14"/>
      <c r="F85" s="14"/>
      <c r="G85" s="14"/>
    </row>
    <row r="86" spans="1:7" s="12" customFormat="1" ht="25.5">
      <c r="A86" s="99"/>
      <c r="B86" s="38" t="s">
        <v>120</v>
      </c>
      <c r="C86" s="28">
        <v>5</v>
      </c>
      <c r="D86" s="40"/>
      <c r="E86" s="14"/>
      <c r="F86" s="14"/>
      <c r="G86" s="14"/>
    </row>
    <row r="87" spans="1:7" s="12" customFormat="1" ht="14.1" customHeight="1">
      <c r="A87" s="99"/>
      <c r="B87" s="29" t="s">
        <v>46</v>
      </c>
      <c r="C87" s="28">
        <v>5</v>
      </c>
      <c r="D87" s="40"/>
      <c r="E87" s="14"/>
      <c r="F87" s="14"/>
      <c r="G87" s="14"/>
    </row>
    <row r="88" spans="1:7" s="12" customFormat="1" ht="14.1" customHeight="1">
      <c r="A88" s="99"/>
      <c r="B88" s="31" t="s">
        <v>56</v>
      </c>
      <c r="C88" s="28">
        <v>5</v>
      </c>
      <c r="D88" s="40"/>
      <c r="E88" s="14"/>
      <c r="F88" s="14"/>
      <c r="G88" s="14"/>
    </row>
    <row r="89" spans="1:7" s="12" customFormat="1" ht="14.1" customHeight="1">
      <c r="A89" s="99"/>
      <c r="B89" s="31" t="s">
        <v>57</v>
      </c>
      <c r="C89" s="28">
        <v>3</v>
      </c>
      <c r="D89" s="40"/>
      <c r="E89" s="14"/>
      <c r="F89" s="14"/>
      <c r="G89" s="14"/>
    </row>
    <row r="90" spans="1:7" s="12" customFormat="1" ht="14.1" customHeight="1">
      <c r="A90" s="99"/>
      <c r="B90" s="31" t="s">
        <v>47</v>
      </c>
      <c r="C90" s="28">
        <v>5</v>
      </c>
      <c r="D90" s="40"/>
      <c r="E90" s="14"/>
      <c r="F90" s="14"/>
      <c r="G90" s="14"/>
    </row>
    <row r="91" spans="1:7" s="12" customFormat="1" ht="14.1" customHeight="1">
      <c r="A91" s="99"/>
      <c r="B91" s="31" t="s">
        <v>58</v>
      </c>
      <c r="C91" s="28">
        <v>3</v>
      </c>
      <c r="D91" s="40"/>
      <c r="E91" s="14"/>
      <c r="F91" s="14"/>
      <c r="G91" s="14"/>
    </row>
    <row r="92" spans="1:7" s="12" customFormat="1" ht="14.1" customHeight="1">
      <c r="A92" s="100"/>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98"/>
      <c r="B94" s="36" t="s">
        <v>114</v>
      </c>
      <c r="C94" s="28">
        <v>5</v>
      </c>
      <c r="D94" s="40"/>
      <c r="E94" s="14"/>
      <c r="F94" s="14"/>
      <c r="G94" s="14"/>
    </row>
    <row r="95" spans="1:7" s="12" customFormat="1" ht="14.1" customHeight="1">
      <c r="A95" s="99"/>
      <c r="B95" s="36" t="s">
        <v>115</v>
      </c>
      <c r="C95" s="28">
        <v>5</v>
      </c>
      <c r="D95" s="40"/>
      <c r="E95" s="14"/>
      <c r="F95" s="14"/>
      <c r="G95" s="14"/>
    </row>
    <row r="96" spans="1:7" s="12" customFormat="1" ht="14.1" customHeight="1">
      <c r="A96" s="99"/>
      <c r="B96" s="36" t="s">
        <v>116</v>
      </c>
      <c r="C96" s="28">
        <v>10</v>
      </c>
      <c r="D96" s="40"/>
      <c r="E96" s="14"/>
      <c r="F96" s="14"/>
      <c r="G96" s="14"/>
    </row>
    <row r="97" spans="1:7" s="12" customFormat="1" ht="14.1" customHeight="1">
      <c r="A97" s="100"/>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98"/>
      <c r="B99" s="36" t="s">
        <v>117</v>
      </c>
      <c r="C99" s="28">
        <v>5</v>
      </c>
      <c r="D99" s="40"/>
      <c r="E99" s="14"/>
      <c r="F99" s="14"/>
      <c r="G99" s="14"/>
    </row>
    <row r="100" spans="1:7" s="12" customFormat="1" ht="14.1" customHeight="1">
      <c r="A100" s="100"/>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05"/>
      <c r="B103" s="32" t="s">
        <v>122</v>
      </c>
      <c r="C103" s="28">
        <v>20</v>
      </c>
      <c r="D103" s="40"/>
      <c r="E103" s="14"/>
      <c r="F103" s="14"/>
      <c r="G103" s="14"/>
    </row>
    <row r="104" spans="1:7" s="12" customFormat="1" ht="14.1" customHeight="1">
      <c r="A104" s="106"/>
      <c r="B104" s="32" t="s">
        <v>121</v>
      </c>
      <c r="C104" s="28">
        <v>10</v>
      </c>
      <c r="D104" s="40"/>
      <c r="E104" s="14"/>
      <c r="F104" s="14"/>
      <c r="G104" s="14"/>
    </row>
    <row r="105" spans="1:7" s="12" customFormat="1" ht="14.1" customHeight="1">
      <c r="A105" s="106"/>
      <c r="B105" s="36" t="s">
        <v>119</v>
      </c>
      <c r="C105" s="37">
        <v>10</v>
      </c>
      <c r="D105" s="40"/>
      <c r="E105" s="14"/>
      <c r="F105" s="14"/>
      <c r="G105" s="14"/>
    </row>
    <row r="106" spans="1:7" s="12" customFormat="1" ht="14.1" customHeight="1">
      <c r="A106" s="106"/>
      <c r="B106" s="36" t="s">
        <v>105</v>
      </c>
      <c r="C106" s="37">
        <v>10</v>
      </c>
      <c r="D106" s="40"/>
      <c r="E106" s="14"/>
      <c r="F106" s="14"/>
      <c r="G106" s="14"/>
    </row>
    <row r="107" spans="1:7" s="12" customFormat="1" ht="14.1" customHeight="1">
      <c r="A107" s="106"/>
      <c r="B107" s="36" t="s">
        <v>126</v>
      </c>
      <c r="C107" s="37">
        <v>5</v>
      </c>
      <c r="D107" s="40"/>
      <c r="E107" s="14"/>
      <c r="F107" s="14"/>
      <c r="G107" s="14"/>
    </row>
    <row r="108" spans="1:7" s="12" customFormat="1" ht="14.1" customHeight="1">
      <c r="A108" s="106"/>
      <c r="B108" s="36" t="s">
        <v>106</v>
      </c>
      <c r="C108" s="37">
        <v>5</v>
      </c>
      <c r="D108" s="40"/>
      <c r="E108" s="14"/>
      <c r="F108" s="14"/>
      <c r="G108" s="14"/>
    </row>
    <row r="109" spans="1:7" s="12" customFormat="1" ht="14.1" customHeight="1">
      <c r="A109" s="106"/>
      <c r="B109" s="36" t="s">
        <v>107</v>
      </c>
      <c r="C109" s="37">
        <v>10</v>
      </c>
      <c r="D109" s="40"/>
      <c r="E109" s="14"/>
      <c r="F109" s="14"/>
      <c r="G109" s="14"/>
    </row>
    <row r="110" spans="1:7" s="12" customFormat="1" ht="14.1" customHeight="1">
      <c r="A110" s="107"/>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11" t="s">
        <v>60</v>
      </c>
      <c r="D113" s="111"/>
      <c r="E113" s="111"/>
      <c r="F113" s="111"/>
      <c r="G113" s="111"/>
    </row>
    <row r="114" spans="1:7" ht="15" customHeight="1">
      <c r="B114" s="23" t="s">
        <v>16</v>
      </c>
      <c r="C114" s="108" t="s">
        <v>128</v>
      </c>
      <c r="D114" s="108"/>
      <c r="E114" s="108"/>
      <c r="F114" s="108"/>
      <c r="G114" s="108"/>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
  <sheetViews>
    <sheetView tabSelected="1" view="pageBreakPreview" topLeftCell="A8" zoomScaleNormal="100" zoomScaleSheetLayoutView="100" workbookViewId="0">
      <selection activeCell="A50" sqref="A1:A1048576"/>
    </sheetView>
  </sheetViews>
  <sheetFormatPr defaultRowHeight="15"/>
  <cols>
    <col min="1" max="1" width="5.125" style="4" customWidth="1"/>
    <col min="2" max="2" width="10.625" style="4" customWidth="1"/>
    <col min="3" max="3" width="16.125" style="4" customWidth="1"/>
    <col min="4" max="4" width="7.125" style="4" customWidth="1"/>
    <col min="5" max="5" width="8.125" style="4" customWidth="1"/>
    <col min="6" max="6" width="11.75" style="4" customWidth="1"/>
    <col min="7" max="7" width="8.125" style="4" customWidth="1"/>
    <col min="8" max="8" width="9.625" style="4" customWidth="1"/>
    <col min="9" max="9" width="20.625" style="4" customWidth="1"/>
    <col min="10" max="16384" width="9" style="4"/>
  </cols>
  <sheetData>
    <row r="1" spans="1:20" ht="15" customHeight="1">
      <c r="A1" s="47"/>
      <c r="B1" s="47"/>
      <c r="C1" s="47"/>
      <c r="D1" s="47"/>
      <c r="E1" s="47"/>
      <c r="F1" s="47"/>
      <c r="G1" s="47"/>
      <c r="H1" s="47"/>
      <c r="I1" s="48" t="s">
        <v>133</v>
      </c>
    </row>
    <row r="2" spans="1:20" ht="17.100000000000001" customHeight="1">
      <c r="A2" s="113" t="s">
        <v>134</v>
      </c>
      <c r="B2" s="113"/>
      <c r="C2" s="113"/>
      <c r="D2" s="113"/>
      <c r="E2" s="103" t="s">
        <v>135</v>
      </c>
      <c r="F2" s="103"/>
      <c r="G2" s="103"/>
      <c r="H2" s="103"/>
      <c r="I2" s="103"/>
      <c r="J2" s="3"/>
      <c r="K2" s="3"/>
      <c r="L2" s="3"/>
      <c r="M2" s="3"/>
      <c r="N2" s="3"/>
      <c r="O2" s="3"/>
      <c r="P2" s="3"/>
      <c r="Q2" s="3"/>
      <c r="R2" s="3"/>
      <c r="S2" s="3"/>
      <c r="T2" s="3"/>
    </row>
    <row r="3" spans="1:20" ht="17.100000000000001" customHeight="1">
      <c r="A3" s="103" t="s">
        <v>136</v>
      </c>
      <c r="B3" s="103"/>
      <c r="C3" s="103"/>
      <c r="D3" s="103"/>
      <c r="E3" s="104" t="s">
        <v>137</v>
      </c>
      <c r="F3" s="104"/>
      <c r="G3" s="104"/>
      <c r="H3" s="104"/>
      <c r="I3" s="104"/>
      <c r="J3" s="3"/>
      <c r="K3" s="3"/>
      <c r="L3" s="3"/>
      <c r="M3" s="3"/>
      <c r="N3" s="3"/>
      <c r="O3" s="3"/>
      <c r="P3" s="3"/>
      <c r="Q3" s="3"/>
      <c r="R3" s="3"/>
      <c r="S3" s="3"/>
      <c r="T3" s="3"/>
    </row>
    <row r="4" spans="1:20" ht="17.100000000000001" customHeight="1">
      <c r="A4" s="103" t="s">
        <v>138</v>
      </c>
      <c r="B4" s="103"/>
      <c r="C4" s="103"/>
      <c r="D4" s="103"/>
      <c r="E4" s="102"/>
      <c r="F4" s="102"/>
      <c r="G4" s="102"/>
      <c r="H4" s="102"/>
      <c r="I4" s="102"/>
      <c r="J4" s="3"/>
      <c r="K4" s="3"/>
      <c r="L4" s="3"/>
      <c r="M4" s="3"/>
      <c r="N4" s="3"/>
      <c r="O4" s="3"/>
      <c r="P4" s="3"/>
      <c r="Q4" s="3"/>
      <c r="R4" s="3"/>
      <c r="S4" s="3"/>
      <c r="T4" s="3"/>
    </row>
    <row r="5" spans="1:20" s="50" customFormat="1" ht="12" customHeight="1">
      <c r="A5" s="116"/>
      <c r="B5" s="116"/>
      <c r="C5" s="116"/>
      <c r="D5" s="116"/>
      <c r="E5" s="49"/>
      <c r="J5" s="49"/>
      <c r="K5" s="49"/>
      <c r="L5" s="49"/>
      <c r="M5" s="49"/>
      <c r="N5" s="49"/>
      <c r="O5" s="49"/>
      <c r="P5" s="49"/>
      <c r="Q5" s="49"/>
      <c r="R5" s="49"/>
      <c r="S5" s="49"/>
      <c r="T5" s="49"/>
    </row>
    <row r="6" spans="1:20" s="50" customFormat="1" ht="12" customHeight="1">
      <c r="A6" s="66"/>
      <c r="B6" s="66"/>
      <c r="C6" s="66"/>
      <c r="D6" s="66"/>
      <c r="E6" s="49"/>
      <c r="J6" s="49"/>
      <c r="K6" s="49"/>
      <c r="L6" s="49"/>
      <c r="M6" s="49"/>
      <c r="N6" s="49"/>
      <c r="O6" s="49"/>
      <c r="P6" s="49"/>
      <c r="Q6" s="49"/>
      <c r="R6" s="49"/>
      <c r="S6" s="49"/>
      <c r="T6" s="49"/>
    </row>
    <row r="7" spans="1:20" ht="24.95" customHeight="1">
      <c r="A7" s="117" t="s">
        <v>139</v>
      </c>
      <c r="B7" s="117"/>
      <c r="C7" s="117"/>
      <c r="D7" s="117"/>
      <c r="E7" s="117"/>
      <c r="F7" s="117"/>
      <c r="G7" s="117"/>
      <c r="H7" s="117"/>
      <c r="I7" s="117"/>
      <c r="J7" s="5"/>
      <c r="K7" s="5"/>
      <c r="L7" s="5"/>
      <c r="M7" s="5"/>
      <c r="N7" s="5"/>
      <c r="O7" s="5"/>
      <c r="P7" s="5"/>
      <c r="Q7" s="5"/>
      <c r="R7" s="5"/>
      <c r="S7" s="5"/>
      <c r="T7" s="5"/>
    </row>
    <row r="8" spans="1:20" s="8" customFormat="1" ht="20.100000000000001" customHeight="1">
      <c r="A8" s="118" t="s">
        <v>259</v>
      </c>
      <c r="B8" s="118"/>
      <c r="C8" s="118"/>
      <c r="D8" s="118"/>
      <c r="E8" s="118"/>
      <c r="F8" s="118"/>
      <c r="G8" s="118"/>
      <c r="H8" s="118"/>
      <c r="I8" s="118"/>
      <c r="J8" s="51"/>
      <c r="K8" s="51"/>
      <c r="L8" s="51"/>
      <c r="M8" s="51"/>
      <c r="N8" s="51"/>
      <c r="O8" s="51"/>
      <c r="P8" s="51"/>
      <c r="Q8" s="51"/>
      <c r="R8" s="51"/>
      <c r="S8" s="51"/>
      <c r="T8" s="51"/>
    </row>
    <row r="9" spans="1:20" s="8" customFormat="1" ht="18" customHeight="1">
      <c r="A9" s="119" t="s">
        <v>261</v>
      </c>
      <c r="B9" s="119"/>
      <c r="C9" s="119"/>
      <c r="D9" s="119"/>
      <c r="E9" s="119"/>
      <c r="F9" s="119"/>
      <c r="G9" s="119"/>
      <c r="H9" s="119"/>
      <c r="I9" s="119"/>
      <c r="J9" s="7"/>
      <c r="K9" s="7"/>
      <c r="L9" s="7"/>
      <c r="M9" s="7"/>
      <c r="N9" s="7"/>
      <c r="O9" s="7"/>
      <c r="P9" s="7"/>
      <c r="Q9" s="7"/>
      <c r="R9" s="7"/>
      <c r="S9" s="7"/>
      <c r="T9" s="7"/>
    </row>
    <row r="10" spans="1:20" s="8" customFormat="1" ht="18" customHeight="1">
      <c r="A10" s="67"/>
      <c r="B10" s="67"/>
      <c r="C10" s="67"/>
      <c r="D10" s="67"/>
      <c r="E10" s="67"/>
      <c r="F10" s="67"/>
      <c r="G10" s="67"/>
      <c r="H10" s="67"/>
      <c r="I10" s="67"/>
      <c r="J10" s="7"/>
      <c r="K10" s="7"/>
      <c r="L10" s="7"/>
      <c r="M10" s="7"/>
      <c r="N10" s="7"/>
      <c r="O10" s="7"/>
      <c r="P10" s="7"/>
      <c r="Q10" s="7"/>
      <c r="R10" s="7"/>
      <c r="S10" s="7"/>
      <c r="T10" s="7"/>
    </row>
    <row r="11" spans="1:20" s="8" customFormat="1" ht="12" customHeight="1">
      <c r="A11" s="52"/>
      <c r="B11" s="52"/>
      <c r="C11" s="52"/>
      <c r="D11" s="52"/>
      <c r="E11" s="52"/>
      <c r="F11" s="52"/>
      <c r="G11" s="52"/>
      <c r="H11" s="52"/>
      <c r="I11" s="52"/>
      <c r="J11" s="7"/>
      <c r="K11" s="7"/>
      <c r="L11" s="7"/>
      <c r="M11" s="7"/>
      <c r="N11" s="7"/>
      <c r="O11" s="7"/>
      <c r="P11" s="7"/>
      <c r="Q11" s="7"/>
      <c r="R11" s="7"/>
      <c r="S11" s="7"/>
      <c r="T11" s="7"/>
    </row>
    <row r="12" spans="1:20" s="12" customFormat="1" ht="18" customHeight="1">
      <c r="A12" s="120" t="s">
        <v>0</v>
      </c>
      <c r="B12" s="120" t="s">
        <v>140</v>
      </c>
      <c r="C12" s="123" t="s">
        <v>141</v>
      </c>
      <c r="D12" s="124"/>
      <c r="E12" s="127" t="s">
        <v>142</v>
      </c>
      <c r="F12" s="128"/>
      <c r="G12" s="127" t="s">
        <v>143</v>
      </c>
      <c r="H12" s="128"/>
      <c r="I12" s="129" t="s">
        <v>13</v>
      </c>
    </row>
    <row r="13" spans="1:20" s="12" customFormat="1" ht="30" customHeight="1">
      <c r="A13" s="121"/>
      <c r="B13" s="122"/>
      <c r="C13" s="125"/>
      <c r="D13" s="126"/>
      <c r="E13" s="53" t="s">
        <v>144</v>
      </c>
      <c r="F13" s="53" t="s">
        <v>145</v>
      </c>
      <c r="G13" s="53" t="s">
        <v>144</v>
      </c>
      <c r="H13" s="53" t="s">
        <v>145</v>
      </c>
      <c r="I13" s="121"/>
    </row>
    <row r="14" spans="1:20" s="12" customFormat="1" ht="28.5" customHeight="1">
      <c r="A14" s="68">
        <v>1</v>
      </c>
      <c r="B14" s="69" t="s">
        <v>172</v>
      </c>
      <c r="C14" s="70" t="s">
        <v>173</v>
      </c>
      <c r="D14" s="71" t="s">
        <v>158</v>
      </c>
      <c r="E14" s="45"/>
      <c r="F14" s="54" t="str">
        <f>IF(AND(E14&gt;=90),"Xuất sắc",IF(AND(E14&gt;=80),"Tốt",IF(AND(E14&gt;=70),"Khá",IF(AND(E14&gt;=60),"TB",IF(AND(E14&gt;=50),"TB",IF(AND(E14&lt;50),IF(AND(E14&gt;0),"Yếu",IF(AND(E14=0),"Không XL"," "))))))))</f>
        <v>Không XL</v>
      </c>
      <c r="G14" s="46"/>
      <c r="H14" s="54"/>
      <c r="I14" s="75" t="s">
        <v>257</v>
      </c>
    </row>
    <row r="15" spans="1:20" s="12" customFormat="1" ht="21.95" customHeight="1">
      <c r="A15" s="68">
        <v>2</v>
      </c>
      <c r="B15" s="69" t="s">
        <v>174</v>
      </c>
      <c r="C15" s="70" t="s">
        <v>175</v>
      </c>
      <c r="D15" s="71" t="s">
        <v>158</v>
      </c>
      <c r="E15" s="45">
        <v>63</v>
      </c>
      <c r="F15" s="79" t="s">
        <v>153</v>
      </c>
      <c r="G15" s="45"/>
      <c r="H15" s="63" t="str">
        <f t="shared" ref="H15:H44" si="0">IF(AND(G15&gt;=90),"Xuất sắc",IF(AND(G15&gt;=80),"Tốt",IF(AND(G15&gt;=70),"Khá",IF(AND(G15&gt;=60),"TB",IF(AND(G15&gt;=50),"TB",IF(AND(G15&lt;50),IF(AND(G15&gt;0),"Yếu",IF(AND(G15=0),"Không XL"," "))))))))</f>
        <v>Không XL</v>
      </c>
      <c r="I15" s="77"/>
    </row>
    <row r="16" spans="1:20" s="12" customFormat="1" ht="21.95" customHeight="1">
      <c r="A16" s="68">
        <v>3</v>
      </c>
      <c r="B16" s="69" t="s">
        <v>176</v>
      </c>
      <c r="C16" s="70" t="s">
        <v>177</v>
      </c>
      <c r="D16" s="71" t="s">
        <v>158</v>
      </c>
      <c r="E16" s="45">
        <v>62</v>
      </c>
      <c r="F16" s="79" t="s">
        <v>153</v>
      </c>
      <c r="G16" s="45"/>
      <c r="H16" s="63" t="str">
        <f t="shared" si="0"/>
        <v>Không XL</v>
      </c>
      <c r="I16" s="77"/>
    </row>
    <row r="17" spans="1:9" s="12" customFormat="1" ht="21.95" customHeight="1">
      <c r="A17" s="68">
        <v>4</v>
      </c>
      <c r="B17" s="69" t="s">
        <v>178</v>
      </c>
      <c r="C17" s="70" t="s">
        <v>179</v>
      </c>
      <c r="D17" s="71" t="s">
        <v>180</v>
      </c>
      <c r="E17" s="45">
        <v>63</v>
      </c>
      <c r="F17" s="79" t="s">
        <v>153</v>
      </c>
      <c r="G17" s="45"/>
      <c r="H17" s="63" t="str">
        <f t="shared" si="0"/>
        <v>Không XL</v>
      </c>
      <c r="I17" s="77"/>
    </row>
    <row r="18" spans="1:9" s="12" customFormat="1" ht="21.95" customHeight="1">
      <c r="A18" s="68">
        <v>5</v>
      </c>
      <c r="B18" s="69" t="s">
        <v>181</v>
      </c>
      <c r="C18" s="70" t="s">
        <v>182</v>
      </c>
      <c r="D18" s="71" t="s">
        <v>183</v>
      </c>
      <c r="E18" s="45">
        <v>72</v>
      </c>
      <c r="F18" s="65" t="s">
        <v>152</v>
      </c>
      <c r="G18" s="45"/>
      <c r="H18" s="63" t="str">
        <f t="shared" si="0"/>
        <v>Không XL</v>
      </c>
      <c r="I18" s="76"/>
    </row>
    <row r="19" spans="1:9" s="12" customFormat="1" ht="21.95" customHeight="1">
      <c r="A19" s="68">
        <v>6</v>
      </c>
      <c r="B19" s="69" t="s">
        <v>184</v>
      </c>
      <c r="C19" s="70" t="s">
        <v>185</v>
      </c>
      <c r="D19" s="71" t="s">
        <v>159</v>
      </c>
      <c r="E19" s="45">
        <v>64</v>
      </c>
      <c r="F19" s="79" t="s">
        <v>153</v>
      </c>
      <c r="G19" s="45"/>
      <c r="H19" s="63" t="str">
        <f t="shared" si="0"/>
        <v>Không XL</v>
      </c>
      <c r="I19" s="77"/>
    </row>
    <row r="20" spans="1:9" s="12" customFormat="1" ht="21.95" customHeight="1">
      <c r="A20" s="68">
        <v>7</v>
      </c>
      <c r="B20" s="69" t="s">
        <v>186</v>
      </c>
      <c r="C20" s="70" t="s">
        <v>187</v>
      </c>
      <c r="D20" s="71" t="s">
        <v>188</v>
      </c>
      <c r="E20" s="45">
        <v>62</v>
      </c>
      <c r="F20" s="79" t="s">
        <v>153</v>
      </c>
      <c r="G20" s="45"/>
      <c r="H20" s="63" t="str">
        <f t="shared" si="0"/>
        <v>Không XL</v>
      </c>
      <c r="I20" s="77"/>
    </row>
    <row r="21" spans="1:9" s="12" customFormat="1" ht="21.95" customHeight="1">
      <c r="A21" s="68">
        <v>8</v>
      </c>
      <c r="B21" s="69" t="s">
        <v>189</v>
      </c>
      <c r="C21" s="70" t="s">
        <v>185</v>
      </c>
      <c r="D21" s="71" t="s">
        <v>160</v>
      </c>
      <c r="E21" s="78">
        <v>70</v>
      </c>
      <c r="F21" s="65" t="s">
        <v>152</v>
      </c>
      <c r="G21" s="65"/>
      <c r="H21" s="63" t="str">
        <f t="shared" si="0"/>
        <v>Không XL</v>
      </c>
      <c r="I21" s="77"/>
    </row>
    <row r="22" spans="1:9" s="12" customFormat="1" ht="21.95" customHeight="1">
      <c r="A22" s="68">
        <v>9</v>
      </c>
      <c r="B22" s="69" t="s">
        <v>190</v>
      </c>
      <c r="C22" s="70" t="s">
        <v>191</v>
      </c>
      <c r="D22" s="71" t="s">
        <v>160</v>
      </c>
      <c r="E22" s="45">
        <v>62</v>
      </c>
      <c r="F22" s="79" t="s">
        <v>153</v>
      </c>
      <c r="G22" s="45"/>
      <c r="H22" s="63" t="str">
        <f t="shared" si="0"/>
        <v>Không XL</v>
      </c>
      <c r="I22" s="77"/>
    </row>
    <row r="23" spans="1:9" s="12" customFormat="1" ht="21.95" customHeight="1">
      <c r="A23" s="68">
        <v>10</v>
      </c>
      <c r="B23" s="69" t="s">
        <v>192</v>
      </c>
      <c r="C23" s="70" t="s">
        <v>193</v>
      </c>
      <c r="D23" s="71" t="s">
        <v>160</v>
      </c>
      <c r="E23" s="45">
        <v>63</v>
      </c>
      <c r="F23" s="79" t="s">
        <v>153</v>
      </c>
      <c r="G23" s="45"/>
      <c r="H23" s="63" t="str">
        <f t="shared" si="0"/>
        <v>Không XL</v>
      </c>
      <c r="I23" s="76"/>
    </row>
    <row r="24" spans="1:9" s="12" customFormat="1" ht="21.95" customHeight="1">
      <c r="A24" s="68">
        <v>11</v>
      </c>
      <c r="B24" s="69" t="s">
        <v>194</v>
      </c>
      <c r="C24" s="70" t="s">
        <v>195</v>
      </c>
      <c r="D24" s="71" t="s">
        <v>160</v>
      </c>
      <c r="E24" s="45">
        <v>63</v>
      </c>
      <c r="F24" s="79" t="s">
        <v>153</v>
      </c>
      <c r="G24" s="45"/>
      <c r="H24" s="63" t="str">
        <f t="shared" si="0"/>
        <v>Không XL</v>
      </c>
      <c r="I24" s="77"/>
    </row>
    <row r="25" spans="1:9" s="12" customFormat="1" ht="21.95" customHeight="1">
      <c r="A25" s="68">
        <v>12</v>
      </c>
      <c r="B25" s="69" t="s">
        <v>196</v>
      </c>
      <c r="C25" s="70" t="s">
        <v>197</v>
      </c>
      <c r="D25" s="71" t="s">
        <v>198</v>
      </c>
      <c r="E25" s="45">
        <v>62</v>
      </c>
      <c r="F25" s="79" t="s">
        <v>153</v>
      </c>
      <c r="G25" s="45"/>
      <c r="H25" s="63" t="str">
        <f t="shared" si="0"/>
        <v>Không XL</v>
      </c>
      <c r="I25" s="77"/>
    </row>
    <row r="26" spans="1:9" s="12" customFormat="1" ht="21.95" customHeight="1">
      <c r="A26" s="68">
        <v>13</v>
      </c>
      <c r="B26" s="94" t="s">
        <v>199</v>
      </c>
      <c r="C26" s="96" t="s">
        <v>200</v>
      </c>
      <c r="D26" s="97" t="s">
        <v>162</v>
      </c>
      <c r="E26" s="65">
        <v>77</v>
      </c>
      <c r="F26" s="65" t="s">
        <v>152</v>
      </c>
      <c r="G26" s="65"/>
      <c r="H26" s="63" t="str">
        <f t="shared" si="0"/>
        <v>Không XL</v>
      </c>
      <c r="I26" s="77"/>
    </row>
    <row r="27" spans="1:9" s="12" customFormat="1" ht="21.95" customHeight="1">
      <c r="A27" s="68">
        <v>14</v>
      </c>
      <c r="B27" s="69" t="s">
        <v>201</v>
      </c>
      <c r="C27" s="70" t="s">
        <v>161</v>
      </c>
      <c r="D27" s="71" t="s">
        <v>202</v>
      </c>
      <c r="E27" s="45">
        <v>67</v>
      </c>
      <c r="F27" s="79" t="s">
        <v>153</v>
      </c>
      <c r="G27" s="45"/>
      <c r="H27" s="63" t="str">
        <f t="shared" si="0"/>
        <v>Không XL</v>
      </c>
      <c r="I27" s="77"/>
    </row>
    <row r="28" spans="1:9" s="12" customFormat="1" ht="21.95" customHeight="1">
      <c r="A28" s="68">
        <v>15</v>
      </c>
      <c r="B28" s="69" t="s">
        <v>203</v>
      </c>
      <c r="C28" s="70" t="s">
        <v>204</v>
      </c>
      <c r="D28" s="71" t="s">
        <v>163</v>
      </c>
      <c r="E28" s="45">
        <v>62</v>
      </c>
      <c r="F28" s="79" t="s">
        <v>153</v>
      </c>
      <c r="G28" s="45"/>
      <c r="H28" s="63" t="str">
        <f t="shared" si="0"/>
        <v>Không XL</v>
      </c>
      <c r="I28" s="76"/>
    </row>
    <row r="29" spans="1:9" s="12" customFormat="1" ht="21.95" customHeight="1">
      <c r="A29" s="68">
        <v>16</v>
      </c>
      <c r="B29" s="94" t="s">
        <v>205</v>
      </c>
      <c r="C29" s="95" t="s">
        <v>206</v>
      </c>
      <c r="D29" s="95" t="s">
        <v>163</v>
      </c>
      <c r="E29" s="65">
        <v>52</v>
      </c>
      <c r="F29" s="79" t="s">
        <v>153</v>
      </c>
      <c r="G29" s="65"/>
      <c r="H29" s="63" t="str">
        <f t="shared" si="0"/>
        <v>Không XL</v>
      </c>
      <c r="I29" s="77"/>
    </row>
    <row r="30" spans="1:9" s="12" customFormat="1" ht="21.95" customHeight="1">
      <c r="A30" s="68">
        <v>17</v>
      </c>
      <c r="B30" s="94" t="s">
        <v>207</v>
      </c>
      <c r="C30" s="95" t="s">
        <v>208</v>
      </c>
      <c r="D30" s="95" t="s">
        <v>163</v>
      </c>
      <c r="E30" s="65">
        <v>64</v>
      </c>
      <c r="F30" s="79" t="s">
        <v>153</v>
      </c>
      <c r="G30" s="65"/>
      <c r="H30" s="63" t="str">
        <f t="shared" si="0"/>
        <v>Không XL</v>
      </c>
      <c r="I30" s="77"/>
    </row>
    <row r="31" spans="1:9" s="12" customFormat="1" ht="21.95" customHeight="1">
      <c r="A31" s="68">
        <v>18</v>
      </c>
      <c r="B31" s="69" t="s">
        <v>209</v>
      </c>
      <c r="C31" s="70" t="s">
        <v>167</v>
      </c>
      <c r="D31" s="71" t="s">
        <v>164</v>
      </c>
      <c r="E31" s="45">
        <v>58</v>
      </c>
      <c r="F31" s="79" t="s">
        <v>153</v>
      </c>
      <c r="G31" s="45"/>
      <c r="H31" s="63" t="str">
        <f t="shared" si="0"/>
        <v>Không XL</v>
      </c>
      <c r="I31" s="77"/>
    </row>
    <row r="32" spans="1:9" s="12" customFormat="1" ht="21.95" customHeight="1">
      <c r="A32" s="68">
        <v>19</v>
      </c>
      <c r="B32" s="69" t="s">
        <v>210</v>
      </c>
      <c r="C32" s="70" t="s">
        <v>211</v>
      </c>
      <c r="D32" s="71" t="s">
        <v>165</v>
      </c>
      <c r="E32" s="45">
        <v>72</v>
      </c>
      <c r="F32" s="65" t="s">
        <v>152</v>
      </c>
      <c r="G32" s="45"/>
      <c r="H32" s="63" t="str">
        <f t="shared" si="0"/>
        <v>Không XL</v>
      </c>
      <c r="I32" s="77"/>
    </row>
    <row r="33" spans="1:9" s="12" customFormat="1" ht="21.95" customHeight="1">
      <c r="A33" s="68">
        <v>20</v>
      </c>
      <c r="B33" s="69" t="s">
        <v>212</v>
      </c>
      <c r="C33" s="70" t="s">
        <v>213</v>
      </c>
      <c r="D33" s="71" t="s">
        <v>165</v>
      </c>
      <c r="E33" s="45">
        <v>75</v>
      </c>
      <c r="F33" s="65" t="s">
        <v>152</v>
      </c>
      <c r="G33" s="45"/>
      <c r="H33" s="63" t="str">
        <f t="shared" si="0"/>
        <v>Không XL</v>
      </c>
      <c r="I33" s="76"/>
    </row>
    <row r="34" spans="1:9" s="12" customFormat="1" ht="21.95" customHeight="1">
      <c r="A34" s="68">
        <v>21</v>
      </c>
      <c r="B34" s="69" t="s">
        <v>214</v>
      </c>
      <c r="C34" s="70" t="s">
        <v>215</v>
      </c>
      <c r="D34" s="71" t="s">
        <v>216</v>
      </c>
      <c r="E34" s="45">
        <v>45</v>
      </c>
      <c r="F34" s="79" t="s">
        <v>153</v>
      </c>
      <c r="G34" s="45"/>
      <c r="H34" s="63" t="str">
        <f t="shared" si="0"/>
        <v>Không XL</v>
      </c>
      <c r="I34" s="77"/>
    </row>
    <row r="35" spans="1:9" s="12" customFormat="1" ht="21.95" customHeight="1">
      <c r="A35" s="68">
        <v>22</v>
      </c>
      <c r="B35" s="69" t="s">
        <v>217</v>
      </c>
      <c r="C35" s="70" t="s">
        <v>218</v>
      </c>
      <c r="D35" s="71" t="s">
        <v>219</v>
      </c>
      <c r="E35" s="45">
        <v>53</v>
      </c>
      <c r="F35" s="79" t="s">
        <v>153</v>
      </c>
      <c r="G35" s="45"/>
      <c r="H35" s="63" t="str">
        <f t="shared" si="0"/>
        <v>Không XL</v>
      </c>
      <c r="I35" s="77"/>
    </row>
    <row r="36" spans="1:9" s="12" customFormat="1" ht="21.95" customHeight="1">
      <c r="A36" s="68">
        <v>23</v>
      </c>
      <c r="B36" s="69" t="s">
        <v>220</v>
      </c>
      <c r="C36" s="70" t="s">
        <v>221</v>
      </c>
      <c r="D36" s="71" t="s">
        <v>166</v>
      </c>
      <c r="E36" s="45">
        <v>63</v>
      </c>
      <c r="F36" s="79" t="s">
        <v>153</v>
      </c>
      <c r="G36" s="45"/>
      <c r="H36" s="63" t="str">
        <f t="shared" si="0"/>
        <v>Không XL</v>
      </c>
      <c r="I36" s="77"/>
    </row>
    <row r="37" spans="1:9" s="12" customFormat="1" ht="21" customHeight="1">
      <c r="A37" s="68">
        <v>24</v>
      </c>
      <c r="B37" s="69" t="s">
        <v>222</v>
      </c>
      <c r="C37" s="70" t="s">
        <v>223</v>
      </c>
      <c r="D37" s="71" t="s">
        <v>224</v>
      </c>
      <c r="E37" s="45">
        <v>68</v>
      </c>
      <c r="F37" s="79" t="s">
        <v>153</v>
      </c>
      <c r="G37" s="45"/>
      <c r="H37" s="63" t="str">
        <f t="shared" si="0"/>
        <v>Không XL</v>
      </c>
      <c r="I37" s="77"/>
    </row>
    <row r="38" spans="1:9" s="12" customFormat="1" ht="21" customHeight="1">
      <c r="A38" s="68">
        <v>25</v>
      </c>
      <c r="B38" s="69" t="s">
        <v>225</v>
      </c>
      <c r="C38" s="70" t="s">
        <v>226</v>
      </c>
      <c r="D38" s="71" t="s">
        <v>227</v>
      </c>
      <c r="E38" s="45">
        <v>63</v>
      </c>
      <c r="F38" s="79" t="s">
        <v>153</v>
      </c>
      <c r="G38" s="45"/>
      <c r="H38" s="63" t="str">
        <f t="shared" si="0"/>
        <v>Không XL</v>
      </c>
      <c r="I38" s="76"/>
    </row>
    <row r="39" spans="1:9" s="12" customFormat="1" ht="21" customHeight="1">
      <c r="A39" s="68">
        <v>26</v>
      </c>
      <c r="B39" s="69" t="s">
        <v>228</v>
      </c>
      <c r="C39" s="70" t="s">
        <v>169</v>
      </c>
      <c r="D39" s="71" t="s">
        <v>168</v>
      </c>
      <c r="E39" s="78">
        <v>82</v>
      </c>
      <c r="F39" s="65" t="s">
        <v>151</v>
      </c>
      <c r="G39" s="65"/>
      <c r="H39" s="63" t="str">
        <f t="shared" si="0"/>
        <v>Không XL</v>
      </c>
      <c r="I39" s="77"/>
    </row>
    <row r="40" spans="1:9" s="12" customFormat="1" ht="21" customHeight="1">
      <c r="A40" s="68">
        <v>27</v>
      </c>
      <c r="B40" s="69" t="s">
        <v>229</v>
      </c>
      <c r="C40" s="70" t="s">
        <v>230</v>
      </c>
      <c r="D40" s="71" t="s">
        <v>231</v>
      </c>
      <c r="E40" s="45">
        <v>67</v>
      </c>
      <c r="F40" s="79" t="s">
        <v>153</v>
      </c>
      <c r="G40" s="45"/>
      <c r="H40" s="63" t="str">
        <f t="shared" si="0"/>
        <v>Không XL</v>
      </c>
      <c r="I40" s="77"/>
    </row>
    <row r="41" spans="1:9" s="12" customFormat="1" ht="21" customHeight="1">
      <c r="A41" s="68">
        <v>28</v>
      </c>
      <c r="B41" s="69" t="s">
        <v>232</v>
      </c>
      <c r="C41" s="70" t="s">
        <v>233</v>
      </c>
      <c r="D41" s="71" t="s">
        <v>234</v>
      </c>
      <c r="E41" s="45">
        <v>65</v>
      </c>
      <c r="F41" s="79" t="s">
        <v>153</v>
      </c>
      <c r="G41" s="45"/>
      <c r="H41" s="63" t="str">
        <f t="shared" si="0"/>
        <v>Không XL</v>
      </c>
      <c r="I41" s="77"/>
    </row>
    <row r="42" spans="1:9" s="12" customFormat="1" ht="21.95" customHeight="1">
      <c r="A42" s="68">
        <v>29</v>
      </c>
      <c r="B42" s="69" t="s">
        <v>235</v>
      </c>
      <c r="C42" s="70" t="s">
        <v>236</v>
      </c>
      <c r="D42" s="71" t="s">
        <v>170</v>
      </c>
      <c r="E42" s="45">
        <v>63</v>
      </c>
      <c r="F42" s="79" t="s">
        <v>153</v>
      </c>
      <c r="G42" s="45"/>
      <c r="H42" s="63" t="str">
        <f t="shared" si="0"/>
        <v>Không XL</v>
      </c>
      <c r="I42" s="77"/>
    </row>
    <row r="43" spans="1:9" s="12" customFormat="1" ht="21.95" customHeight="1">
      <c r="A43" s="68">
        <v>30</v>
      </c>
      <c r="B43" s="69" t="s">
        <v>237</v>
      </c>
      <c r="C43" s="70" t="s">
        <v>238</v>
      </c>
      <c r="D43" s="71" t="s">
        <v>239</v>
      </c>
      <c r="E43" s="45">
        <v>68</v>
      </c>
      <c r="F43" s="79" t="s">
        <v>153</v>
      </c>
      <c r="G43" s="45"/>
      <c r="H43" s="63" t="str">
        <f t="shared" si="0"/>
        <v>Không XL</v>
      </c>
      <c r="I43" s="76"/>
    </row>
    <row r="44" spans="1:9" s="12" customFormat="1" ht="21.95" customHeight="1">
      <c r="A44" s="68">
        <v>31</v>
      </c>
      <c r="B44" s="83" t="s">
        <v>240</v>
      </c>
      <c r="C44" s="84" t="s">
        <v>241</v>
      </c>
      <c r="D44" s="85" t="s">
        <v>242</v>
      </c>
      <c r="E44" s="64">
        <v>62</v>
      </c>
      <c r="F44" s="86" t="s">
        <v>153</v>
      </c>
      <c r="G44" s="64"/>
      <c r="H44" s="87" t="str">
        <f t="shared" si="0"/>
        <v>Không XL</v>
      </c>
      <c r="I44" s="88"/>
    </row>
    <row r="45" spans="1:9" s="12" customFormat="1" ht="17.45" customHeight="1">
      <c r="A45" s="68">
        <v>32</v>
      </c>
      <c r="B45" s="69" t="s">
        <v>243</v>
      </c>
      <c r="C45" s="70" t="s">
        <v>171</v>
      </c>
      <c r="D45" s="71" t="s">
        <v>244</v>
      </c>
      <c r="E45" s="78">
        <v>45</v>
      </c>
      <c r="F45" s="65" t="s">
        <v>154</v>
      </c>
      <c r="G45" s="80"/>
      <c r="H45" s="54"/>
      <c r="I45" s="77"/>
    </row>
    <row r="46" spans="1:9" s="12" customFormat="1" ht="21.95" customHeight="1">
      <c r="A46" s="68">
        <v>33</v>
      </c>
      <c r="B46" s="69" t="s">
        <v>245</v>
      </c>
      <c r="C46" s="70" t="s">
        <v>246</v>
      </c>
      <c r="D46" s="71" t="s">
        <v>247</v>
      </c>
      <c r="E46" s="46">
        <v>67</v>
      </c>
      <c r="F46" s="79" t="s">
        <v>153</v>
      </c>
      <c r="G46" s="46"/>
      <c r="H46" s="63"/>
      <c r="I46" s="77"/>
    </row>
    <row r="47" spans="1:9" s="12" customFormat="1" ht="21.95" customHeight="1">
      <c r="A47" s="68">
        <v>34</v>
      </c>
      <c r="B47" s="69" t="s">
        <v>248</v>
      </c>
      <c r="C47" s="70" t="s">
        <v>249</v>
      </c>
      <c r="D47" s="71" t="s">
        <v>250</v>
      </c>
      <c r="E47" s="46">
        <v>53</v>
      </c>
      <c r="F47" s="79" t="s">
        <v>153</v>
      </c>
      <c r="G47" s="46"/>
      <c r="H47" s="63"/>
      <c r="I47" s="77"/>
    </row>
    <row r="48" spans="1:9" s="12" customFormat="1" ht="21.95" customHeight="1">
      <c r="A48" s="68">
        <v>35</v>
      </c>
      <c r="B48" s="69" t="s">
        <v>251</v>
      </c>
      <c r="C48" s="70" t="s">
        <v>252</v>
      </c>
      <c r="D48" s="71" t="s">
        <v>253</v>
      </c>
      <c r="E48" s="46">
        <v>64</v>
      </c>
      <c r="F48" s="79" t="s">
        <v>153</v>
      </c>
      <c r="G48" s="46"/>
      <c r="H48" s="63"/>
      <c r="I48" s="77"/>
    </row>
    <row r="49" spans="1:10" s="12" customFormat="1" ht="21.95" customHeight="1">
      <c r="A49" s="68">
        <v>36</v>
      </c>
      <c r="B49" s="69" t="s">
        <v>254</v>
      </c>
      <c r="C49" s="72" t="s">
        <v>255</v>
      </c>
      <c r="D49" s="73" t="s">
        <v>256</v>
      </c>
      <c r="E49" s="65">
        <v>63</v>
      </c>
      <c r="F49" s="79" t="s">
        <v>153</v>
      </c>
      <c r="G49" s="65"/>
      <c r="H49" s="63" t="str">
        <f t="shared" ref="H49" si="1">IF(AND(G49&gt;=90),"Xuất sắc",IF(AND(G49&gt;=80),"Tốt",IF(AND(G49&gt;=70),"Khá",IF(AND(G49&gt;=60),"TB",IF(AND(G49&gt;=50),"TB",IF(AND(G49&lt;50),IF(AND(G49&gt;0),"Yếu",IF(AND(G49=0),"Không XL"," "))))))))</f>
        <v>Không XL</v>
      </c>
      <c r="I49" s="77"/>
    </row>
    <row r="50" spans="1:10" s="12" customFormat="1" ht="17.45" customHeight="1">
      <c r="A50" s="81"/>
      <c r="B50" s="82"/>
      <c r="C50" s="89"/>
      <c r="D50" s="89"/>
      <c r="E50" s="90"/>
      <c r="F50" s="91"/>
      <c r="G50" s="90"/>
      <c r="H50" s="92"/>
      <c r="I50" s="93"/>
    </row>
    <row r="51" spans="1:10" ht="20.100000000000001" customHeight="1">
      <c r="A51" s="47"/>
      <c r="B51" s="47"/>
      <c r="C51" s="130" t="s">
        <v>146</v>
      </c>
      <c r="D51" s="130"/>
      <c r="E51" s="130"/>
      <c r="F51" s="130"/>
      <c r="G51" s="130"/>
      <c r="H51" s="130"/>
      <c r="I51" s="130"/>
    </row>
    <row r="52" spans="1:10" ht="18" customHeight="1">
      <c r="C52" s="131" t="s">
        <v>147</v>
      </c>
      <c r="D52" s="132"/>
      <c r="E52" s="135" t="s">
        <v>142</v>
      </c>
      <c r="F52" s="136"/>
      <c r="G52" s="135" t="s">
        <v>143</v>
      </c>
      <c r="H52" s="136"/>
      <c r="I52" s="137" t="s">
        <v>13</v>
      </c>
    </row>
    <row r="53" spans="1:10" s="12" customFormat="1" ht="18" customHeight="1">
      <c r="C53" s="133"/>
      <c r="D53" s="134"/>
      <c r="E53" s="53" t="s">
        <v>148</v>
      </c>
      <c r="F53" s="19" t="s">
        <v>149</v>
      </c>
      <c r="G53" s="53" t="s">
        <v>148</v>
      </c>
      <c r="H53" s="19" t="s">
        <v>149</v>
      </c>
      <c r="I53" s="138"/>
    </row>
    <row r="54" spans="1:10" ht="18" customHeight="1">
      <c r="C54" s="114" t="s">
        <v>150</v>
      </c>
      <c r="D54" s="115"/>
      <c r="E54" s="55">
        <f>COUNTIF(F14:F49,"Xuất sắc")</f>
        <v>0</v>
      </c>
      <c r="F54" s="56">
        <f t="shared" ref="F54:F59" si="2">E54*100/$A$49</f>
        <v>0</v>
      </c>
      <c r="G54" s="55">
        <f>COUNTIF(H14:H49,"Xuất sắc")</f>
        <v>0</v>
      </c>
      <c r="H54" s="56">
        <f t="shared" ref="H54:H58" si="3">G54*100/$A$49</f>
        <v>0</v>
      </c>
      <c r="I54" s="57"/>
    </row>
    <row r="55" spans="1:10" ht="18" customHeight="1">
      <c r="C55" s="114" t="s">
        <v>151</v>
      </c>
      <c r="D55" s="115"/>
      <c r="E55" s="55">
        <v>1</v>
      </c>
      <c r="F55" s="56">
        <v>2.8</v>
      </c>
      <c r="G55" s="55">
        <f>COUNTIF(H14:H49,"Tốt")</f>
        <v>0</v>
      </c>
      <c r="H55" s="56">
        <f t="shared" si="3"/>
        <v>0</v>
      </c>
      <c r="I55" s="57"/>
    </row>
    <row r="56" spans="1:10" ht="18" customHeight="1">
      <c r="C56" s="114" t="s">
        <v>152</v>
      </c>
      <c r="D56" s="115"/>
      <c r="E56" s="55">
        <v>4</v>
      </c>
      <c r="F56" s="56">
        <v>11.1</v>
      </c>
      <c r="G56" s="55">
        <f>COUNTIF(H14:H49,"Khá")</f>
        <v>0</v>
      </c>
      <c r="H56" s="56">
        <f t="shared" si="3"/>
        <v>0</v>
      </c>
      <c r="I56" s="57"/>
    </row>
    <row r="57" spans="1:10" ht="18" customHeight="1">
      <c r="C57" s="114" t="s">
        <v>153</v>
      </c>
      <c r="D57" s="115"/>
      <c r="E57" s="55">
        <v>29</v>
      </c>
      <c r="F57" s="56">
        <v>80.5</v>
      </c>
      <c r="G57" s="55">
        <f>COUNTIF(H14:H49,"TB")</f>
        <v>0</v>
      </c>
      <c r="H57" s="56">
        <f t="shared" si="3"/>
        <v>0</v>
      </c>
      <c r="I57" s="57"/>
    </row>
    <row r="58" spans="1:10" ht="18" customHeight="1">
      <c r="C58" s="114" t="s">
        <v>154</v>
      </c>
      <c r="D58" s="115"/>
      <c r="E58" s="55">
        <f>COUNTIF(F14:F49,"Yếu")</f>
        <v>1</v>
      </c>
      <c r="F58" s="56">
        <v>2.8</v>
      </c>
      <c r="G58" s="55">
        <f>COUNTIF(H14:H49,"Yếu")</f>
        <v>0</v>
      </c>
      <c r="H58" s="56">
        <f t="shared" si="3"/>
        <v>0</v>
      </c>
      <c r="I58" s="57"/>
    </row>
    <row r="59" spans="1:10" ht="18" customHeight="1" thickBot="1">
      <c r="C59" s="139" t="s">
        <v>155</v>
      </c>
      <c r="D59" s="140"/>
      <c r="E59" s="58">
        <f>COUNTIF(F14:F49,"Không XL")</f>
        <v>1</v>
      </c>
      <c r="F59" s="56">
        <v>2.8</v>
      </c>
      <c r="G59" s="58">
        <v>0</v>
      </c>
      <c r="H59" s="59">
        <v>0</v>
      </c>
      <c r="I59" s="60"/>
    </row>
    <row r="60" spans="1:10">
      <c r="C60" s="44"/>
      <c r="D60" s="44"/>
      <c r="F60" s="61"/>
    </row>
    <row r="61" spans="1:10" ht="18" customHeight="1">
      <c r="E61" s="141" t="s">
        <v>260</v>
      </c>
      <c r="F61" s="141"/>
      <c r="G61" s="141"/>
      <c r="H61" s="141"/>
      <c r="I61" s="141"/>
    </row>
    <row r="62" spans="1:10" ht="18" customHeight="1">
      <c r="A62" s="102" t="s">
        <v>156</v>
      </c>
      <c r="B62" s="102"/>
      <c r="C62" s="102"/>
      <c r="D62" s="102"/>
      <c r="E62" s="102"/>
      <c r="F62" s="102" t="s">
        <v>142</v>
      </c>
      <c r="G62" s="102"/>
      <c r="H62" s="102"/>
      <c r="I62" s="62" t="s">
        <v>157</v>
      </c>
      <c r="J62" s="62"/>
    </row>
    <row r="63" spans="1:10" ht="18" customHeight="1"/>
    <row r="64" spans="1:10" ht="18" customHeight="1"/>
    <row r="65" spans="6:9" ht="18" customHeight="1">
      <c r="F65" s="102" t="s">
        <v>258</v>
      </c>
      <c r="G65" s="102"/>
      <c r="H65" s="102"/>
      <c r="I65" s="74"/>
    </row>
    <row r="66" spans="6:9" ht="18" customHeight="1"/>
  </sheetData>
  <mergeCells count="31">
    <mergeCell ref="A62:E62"/>
    <mergeCell ref="F62:H62"/>
    <mergeCell ref="C55:D55"/>
    <mergeCell ref="C56:D56"/>
    <mergeCell ref="C57:D57"/>
    <mergeCell ref="C58:D58"/>
    <mergeCell ref="C59:D59"/>
    <mergeCell ref="E61:I61"/>
    <mergeCell ref="G12:H12"/>
    <mergeCell ref="I12:I13"/>
    <mergeCell ref="C51:I51"/>
    <mergeCell ref="C52:D53"/>
    <mergeCell ref="E52:F52"/>
    <mergeCell ref="G52:H52"/>
    <mergeCell ref="I52:I53"/>
    <mergeCell ref="F65:H65"/>
    <mergeCell ref="A2:D2"/>
    <mergeCell ref="E2:I2"/>
    <mergeCell ref="A3:D3"/>
    <mergeCell ref="E3:I3"/>
    <mergeCell ref="A4:D4"/>
    <mergeCell ref="E4:I4"/>
    <mergeCell ref="C54:D54"/>
    <mergeCell ref="A5:D5"/>
    <mergeCell ref="A7:I7"/>
    <mergeCell ref="A8:I8"/>
    <mergeCell ref="A9:I9"/>
    <mergeCell ref="A12:A13"/>
    <mergeCell ref="B12:B13"/>
    <mergeCell ref="C12:D13"/>
    <mergeCell ref="E12:F12"/>
  </mergeCells>
  <conditionalFormatting sqref="H15:H44 H46:H50">
    <cfRule type="cellIs" dxfId="5" priority="17" stopIfTrue="1" operator="equal">
      <formula>"SVG"</formula>
    </cfRule>
    <cfRule type="cellIs" dxfId="4" priority="18" stopIfTrue="1" operator="equal">
      <formula>"SVXS"</formula>
    </cfRule>
  </conditionalFormatting>
  <conditionalFormatting sqref="H45">
    <cfRule type="cellIs" dxfId="3" priority="11" stopIfTrue="1" operator="equal">
      <formula>"SVG"</formula>
    </cfRule>
    <cfRule type="cellIs" dxfId="2" priority="12" stopIfTrue="1" operator="equal">
      <formula>"SVXS"</formula>
    </cfRule>
  </conditionalFormatting>
  <conditionalFormatting sqref="F14 H14">
    <cfRule type="cellIs" dxfId="1" priority="5" stopIfTrue="1" operator="equal">
      <formula>"SVG"</formula>
    </cfRule>
    <cfRule type="cellIs" dxfId="0" priority="6" stopIfTrue="1" operator="equal">
      <formula>"SVXS"</formula>
    </cfRule>
  </conditionalFormatting>
  <pageMargins left="0.5" right="0.25" top="0.5" bottom="0.5" header="0" footer="0.25"/>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RL.Cá nhân</vt:lpstr>
      <vt:lpstr>M. Tong hop</vt:lpstr>
      <vt:lpstr>'RL.Cá nhân'!Print_Titles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Le Tien Duat</cp:lastModifiedBy>
  <cp:lastPrinted>2022-04-01T15:00:20Z</cp:lastPrinted>
  <dcterms:created xsi:type="dcterms:W3CDTF">1999-12-31T18:49:42Z</dcterms:created>
  <dcterms:modified xsi:type="dcterms:W3CDTF">2022-04-04T06:06:36Z</dcterms:modified>
</cp:coreProperties>
</file>