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E:\Du lieu Dung\Cham cong va xet thi dua thang\Xet thi dua nam 2022\"/>
    </mc:Choice>
  </mc:AlternateContent>
  <xr:revisionPtr revIDLastSave="0" documentId="13_ncr:1_{D27E111C-02C1-4019-B13F-A7EE87F7F1D1}" xr6:coauthVersionLast="47" xr6:coauthVersionMax="47" xr10:uidLastSave="{00000000-0000-0000-0000-000000000000}"/>
  <bookViews>
    <workbookView xWindow="-120" yWindow="-120" windowWidth="29040" windowHeight="15840" activeTab="2" xr2:uid="{00000000-000D-0000-FFFF-FFFF00000000}"/>
  </bookViews>
  <sheets>
    <sheet name="Mau 2" sheetId="3" r:id="rId1"/>
    <sheet name="Mau 3" sheetId="6" r:id="rId2"/>
    <sheet name="Mau 4 " sheetId="2" r:id="rId3"/>
  </sheets>
  <definedNames>
    <definedName name="_xlnm.Print_Area" localSheetId="2">'Mau 4 '!$A$1:$L$29</definedName>
    <definedName name="_xlnm.Print_Titles" localSheetId="0">'Mau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18" i="2" l="1"/>
  <c r="J13" i="6"/>
  <c r="G14" i="2" s="1"/>
  <c r="P13" i="6"/>
  <c r="H14" i="2" s="1"/>
  <c r="I20" i="2"/>
  <c r="G17" i="2"/>
  <c r="P10" i="6"/>
  <c r="G20" i="2" l="1"/>
  <c r="I19" i="2"/>
  <c r="G19" i="2"/>
  <c r="G18" i="2"/>
  <c r="I17" i="2"/>
  <c r="P12" i="6"/>
  <c r="H13" i="2" s="1"/>
  <c r="J12" i="6"/>
  <c r="G13" i="2" s="1"/>
  <c r="I21" i="2" l="1"/>
  <c r="H10" i="2"/>
  <c r="J10" i="6"/>
  <c r="G10" i="2" s="1"/>
  <c r="G21" i="2" l="1"/>
</calcChain>
</file>

<file path=xl/sharedStrings.xml><?xml version="1.0" encoding="utf-8"?>
<sst xmlns="http://schemas.openxmlformats.org/spreadsheetml/2006/main" count="178" uniqueCount="89">
  <si>
    <t>01</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</si>
  <si>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</si>
  <si>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</si>
  <si>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</si>
  <si>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</si>
  <si>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</si>
  <si>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</si>
  <si>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</si>
  <si>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</si>
  <si>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</si>
  <si>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</si>
  <si>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</si>
  <si>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</si>
  <si>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</si>
  <si>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</si>
  <si>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</si>
  <si>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</si>
  <si>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</si>
  <si>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</si>
  <si>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</si>
  <si>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</si>
  <si>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</si>
  <si>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</si>
  <si>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</si>
  <si>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</si>
  <si>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</si>
  <si>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</si>
  <si>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</si>
  <si>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</si>
  <si>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</si>
  <si>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</si>
  <si>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</si>
  <si>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</si>
  <si>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</si>
  <si>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</si>
  <si>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</si>
  <si>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</si>
  <si>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</si>
  <si>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</si>
  <si>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</si>
  <si>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</si>
  <si>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</si>
  <si>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</si>
  <si>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</si>
  <si>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</si>
  <si>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</si>
  <si>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</si>
  <si>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</si>
  <si>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</si>
  <si>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</si>
  <si>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</si>
  <si>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</si>
  <si>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</si>
  <si>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</si>
  <si>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</si>
  <si>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</si>
  <si>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t>Lý do đề nghị</t>
  </si>
  <si>
    <t>PHÒNG QUẢN LÝ KHOA HỌC
- HỢP TÁC QUỐC TẾ</t>
  </si>
  <si>
    <t>Nguyễn Thành Nam</t>
  </si>
  <si>
    <t>01005007</t>
  </si>
  <si>
    <t>Lê Tiến Dũng</t>
  </si>
  <si>
    <t>01005003</t>
  </si>
  <si>
    <r>
      <t xml:space="preserve">TRƯỜNG CAO ĐẲNG LÝ TỰ TRỌNG
 THÀNH PHỐ HỒ CHÍ MINH
</t>
    </r>
    <r>
      <rPr>
        <b/>
        <sz val="12"/>
        <rFont val="Times New Roman"/>
        <family val="1"/>
      </rPr>
      <t>PHÒNG QUẢN LÝ KHOA HỌC
- HỢP TÁC QUỐC TẾ</t>
    </r>
  </si>
  <si>
    <t>Nguyễn Thành Nam
Lê Tiến Dũng</t>
  </si>
  <si>
    <t>Hoàn thành</t>
  </si>
  <si>
    <t>02</t>
  </si>
  <si>
    <t>Lê Trần Thanh Nga</t>
  </si>
  <si>
    <t>01005011</t>
  </si>
  <si>
    <t>Nguyễn Thành Nam
Lê Tiến Dũng
Lê Trần Thanh Nga</t>
  </si>
  <si>
    <t>DANH SÁCH XẾP LOẠI THI ĐUA THÁNG 4/2022</t>
  </si>
  <si>
    <t>TPHCM, ngày 25  tháng 4 năm 2022</t>
  </si>
  <si>
    <t>TPHCM, ngày 25 tháng 4 năm 2022</t>
  </si>
  <si>
    <t>THỐNG KÊ CHI TIẾT KHỐI LƯỢNG CÔNG VIỆC THỰC HIỆN THÁNG 4/2022</t>
  </si>
  <si>
    <t>BẢNG TỔNG HỢP CÔNG VIỆC ĐỘT XUẤT ĐÃ THỰC HIỆN THÁNG 4/2022
(Gửi file mềm ngày 25 hàng tháng)</t>
  </si>
  <si>
    <t>Thành phố Hồ Chí Minh, ngày 25 tháng 4 năm 2022</t>
  </si>
  <si>
    <t>4/2022</t>
  </si>
  <si>
    <t>Dịch thuật quyết định mở lớp đào tạo trình độ cao đẳng liên kết quốc tế khóa 2021(21C7) và gửi cho trường Cao đẳng City of Glasgow</t>
  </si>
  <si>
    <t>Thực hiện nộp hồ sơ tham gia Dự án Tặng sách – Read Nippon Project</t>
  </si>
  <si>
    <t>Nguyễn Thành Nam
Lê Tiến Dũng
Nguyễn Thị Thùy Tiên</t>
  </si>
  <si>
    <t>Hỗ trợ báo cáo Hoạt động giáo dục nghề nghiệp giai đoạn 2019 – 2021 (theo Công văn số 7780/SLĐTBXH-GDNN ngày 04 tháng 3 năm 2022)</t>
  </si>
  <si>
    <t>Thu thập thông tin và báo cáo cho tập đoàn Schneider Electric, Pháp phục vụ cho dự án Trung tâm Xuất sắc Việt Nam</t>
  </si>
  <si>
    <t>Thực hiện soạn thảo bản ghi nhớ hợp tác với Liên đoàn quốc tế trao đổi đa văn hóa Á Châu, Hàn Quốc</t>
  </si>
  <si>
    <t>Thực hiện soạn thảo bản ghi nhớ hợp tác với Đại học Đà Nẵng</t>
  </si>
  <si>
    <t>Thực hiện công văn đăng ký 10 mô hình thiết bị đào tạo tự làm tham gia Hội thi thiết bị đào tạo tự làm cấp Thành phố cho Sở Lao động – Thương binh và Xã hội TP. HCM</t>
  </si>
  <si>
    <t>Tham gia Hội thảo trực tuyến Ứng dụng CNTT vào việc giảng dạy ngoại ngữ trong phòng học thông minh kết hợp với đào tạo và khảo thí trực tuyến do Công ty cổ phần Giải pháp thiết bị Sao Mai tổ chức</t>
  </si>
  <si>
    <t>22/4/2022</t>
  </si>
  <si>
    <t>Thực hiện Thư mời quý nhà khoa học, nghiên cứu và doanh nhân (tiếng Việt và tiếng Anh)</t>
  </si>
  <si>
    <t>Nguyễn Thành Nam
Nguyễn Thị Thùy Tiên
Lê Trần Thanh Nga</t>
  </si>
  <si>
    <t>Thông báo về việc tuyển chọn sinh viên tham gia chương trình hỗ trợ được mượn máy tính xách tay do Quỹ Dariu, Thụy Sĩ tài trợ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</si>
</sst>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8"/>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2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1" xfId="0" applyFont="1" applyBorder="1" applyAlignment="1">
      <alignment horizontal="center" vertical="center"/>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7" fontId="8" fillId="0" borderId="1" xfId="1" quotePrefix="1" applyNumberFormat="1" applyFont="1" applyFill="1" applyBorder="1" applyAlignment="1">
      <alignment horizontal="center" vertical="center"/>
    </xf>
    <xf numFmtId="0" fontId="9" fillId="0" borderId="0" xfId="0" applyFont="1" applyAlignment="1">
      <alignment wrapText="1"/>
    </xf>
    <xf numFmtId="0" fontId="10" fillId="0" borderId="0" xfId="0" applyFont="1" applyAlignment="1">
      <alignment vertical="center"/>
    </xf>
    <xf numFmtId="0" fontId="5" fillId="0" borderId="0" xfId="0" applyFont="1" applyBorder="1" applyAlignment="1">
      <alignment horizontal="center" vertical="center" wrapText="1"/>
    </xf>
    <xf numFmtId="0" fontId="10" fillId="0" borderId="0" xfId="0" applyFont="1" applyAlignment="1">
      <alignment horizontal="center" vertical="center"/>
    </xf>
    <xf numFmtId="0" fontId="24" fillId="0" borderId="0" xfId="0" applyFont="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right" vertical="center"/>
    </xf>
    <xf numFmtId="0" fontId="19" fillId="0" borderId="0" xfId="1" applyFont="1" applyFill="1" applyBorder="1" applyAlignment="1">
      <alignment horizontal="center" vertical="center"/>
    </xf>
    <xf numFmtId="0" fontId="2" fillId="0" borderId="0" xfId="1" applyFont="1" applyAlignment="1">
      <alignment horizontal="center"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3" fillId="0" borderId="0" xfId="1" applyFont="1" applyAlignment="1">
      <alignment horizontal="center"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219075</xdr:colOff>
      <xdr:row>1</xdr:row>
      <xdr:rowOff>52388</xdr:rowOff>
    </xdr:from>
    <xdr:to>
      <xdr:col>1</xdr:col>
      <xdr:colOff>1419225</xdr:colOff>
      <xdr:row>1</xdr:row>
      <xdr:rowOff>52388</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43013" y="88582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358063" y="464343"/>
          <a:ext cx="16144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95251</xdr:colOff>
      <xdr:row>2</xdr:row>
      <xdr:rowOff>47625</xdr:rowOff>
    </xdr:from>
    <xdr:to>
      <xdr:col>15</xdr:col>
      <xdr:colOff>23812</xdr:colOff>
      <xdr:row>2</xdr:row>
      <xdr:rowOff>47626</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536907" y="428625"/>
          <a:ext cx="171449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940594</xdr:colOff>
      <xdr:row>3</xdr:row>
      <xdr:rowOff>11906</xdr:rowOff>
    </xdr:from>
    <xdr:to>
      <xdr:col>2</xdr:col>
      <xdr:colOff>511969</xdr:colOff>
      <xdr:row>3</xdr:row>
      <xdr:rowOff>11906</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571625" y="881062"/>
          <a:ext cx="101203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6"/>
  <sheetViews>
    <sheetView topLeftCell="A10" zoomScale="80" zoomScaleNormal="80" workbookViewId="0">
      <selection activeCell="B19" sqref="B19"/>
    </sheetView>
  </sheetViews>
  <sheetFormatPr defaultRowHeight="15" x14ac:dyDescent="0.25"/>
  <cols>
    <col min="1" max="1" width="15.42578125" style="33" customWidth="1"/>
    <col min="2" max="2" width="39.85546875" style="33" customWidth="1"/>
    <col min="3" max="3" width="15" style="33" customWidth="1"/>
    <col min="4" max="4" width="27.5703125" style="33" customWidth="1"/>
    <col min="5" max="5" width="16.85546875" style="33" customWidth="1"/>
    <col min="6" max="6" width="21.7109375" style="33" customWidth="1"/>
    <col min="7" max="7" width="11.42578125" style="33" customWidth="1"/>
    <col min="8" max="8" width="7.5703125" style="33" customWidth="1"/>
    <col min="9" max="16384" width="9.140625" style="33"/>
  </cols>
  <sheetData>
    <row r="1" spans="1:8" ht="65.25" customHeight="1" x14ac:dyDescent="0.25">
      <c r="A1" s="91" t="s">
        <v>62</v>
      </c>
      <c r="B1" s="91"/>
      <c r="C1" s="52"/>
      <c r="D1" s="52"/>
      <c r="E1" s="88" t="s">
        <v>27</v>
      </c>
      <c r="F1" s="88"/>
      <c r="G1" s="88"/>
      <c r="H1" s="32"/>
    </row>
    <row r="2" spans="1:8" ht="19.5" customHeight="1" x14ac:dyDescent="0.25">
      <c r="A2" s="38"/>
      <c r="B2" s="38"/>
      <c r="C2" s="52"/>
      <c r="D2" s="52"/>
      <c r="E2" s="49"/>
      <c r="F2" s="31"/>
      <c r="G2" s="45" t="s">
        <v>21</v>
      </c>
      <c r="H2" s="32"/>
    </row>
    <row r="3" spans="1:8" ht="44.25" customHeight="1" x14ac:dyDescent="0.25">
      <c r="A3" s="93" t="s">
        <v>73</v>
      </c>
      <c r="B3" s="92"/>
      <c r="C3" s="92"/>
      <c r="D3" s="92"/>
      <c r="E3" s="92"/>
      <c r="F3" s="92"/>
      <c r="G3" s="92"/>
      <c r="H3" s="34"/>
    </row>
    <row r="4" spans="1:8" ht="10.5" customHeight="1" x14ac:dyDescent="0.25">
      <c r="A4" s="92"/>
      <c r="B4" s="92"/>
      <c r="C4" s="92"/>
      <c r="D4" s="92"/>
      <c r="E4" s="92"/>
      <c r="F4" s="92"/>
      <c r="G4" s="92"/>
      <c r="H4" s="34"/>
    </row>
    <row r="5" spans="1:8" s="36" customFormat="1" ht="10.5" customHeight="1" x14ac:dyDescent="0.25">
      <c r="A5" s="35"/>
      <c r="B5" s="35"/>
      <c r="C5" s="35"/>
      <c r="D5" s="35"/>
      <c r="E5" s="35"/>
      <c r="F5" s="35"/>
      <c r="G5" s="35"/>
      <c r="H5" s="35"/>
    </row>
    <row r="6" spans="1:8" s="36" customFormat="1" ht="98.25" customHeight="1" x14ac:dyDescent="0.25">
      <c r="A6" s="58" t="s">
        <v>1</v>
      </c>
      <c r="B6" s="53" t="s">
        <v>25</v>
      </c>
      <c r="C6" s="53" t="s">
        <v>43</v>
      </c>
      <c r="D6" s="53" t="s">
        <v>44</v>
      </c>
      <c r="E6" s="53" t="s">
        <v>24</v>
      </c>
      <c r="F6" s="53" t="s">
        <v>45</v>
      </c>
      <c r="G6" s="17" t="s">
        <v>2</v>
      </c>
      <c r="H6" s="35"/>
    </row>
    <row r="7" spans="1:8" s="36" customFormat="1" ht="27" customHeight="1" x14ac:dyDescent="0.25">
      <c r="A7" s="58" t="s">
        <v>22</v>
      </c>
      <c r="B7" s="59" t="s">
        <v>26</v>
      </c>
      <c r="C7" s="59"/>
      <c r="D7" s="59"/>
      <c r="E7" s="59"/>
      <c r="F7" s="17"/>
      <c r="G7" s="17"/>
      <c r="H7" s="35"/>
    </row>
    <row r="8" spans="1:8" s="36" customFormat="1" ht="66" x14ac:dyDescent="0.25">
      <c r="A8" s="60" t="s">
        <v>37</v>
      </c>
      <c r="B8" s="60" t="s">
        <v>80</v>
      </c>
      <c r="C8" s="80">
        <v>2</v>
      </c>
      <c r="D8" s="81" t="s">
        <v>63</v>
      </c>
      <c r="E8" s="82" t="s">
        <v>75</v>
      </c>
      <c r="F8" s="61" t="s">
        <v>64</v>
      </c>
      <c r="G8" s="61"/>
      <c r="H8" s="35"/>
    </row>
    <row r="9" spans="1:8" s="36" customFormat="1" ht="74.25" customHeight="1" x14ac:dyDescent="0.25">
      <c r="A9" s="60" t="s">
        <v>38</v>
      </c>
      <c r="B9" s="83" t="s">
        <v>76</v>
      </c>
      <c r="C9" s="80">
        <v>3</v>
      </c>
      <c r="D9" s="81" t="s">
        <v>87</v>
      </c>
      <c r="E9" s="82" t="s">
        <v>75</v>
      </c>
      <c r="F9" s="61" t="s">
        <v>64</v>
      </c>
      <c r="G9" s="61"/>
      <c r="H9" s="35"/>
    </row>
    <row r="10" spans="1:8" s="36" customFormat="1" ht="72" customHeight="1" x14ac:dyDescent="0.25">
      <c r="A10" s="60" t="s">
        <v>39</v>
      </c>
      <c r="B10" s="60" t="s">
        <v>77</v>
      </c>
      <c r="C10" s="80">
        <v>3</v>
      </c>
      <c r="D10" s="81" t="s">
        <v>78</v>
      </c>
      <c r="E10" s="82" t="s">
        <v>75</v>
      </c>
      <c r="F10" s="61" t="s">
        <v>64</v>
      </c>
      <c r="G10" s="61"/>
      <c r="H10" s="35"/>
    </row>
    <row r="11" spans="1:8" s="36" customFormat="1" ht="66" x14ac:dyDescent="0.25">
      <c r="A11" s="60" t="s">
        <v>47</v>
      </c>
      <c r="B11" s="60" t="s">
        <v>79</v>
      </c>
      <c r="C11" s="80">
        <v>2</v>
      </c>
      <c r="D11" s="81" t="s">
        <v>63</v>
      </c>
      <c r="E11" s="82" t="s">
        <v>75</v>
      </c>
      <c r="F11" s="61" t="s">
        <v>64</v>
      </c>
      <c r="G11" s="61"/>
      <c r="H11" s="35"/>
    </row>
    <row r="12" spans="1:8" s="36" customFormat="1" ht="49.5" x14ac:dyDescent="0.25">
      <c r="A12" s="60" t="s">
        <v>49</v>
      </c>
      <c r="B12" s="60" t="s">
        <v>86</v>
      </c>
      <c r="C12" s="80">
        <v>3</v>
      </c>
      <c r="D12" s="81" t="s">
        <v>68</v>
      </c>
      <c r="E12" s="82" t="s">
        <v>75</v>
      </c>
      <c r="F12" s="61" t="s">
        <v>64</v>
      </c>
      <c r="G12" s="61"/>
      <c r="H12" s="35"/>
    </row>
    <row r="13" spans="1:8" s="36" customFormat="1" ht="27" customHeight="1" x14ac:dyDescent="0.25">
      <c r="A13" s="62" t="s">
        <v>23</v>
      </c>
      <c r="B13" s="63" t="s">
        <v>46</v>
      </c>
      <c r="C13" s="63"/>
      <c r="D13" s="63"/>
      <c r="E13" s="63"/>
      <c r="F13" s="61"/>
      <c r="G13" s="61"/>
      <c r="H13" s="35"/>
    </row>
    <row r="14" spans="1:8" s="36" customFormat="1" ht="58.5" customHeight="1" x14ac:dyDescent="0.25">
      <c r="A14" s="60" t="s">
        <v>37</v>
      </c>
      <c r="B14" s="60" t="s">
        <v>81</v>
      </c>
      <c r="C14" s="80">
        <v>2</v>
      </c>
      <c r="D14" s="81" t="s">
        <v>63</v>
      </c>
      <c r="E14" s="82" t="s">
        <v>75</v>
      </c>
      <c r="F14" s="61" t="s">
        <v>64</v>
      </c>
      <c r="G14" s="61"/>
      <c r="H14" s="35"/>
    </row>
    <row r="15" spans="1:8" s="36" customFormat="1" ht="33" x14ac:dyDescent="0.25">
      <c r="A15" s="60" t="s">
        <v>38</v>
      </c>
      <c r="B15" s="83" t="s">
        <v>82</v>
      </c>
      <c r="C15" s="80">
        <v>2</v>
      </c>
      <c r="D15" s="81" t="s">
        <v>63</v>
      </c>
      <c r="E15" s="82" t="s">
        <v>75</v>
      </c>
      <c r="F15" s="61" t="s">
        <v>64</v>
      </c>
      <c r="G15" s="61"/>
      <c r="H15" s="35"/>
    </row>
    <row r="16" spans="1:8" s="36" customFormat="1" ht="82.5" x14ac:dyDescent="0.25">
      <c r="A16" s="60" t="s">
        <v>39</v>
      </c>
      <c r="B16" s="60" t="s">
        <v>83</v>
      </c>
      <c r="C16" s="80">
        <v>2</v>
      </c>
      <c r="D16" s="81" t="s">
        <v>63</v>
      </c>
      <c r="E16" s="82" t="s">
        <v>75</v>
      </c>
      <c r="F16" s="61" t="s">
        <v>64</v>
      </c>
      <c r="G16" s="61"/>
      <c r="H16" s="35"/>
    </row>
    <row r="17" spans="1:8" s="36" customFormat="1" ht="66" x14ac:dyDescent="0.25">
      <c r="A17" s="60" t="s">
        <v>47</v>
      </c>
      <c r="B17" s="60" t="s">
        <v>88</v>
      </c>
      <c r="C17" s="80">
        <v>3</v>
      </c>
      <c r="D17" s="81" t="s">
        <v>78</v>
      </c>
      <c r="E17" s="82" t="s">
        <v>75</v>
      </c>
      <c r="F17" s="61" t="s">
        <v>64</v>
      </c>
      <c r="G17" s="61"/>
      <c r="H17" s="35"/>
    </row>
    <row r="18" spans="1:8" s="36" customFormat="1" ht="99" x14ac:dyDescent="0.25">
      <c r="A18" s="60" t="s">
        <v>49</v>
      </c>
      <c r="B18" s="60" t="s">
        <v>84</v>
      </c>
      <c r="C18" s="80">
        <v>1</v>
      </c>
      <c r="D18" s="81" t="s">
        <v>58</v>
      </c>
      <c r="E18" s="82" t="s">
        <v>85</v>
      </c>
      <c r="F18" s="61" t="s">
        <v>64</v>
      </c>
      <c r="G18" s="61"/>
      <c r="H18" s="35"/>
    </row>
    <row r="19" spans="1:8" s="36" customFormat="1" ht="13.5" customHeight="1" x14ac:dyDescent="0.25">
      <c r="A19" s="35"/>
      <c r="B19" s="35"/>
      <c r="C19" s="35"/>
      <c r="D19" s="35"/>
      <c r="E19" s="35"/>
      <c r="F19" s="35"/>
      <c r="G19" s="35"/>
      <c r="H19" s="35"/>
    </row>
    <row r="20" spans="1:8" s="36" customFormat="1" ht="20.100000000000001" customHeight="1" x14ac:dyDescent="0.25">
      <c r="A20" s="35"/>
      <c r="B20" s="35"/>
      <c r="C20" s="35"/>
      <c r="D20" s="89" t="s">
        <v>74</v>
      </c>
      <c r="E20" s="89"/>
      <c r="F20" s="89"/>
      <c r="G20" s="89"/>
      <c r="H20" s="35"/>
    </row>
    <row r="21" spans="1:8" s="36" customFormat="1" ht="20.100000000000001" customHeight="1" x14ac:dyDescent="0.25">
      <c r="A21" s="35"/>
      <c r="B21" s="35"/>
      <c r="C21" s="35"/>
      <c r="D21" s="35"/>
      <c r="E21" s="90" t="s">
        <v>3</v>
      </c>
      <c r="F21" s="90"/>
      <c r="G21" s="90"/>
      <c r="H21" s="35"/>
    </row>
    <row r="22" spans="1:8" s="36" customFormat="1" ht="20.100000000000001" customHeight="1" x14ac:dyDescent="0.25">
      <c r="A22" s="35"/>
      <c r="B22" s="35"/>
      <c r="C22" s="35"/>
      <c r="D22" s="35"/>
      <c r="E22" s="35"/>
      <c r="F22" s="35"/>
      <c r="G22" s="35"/>
      <c r="H22" s="35"/>
    </row>
    <row r="23" spans="1:8" s="36" customFormat="1" ht="20.100000000000001" customHeight="1" x14ac:dyDescent="0.25">
      <c r="A23" s="35"/>
      <c r="B23" s="35"/>
      <c r="C23" s="35"/>
      <c r="D23" s="35"/>
      <c r="E23" s="35"/>
      <c r="F23" s="35"/>
      <c r="G23" s="35"/>
      <c r="H23" s="35"/>
    </row>
    <row r="24" spans="1:8" s="36" customFormat="1" ht="20.100000000000001" customHeight="1" x14ac:dyDescent="0.25">
      <c r="A24" s="37"/>
      <c r="B24" s="37"/>
      <c r="C24" s="37"/>
      <c r="D24" s="37"/>
      <c r="E24" s="37"/>
      <c r="F24" s="37"/>
      <c r="G24" s="37"/>
      <c r="H24" s="37"/>
    </row>
    <row r="25" spans="1:8" s="36" customFormat="1" ht="20.100000000000001" customHeight="1" x14ac:dyDescent="0.25">
      <c r="A25" s="37"/>
      <c r="B25" s="37"/>
      <c r="C25" s="37"/>
      <c r="D25" s="37"/>
      <c r="E25" s="86" t="s">
        <v>58</v>
      </c>
      <c r="F25" s="87"/>
      <c r="G25" s="87"/>
      <c r="H25" s="37"/>
    </row>
    <row r="26" spans="1:8" s="36" customFormat="1" ht="18.75" x14ac:dyDescent="0.25">
      <c r="A26" s="37"/>
      <c r="B26" s="37"/>
      <c r="C26" s="37"/>
      <c r="D26" s="37"/>
      <c r="E26" s="37"/>
      <c r="F26" s="37"/>
      <c r="G26" s="37"/>
      <c r="H26" s="37"/>
    </row>
  </sheetData>
  <mergeCells count="7">
    <mergeCell ref="E25:G25"/>
    <mergeCell ref="E1:G1"/>
    <mergeCell ref="D20:G20"/>
    <mergeCell ref="E21:G21"/>
    <mergeCell ref="A1:B1"/>
    <mergeCell ref="A4:G4"/>
    <mergeCell ref="A3:G3"/>
  </mergeCells>
  <phoneticPr fontId="25" type="noConversion"/>
  <printOptions horizontalCentered="1"/>
  <pageMargins left="0.43" right="0.32" top="0.54" bottom="0.4" header="0.3" footer="0.2"/>
  <pageSetup paperSize="9" scale="8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2"/>
  <sheetViews>
    <sheetView zoomScale="80" zoomScaleNormal="80" workbookViewId="0">
      <selection activeCell="N13" sqref="N13"/>
    </sheetView>
  </sheetViews>
  <sheetFormatPr defaultRowHeight="15" x14ac:dyDescent="0.25"/>
  <cols>
    <col min="1" max="1" width="5.28515625" customWidth="1"/>
    <col min="2" max="2" width="30.42578125" customWidth="1"/>
    <col min="3" max="3" width="18.42578125" customWidth="1"/>
    <col min="4" max="9" width="10.28515625" style="2" customWidth="1"/>
    <col min="10" max="10" width="7.5703125" style="2" customWidth="1"/>
    <col min="11" max="16" width="9" style="2" customWidth="1"/>
    <col min="17" max="17" width="10.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97" t="s">
        <v>4</v>
      </c>
      <c r="B1" s="97"/>
      <c r="C1" s="97"/>
      <c r="D1" s="13"/>
      <c r="E1" s="1"/>
      <c r="F1" s="1"/>
      <c r="G1" s="1"/>
      <c r="H1" s="1"/>
      <c r="I1" s="1"/>
      <c r="J1" s="1"/>
      <c r="K1" s="95" t="s">
        <v>19</v>
      </c>
      <c r="L1" s="96"/>
      <c r="M1" s="96"/>
      <c r="N1" s="96"/>
      <c r="O1" s="96"/>
      <c r="P1" s="96"/>
      <c r="Q1" s="96"/>
    </row>
    <row r="2" spans="1:17" ht="15" customHeight="1" x14ac:dyDescent="0.25">
      <c r="A2" s="97" t="s">
        <v>17</v>
      </c>
      <c r="B2" s="97"/>
      <c r="C2" s="97"/>
      <c r="D2" s="13"/>
      <c r="E2" s="1"/>
      <c r="F2" s="1"/>
      <c r="G2" s="1"/>
      <c r="H2" s="1"/>
      <c r="I2" s="1"/>
      <c r="J2" s="1"/>
      <c r="K2" s="95" t="s">
        <v>18</v>
      </c>
      <c r="L2" s="95"/>
      <c r="M2" s="95"/>
      <c r="N2" s="95"/>
      <c r="O2" s="95"/>
      <c r="P2" s="95"/>
      <c r="Q2" s="95"/>
    </row>
    <row r="3" spans="1:17" ht="33.75" customHeight="1" x14ac:dyDescent="0.25">
      <c r="A3" s="98" t="s">
        <v>57</v>
      </c>
      <c r="B3" s="98"/>
      <c r="C3" s="98"/>
      <c r="D3" s="13"/>
      <c r="E3" s="1"/>
      <c r="F3" s="1"/>
      <c r="G3" s="1"/>
      <c r="H3" s="1"/>
      <c r="I3" s="1"/>
      <c r="J3" s="1"/>
      <c r="K3" s="1"/>
      <c r="L3" s="1"/>
      <c r="M3" s="1"/>
      <c r="N3" s="1"/>
      <c r="O3" s="1"/>
      <c r="P3" s="1"/>
      <c r="Q3" s="1"/>
    </row>
    <row r="4" spans="1:17" ht="15" customHeight="1" x14ac:dyDescent="0.25">
      <c r="A4" s="39"/>
      <c r="B4" s="39"/>
      <c r="C4" s="47"/>
      <c r="D4" s="13"/>
      <c r="E4" s="1"/>
      <c r="F4" s="1"/>
      <c r="G4" s="1"/>
      <c r="H4" s="1"/>
      <c r="I4" s="1"/>
      <c r="J4" s="1"/>
      <c r="K4" s="1"/>
      <c r="L4" s="1"/>
      <c r="M4" s="1"/>
      <c r="N4" s="1"/>
      <c r="O4" s="1"/>
      <c r="P4" s="1"/>
      <c r="Q4" s="44" t="s">
        <v>31</v>
      </c>
    </row>
    <row r="5" spans="1:17" ht="52.5" customHeight="1" x14ac:dyDescent="0.25">
      <c r="A5" s="94" t="s">
        <v>72</v>
      </c>
      <c r="B5" s="94"/>
      <c r="C5" s="94"/>
      <c r="D5" s="94"/>
      <c r="E5" s="94"/>
      <c r="F5" s="94"/>
      <c r="G5" s="94"/>
      <c r="H5" s="94"/>
      <c r="I5" s="94"/>
      <c r="J5" s="94"/>
      <c r="K5" s="94"/>
      <c r="L5" s="94"/>
      <c r="M5" s="94"/>
      <c r="N5" s="94"/>
      <c r="O5" s="94"/>
      <c r="P5" s="94"/>
      <c r="Q5" s="94"/>
    </row>
    <row r="7" spans="1:17" ht="27.75" customHeight="1" x14ac:dyDescent="0.25">
      <c r="A7" s="101" t="s">
        <v>1</v>
      </c>
      <c r="B7" s="104" t="s">
        <v>36</v>
      </c>
      <c r="C7" s="105"/>
      <c r="D7" s="106" t="s">
        <v>28</v>
      </c>
      <c r="E7" s="107"/>
      <c r="F7" s="107"/>
      <c r="G7" s="107"/>
      <c r="H7" s="107"/>
      <c r="I7" s="107"/>
      <c r="J7" s="108"/>
      <c r="K7" s="109" t="s">
        <v>48</v>
      </c>
      <c r="L7" s="110"/>
      <c r="M7" s="110"/>
      <c r="N7" s="110"/>
      <c r="O7" s="110"/>
      <c r="P7" s="111"/>
      <c r="Q7" s="17" t="s">
        <v>2</v>
      </c>
    </row>
    <row r="8" spans="1:17" ht="45.75" customHeight="1" x14ac:dyDescent="0.25">
      <c r="A8" s="102"/>
      <c r="B8" s="50" t="s">
        <v>35</v>
      </c>
      <c r="C8" s="57" t="s">
        <v>41</v>
      </c>
      <c r="D8" s="66" t="s">
        <v>37</v>
      </c>
      <c r="E8" s="67" t="s">
        <v>38</v>
      </c>
      <c r="F8" s="67" t="s">
        <v>39</v>
      </c>
      <c r="G8" s="67" t="s">
        <v>47</v>
      </c>
      <c r="H8" s="67" t="s">
        <v>49</v>
      </c>
      <c r="I8" s="67" t="s">
        <v>50</v>
      </c>
      <c r="J8" s="67" t="s">
        <v>40</v>
      </c>
      <c r="K8" s="64" t="s">
        <v>37</v>
      </c>
      <c r="L8" s="64" t="s">
        <v>38</v>
      </c>
      <c r="M8" s="64" t="s">
        <v>39</v>
      </c>
      <c r="N8" s="64" t="s">
        <v>47</v>
      </c>
      <c r="O8" s="64" t="s">
        <v>49</v>
      </c>
      <c r="P8" s="64" t="s">
        <v>40</v>
      </c>
      <c r="Q8" s="17"/>
    </row>
    <row r="9" spans="1:17" ht="24.75" customHeight="1" x14ac:dyDescent="0.25">
      <c r="A9" s="8" t="s">
        <v>33</v>
      </c>
      <c r="B9" s="40"/>
      <c r="C9" s="48"/>
      <c r="D9" s="42"/>
      <c r="E9" s="41"/>
      <c r="F9" s="41"/>
      <c r="G9" s="41"/>
      <c r="H9" s="41"/>
      <c r="I9" s="42"/>
      <c r="J9" s="69"/>
      <c r="K9" s="42"/>
      <c r="L9" s="17"/>
      <c r="M9" s="17"/>
      <c r="N9" s="17"/>
      <c r="O9" s="17"/>
      <c r="P9" s="70"/>
      <c r="Q9" s="18"/>
    </row>
    <row r="10" spans="1:17" ht="24" customHeight="1" x14ac:dyDescent="0.25">
      <c r="A10" s="9" t="s">
        <v>0</v>
      </c>
      <c r="B10" s="10" t="s">
        <v>58</v>
      </c>
      <c r="C10" s="9" t="s">
        <v>59</v>
      </c>
      <c r="D10" s="19" t="s">
        <v>42</v>
      </c>
      <c r="E10" s="19" t="s">
        <v>42</v>
      </c>
      <c r="F10" s="19" t="s">
        <v>42</v>
      </c>
      <c r="G10" s="19" t="s">
        <v>42</v>
      </c>
      <c r="H10" s="19" t="s">
        <v>42</v>
      </c>
      <c r="I10" s="19"/>
      <c r="J10" s="68">
        <f>COUNTIF(D10:I10,"X")</f>
        <v>5</v>
      </c>
      <c r="K10" s="20" t="s">
        <v>42</v>
      </c>
      <c r="L10" s="23" t="s">
        <v>42</v>
      </c>
      <c r="M10" s="23" t="s">
        <v>42</v>
      </c>
      <c r="N10" s="23" t="s">
        <v>42</v>
      </c>
      <c r="O10" s="23" t="s">
        <v>42</v>
      </c>
      <c r="P10" s="65">
        <f t="shared" ref="P10:P12" si="0">COUNTIF(K10:O10,"X")</f>
        <v>5</v>
      </c>
      <c r="Q10" s="18"/>
    </row>
    <row r="11" spans="1:17" ht="26.25" customHeight="1" x14ac:dyDescent="0.25">
      <c r="A11" s="8" t="s">
        <v>16</v>
      </c>
      <c r="B11" s="10"/>
      <c r="C11" s="10"/>
      <c r="D11" s="21"/>
      <c r="E11" s="22"/>
      <c r="F11" s="22"/>
      <c r="G11" s="22"/>
      <c r="H11" s="22"/>
      <c r="I11" s="22"/>
      <c r="J11" s="68"/>
      <c r="K11" s="20"/>
      <c r="L11" s="23"/>
      <c r="M11" s="23"/>
      <c r="N11" s="23"/>
      <c r="O11" s="23"/>
      <c r="P11" s="65"/>
      <c r="Q11" s="18"/>
    </row>
    <row r="12" spans="1:17" ht="29.25" customHeight="1" x14ac:dyDescent="0.25">
      <c r="A12" s="9" t="s">
        <v>0</v>
      </c>
      <c r="B12" s="10" t="s">
        <v>60</v>
      </c>
      <c r="C12" s="9" t="s">
        <v>61</v>
      </c>
      <c r="D12" s="19" t="s">
        <v>42</v>
      </c>
      <c r="E12" s="19"/>
      <c r="F12" s="19" t="s">
        <v>42</v>
      </c>
      <c r="G12" s="19" t="s">
        <v>42</v>
      </c>
      <c r="H12" s="19" t="s">
        <v>42</v>
      </c>
      <c r="I12" s="42"/>
      <c r="J12" s="68">
        <f t="shared" ref="J12" si="1">COUNTIF(D12:I12,"X")</f>
        <v>4</v>
      </c>
      <c r="K12" s="23" t="s">
        <v>42</v>
      </c>
      <c r="L12" s="23" t="s">
        <v>42</v>
      </c>
      <c r="M12" s="23" t="s">
        <v>42</v>
      </c>
      <c r="N12" s="23" t="s">
        <v>42</v>
      </c>
      <c r="O12" s="23"/>
      <c r="P12" s="65">
        <f t="shared" si="0"/>
        <v>4</v>
      </c>
      <c r="Q12" s="18"/>
    </row>
    <row r="13" spans="1:17" ht="29.25" customHeight="1" x14ac:dyDescent="0.25">
      <c r="A13" s="9" t="s">
        <v>65</v>
      </c>
      <c r="B13" s="10" t="s">
        <v>66</v>
      </c>
      <c r="C13" s="9" t="s">
        <v>67</v>
      </c>
      <c r="D13" s="19"/>
      <c r="E13" s="19" t="s">
        <v>42</v>
      </c>
      <c r="F13" s="19"/>
      <c r="G13" s="19"/>
      <c r="H13" s="19" t="s">
        <v>42</v>
      </c>
      <c r="I13" s="42"/>
      <c r="J13" s="68">
        <f t="shared" ref="J13" si="2">COUNTIF(D13:I13,"X")</f>
        <v>2</v>
      </c>
      <c r="K13" s="20"/>
      <c r="L13" s="23"/>
      <c r="M13" s="23"/>
      <c r="N13" s="23"/>
      <c r="O13" s="23"/>
      <c r="P13" s="65">
        <f t="shared" ref="P13" si="3">COUNTIF(K13:O13,"X")</f>
        <v>0</v>
      </c>
      <c r="Q13" s="18"/>
    </row>
    <row r="14" spans="1:17" ht="20.25" customHeight="1" x14ac:dyDescent="0.25">
      <c r="A14" s="103"/>
      <c r="B14" s="103"/>
      <c r="C14" s="103"/>
      <c r="D14" s="103"/>
      <c r="E14" s="103"/>
      <c r="F14" s="103"/>
      <c r="G14" s="103"/>
      <c r="H14" s="103"/>
      <c r="I14" s="103"/>
      <c r="J14" s="103"/>
      <c r="K14" s="103"/>
      <c r="L14" s="103"/>
      <c r="M14" s="103"/>
      <c r="N14" s="103"/>
      <c r="O14" s="103"/>
      <c r="P14" s="103"/>
      <c r="Q14" s="103"/>
    </row>
    <row r="15" spans="1:17" ht="17.25" x14ac:dyDescent="0.3">
      <c r="A15" s="24"/>
      <c r="B15" s="24"/>
      <c r="C15" s="24"/>
      <c r="D15" s="25"/>
      <c r="E15" s="30"/>
      <c r="F15" s="30"/>
      <c r="G15" s="30"/>
      <c r="H15" s="30"/>
      <c r="I15" s="30"/>
      <c r="J15" s="30"/>
      <c r="K15" s="99" t="s">
        <v>71</v>
      </c>
      <c r="L15" s="99"/>
      <c r="M15" s="99"/>
      <c r="N15" s="99"/>
      <c r="O15" s="99"/>
      <c r="P15" s="99"/>
      <c r="Q15" s="99"/>
    </row>
    <row r="16" spans="1:17" ht="17.25" x14ac:dyDescent="0.3">
      <c r="A16" s="24"/>
      <c r="B16" s="24"/>
      <c r="C16" s="24"/>
      <c r="D16" s="25"/>
      <c r="K16" s="100" t="s">
        <v>3</v>
      </c>
      <c r="L16" s="100"/>
      <c r="M16" s="100"/>
      <c r="N16" s="100"/>
      <c r="O16" s="100"/>
      <c r="P16" s="100"/>
      <c r="Q16" s="100"/>
    </row>
    <row r="22" spans="11:17" ht="18.75" x14ac:dyDescent="0.25">
      <c r="K22" s="86" t="s">
        <v>58</v>
      </c>
      <c r="L22" s="86"/>
      <c r="M22" s="86"/>
      <c r="N22" s="86"/>
      <c r="O22" s="86"/>
      <c r="P22" s="86"/>
      <c r="Q22" s="86"/>
    </row>
  </sheetData>
  <mergeCells count="14">
    <mergeCell ref="K22:Q22"/>
    <mergeCell ref="A5:Q5"/>
    <mergeCell ref="K1:Q1"/>
    <mergeCell ref="K2:Q2"/>
    <mergeCell ref="A1:C1"/>
    <mergeCell ref="A2:C2"/>
    <mergeCell ref="A3:C3"/>
    <mergeCell ref="K15:Q15"/>
    <mergeCell ref="K16:Q16"/>
    <mergeCell ref="A7:A8"/>
    <mergeCell ref="A14:Q14"/>
    <mergeCell ref="B7:C7"/>
    <mergeCell ref="D7:J7"/>
    <mergeCell ref="K7:P7"/>
  </mergeCells>
  <phoneticPr fontId="25" type="noConversion"/>
  <pageMargins left="0.25" right="0.16" top="0.52" bottom="0.3" header="0.3" footer="0.16"/>
  <pageSetup paperSize="9" scale="7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29"/>
  <sheetViews>
    <sheetView tabSelected="1" topLeftCell="A19" zoomScale="130" zoomScaleNormal="130" workbookViewId="0">
      <selection activeCell="M20" sqref="M20"/>
    </sheetView>
  </sheetViews>
  <sheetFormatPr defaultColWidth="9.140625" defaultRowHeight="15" x14ac:dyDescent="0.25"/>
  <cols>
    <col min="1" max="1" width="9.42578125" style="5" customWidth="1"/>
    <col min="2" max="2" width="21.5703125" style="5" customWidth="1"/>
    <col min="3" max="3" width="11.42578125" style="5" customWidth="1"/>
    <col min="4" max="4" width="0.42578125" style="5" hidden="1" customWidth="1"/>
    <col min="5" max="5" width="10" style="5" customWidth="1"/>
    <col min="6" max="6" width="9.5703125" style="5" customWidth="1"/>
    <col min="7" max="8" width="12.7109375" style="4" customWidth="1"/>
    <col min="9" max="9" width="15.140625" style="4" customWidth="1"/>
    <col min="10" max="11" width="10.42578125" style="4" customWidth="1"/>
    <col min="12" max="12" width="12.42578125" style="4" customWidth="1"/>
    <col min="13" max="13" width="9.140625" style="5"/>
    <col min="14" max="14" width="12.85546875" style="5" bestFit="1" customWidth="1"/>
    <col min="15" max="16384" width="9.140625" style="5"/>
  </cols>
  <sheetData>
    <row r="1" spans="1:13" ht="15.75" x14ac:dyDescent="0.25">
      <c r="A1" s="112" t="s">
        <v>4</v>
      </c>
      <c r="B1" s="112"/>
      <c r="C1" s="112"/>
      <c r="D1" s="112"/>
      <c r="E1" s="112"/>
      <c r="F1" s="112"/>
      <c r="G1" s="95" t="s">
        <v>19</v>
      </c>
      <c r="H1" s="96"/>
      <c r="I1" s="96"/>
      <c r="J1" s="96"/>
      <c r="K1" s="96"/>
      <c r="L1" s="96"/>
    </row>
    <row r="2" spans="1:13" ht="15.75" x14ac:dyDescent="0.25">
      <c r="A2" s="112" t="s">
        <v>5</v>
      </c>
      <c r="B2" s="112"/>
      <c r="C2" s="112"/>
      <c r="D2" s="112"/>
      <c r="E2" s="112"/>
      <c r="F2" s="112"/>
      <c r="G2" s="95" t="s">
        <v>18</v>
      </c>
      <c r="H2" s="95"/>
      <c r="I2" s="95"/>
      <c r="J2" s="95"/>
      <c r="K2" s="95"/>
      <c r="L2" s="95"/>
    </row>
    <row r="3" spans="1:13" ht="33" customHeight="1" x14ac:dyDescent="0.25">
      <c r="A3" s="98" t="s">
        <v>57</v>
      </c>
      <c r="B3" s="98"/>
      <c r="C3" s="98"/>
      <c r="D3" s="98"/>
      <c r="E3" s="98"/>
      <c r="F3" s="98"/>
      <c r="G3" s="3"/>
      <c r="H3" s="3"/>
      <c r="I3" s="28"/>
      <c r="J3" s="28"/>
      <c r="K3" s="73"/>
      <c r="L3" s="51"/>
    </row>
    <row r="4" spans="1:13" ht="17.25" customHeight="1" x14ac:dyDescent="0.25">
      <c r="L4" s="72" t="s">
        <v>30</v>
      </c>
    </row>
    <row r="5" spans="1:13" ht="22.5" customHeight="1" x14ac:dyDescent="0.25">
      <c r="A5" s="86" t="s">
        <v>69</v>
      </c>
      <c r="B5" s="86"/>
      <c r="C5" s="86"/>
      <c r="D5" s="86"/>
      <c r="E5" s="86"/>
      <c r="F5" s="86"/>
      <c r="G5" s="86"/>
      <c r="H5" s="86"/>
      <c r="I5" s="86"/>
      <c r="J5" s="86"/>
      <c r="K5" s="86"/>
      <c r="L5" s="86"/>
    </row>
    <row r="6" spans="1:13" ht="7.5" customHeight="1" x14ac:dyDescent="0.25"/>
    <row r="7" spans="1:13" ht="33" customHeight="1" x14ac:dyDescent="0.25">
      <c r="A7" s="113" t="s">
        <v>1</v>
      </c>
      <c r="B7" s="113" t="s">
        <v>6</v>
      </c>
      <c r="C7" s="116" t="s">
        <v>32</v>
      </c>
      <c r="D7" s="114" t="s">
        <v>54</v>
      </c>
      <c r="E7" s="119" t="s">
        <v>55</v>
      </c>
      <c r="F7" s="120"/>
      <c r="G7" s="120"/>
      <c r="H7" s="121"/>
      <c r="I7" s="113" t="s">
        <v>34</v>
      </c>
      <c r="J7" s="113" t="s">
        <v>29</v>
      </c>
      <c r="K7" s="113" t="s">
        <v>51</v>
      </c>
      <c r="L7" s="118"/>
    </row>
    <row r="8" spans="1:13" ht="61.5" customHeight="1" x14ac:dyDescent="0.25">
      <c r="A8" s="113"/>
      <c r="B8" s="113"/>
      <c r="C8" s="117"/>
      <c r="D8" s="115"/>
      <c r="E8" s="76" t="s">
        <v>7</v>
      </c>
      <c r="F8" s="55" t="s">
        <v>8</v>
      </c>
      <c r="G8" s="7" t="s">
        <v>52</v>
      </c>
      <c r="H8" s="7" t="s">
        <v>53</v>
      </c>
      <c r="I8" s="113"/>
      <c r="J8" s="113"/>
      <c r="K8" s="76" t="s">
        <v>7</v>
      </c>
      <c r="L8" s="76" t="s">
        <v>56</v>
      </c>
    </row>
    <row r="9" spans="1:13" ht="24" customHeight="1" x14ac:dyDescent="0.25">
      <c r="A9" s="8" t="s">
        <v>33</v>
      </c>
      <c r="B9" s="6"/>
      <c r="C9" s="46"/>
      <c r="D9" s="56"/>
      <c r="E9" s="76"/>
      <c r="F9" s="76"/>
      <c r="G9" s="7"/>
      <c r="H9" s="7"/>
      <c r="I9" s="29"/>
      <c r="J9" s="29"/>
      <c r="K9" s="76"/>
      <c r="L9" s="76"/>
    </row>
    <row r="10" spans="1:13" ht="28.5" customHeight="1" x14ac:dyDescent="0.25">
      <c r="A10" s="9" t="s">
        <v>0</v>
      </c>
      <c r="B10" s="10" t="s">
        <v>58</v>
      </c>
      <c r="C10" s="9" t="s">
        <v>59</v>
      </c>
      <c r="D10" s="9" t="s">
        <v>14</v>
      </c>
      <c r="E10" s="74" t="s">
        <v>14</v>
      </c>
      <c r="F10" s="15"/>
      <c r="G10" s="15">
        <f>IFERROR(VLOOKUP($C10,'Mau 3'!$C$10:$P$12,8,0),0)</f>
        <v>5</v>
      </c>
      <c r="H10" s="15">
        <f>IFERROR(VLOOKUP($C10,'Mau 3'!$C$10:$P$12,14,0),0)</f>
        <v>5</v>
      </c>
      <c r="I10" s="15">
        <v>3</v>
      </c>
      <c r="J10" s="15"/>
      <c r="K10" s="14"/>
      <c r="L10" s="14"/>
    </row>
    <row r="11" spans="1:13" ht="18" customHeight="1" x14ac:dyDescent="0.25">
      <c r="A11" s="9"/>
      <c r="B11" s="10"/>
      <c r="C11" s="9"/>
      <c r="D11" s="9"/>
      <c r="E11" s="79"/>
      <c r="F11" s="15"/>
      <c r="G11" s="15"/>
      <c r="H11" s="15"/>
      <c r="I11" s="15"/>
      <c r="J11" s="15"/>
      <c r="K11" s="14"/>
      <c r="L11" s="14"/>
    </row>
    <row r="12" spans="1:13" ht="24.6" customHeight="1" x14ac:dyDescent="0.25">
      <c r="A12" s="8" t="s">
        <v>16</v>
      </c>
      <c r="B12" s="10"/>
      <c r="C12" s="10"/>
      <c r="D12" s="10"/>
      <c r="E12" s="10"/>
      <c r="F12" s="10"/>
      <c r="G12" s="15"/>
      <c r="H12" s="15"/>
      <c r="I12" s="29"/>
      <c r="J12" s="29"/>
      <c r="K12" s="76"/>
      <c r="L12" s="76"/>
    </row>
    <row r="13" spans="1:13" ht="24.75" customHeight="1" x14ac:dyDescent="0.25">
      <c r="A13" s="9" t="s">
        <v>0</v>
      </c>
      <c r="B13" s="10" t="s">
        <v>60</v>
      </c>
      <c r="C13" s="9" t="s">
        <v>61</v>
      </c>
      <c r="D13" s="14" t="s">
        <v>10</v>
      </c>
      <c r="E13" s="14" t="s">
        <v>10</v>
      </c>
      <c r="F13" s="10"/>
      <c r="G13" s="15">
        <f>IFERROR(VLOOKUP($C13,'Mau 3'!$C$10:$P$13,8,0),0)</f>
        <v>4</v>
      </c>
      <c r="H13" s="15">
        <f>IFERROR(VLOOKUP($C13,'Mau 3'!$C$10:$P$13,14,0),0)</f>
        <v>4</v>
      </c>
      <c r="I13" s="14"/>
      <c r="J13" s="14"/>
      <c r="K13" s="14"/>
      <c r="L13" s="14"/>
    </row>
    <row r="14" spans="1:13" ht="24.75" customHeight="1" x14ac:dyDescent="0.25">
      <c r="A14" s="9" t="s">
        <v>65</v>
      </c>
      <c r="B14" s="10" t="s">
        <v>66</v>
      </c>
      <c r="C14" s="9" t="s">
        <v>67</v>
      </c>
      <c r="D14" s="14" t="s">
        <v>10</v>
      </c>
      <c r="E14" s="14" t="s">
        <v>12</v>
      </c>
      <c r="F14" s="10"/>
      <c r="G14" s="15">
        <f>IFERROR(VLOOKUP($C14,'Mau 3'!$C$10:$P$13,8,0),0)</f>
        <v>2</v>
      </c>
      <c r="H14" s="15">
        <f>IFERROR(VLOOKUP($C14,'Mau 3'!$C$10:$P$13,14,0),0)</f>
        <v>0</v>
      </c>
      <c r="I14" s="14"/>
      <c r="J14" s="14"/>
      <c r="K14" s="14"/>
      <c r="L14" s="14"/>
    </row>
    <row r="15" spans="1:13" ht="17.25" customHeight="1" x14ac:dyDescent="0.25">
      <c r="A15" s="26"/>
      <c r="B15" s="27"/>
      <c r="C15" s="26"/>
      <c r="D15" s="85"/>
      <c r="E15" s="85"/>
      <c r="F15" s="27"/>
      <c r="G15" s="85"/>
      <c r="H15" s="85"/>
      <c r="I15" s="85"/>
      <c r="J15" s="85"/>
      <c r="K15" s="85"/>
      <c r="L15" s="85"/>
    </row>
    <row r="16" spans="1:13" s="12" customFormat="1" ht="26.25" customHeight="1" x14ac:dyDescent="0.25">
      <c r="A16" s="123"/>
      <c r="B16" s="118" t="s">
        <v>13</v>
      </c>
      <c r="C16" s="118"/>
      <c r="D16" s="118"/>
      <c r="E16" s="118"/>
      <c r="F16" s="118"/>
      <c r="G16" s="113" t="s">
        <v>9</v>
      </c>
      <c r="H16" s="113"/>
      <c r="I16" s="113" t="s">
        <v>11</v>
      </c>
      <c r="J16" s="113"/>
      <c r="K16" s="77"/>
      <c r="L16" s="43"/>
      <c r="M16" s="11"/>
    </row>
    <row r="17" spans="1:13" s="12" customFormat="1" ht="21.6" customHeight="1" x14ac:dyDescent="0.25">
      <c r="A17" s="123"/>
      <c r="B17" s="122" t="s">
        <v>14</v>
      </c>
      <c r="C17" s="122"/>
      <c r="D17" s="122"/>
      <c r="E17" s="122"/>
      <c r="F17" s="122"/>
      <c r="G17" s="122">
        <f>COUNTIF($E$10:$E$10,"A1")</f>
        <v>1</v>
      </c>
      <c r="H17" s="122"/>
      <c r="I17" s="122">
        <f>COUNTIF($E$13:$E$13,"A1")</f>
        <v>0</v>
      </c>
      <c r="J17" s="122"/>
      <c r="K17" s="75"/>
      <c r="L17" s="54"/>
      <c r="M17" s="16"/>
    </row>
    <row r="18" spans="1:13" s="12" customFormat="1" ht="21.6" customHeight="1" x14ac:dyDescent="0.25">
      <c r="A18" s="123"/>
      <c r="B18" s="122" t="s">
        <v>10</v>
      </c>
      <c r="C18" s="122"/>
      <c r="D18" s="122"/>
      <c r="E18" s="122"/>
      <c r="F18" s="122"/>
      <c r="G18" s="122">
        <f>COUNTIF($E$10:$E$10,"A2")</f>
        <v>0</v>
      </c>
      <c r="H18" s="122"/>
      <c r="I18" s="122">
        <f>COUNTIF($E$13:$E$13,"A2")</f>
        <v>1</v>
      </c>
      <c r="J18" s="122"/>
      <c r="K18" s="75"/>
      <c r="L18" s="54"/>
      <c r="M18" s="16"/>
    </row>
    <row r="19" spans="1:13" s="12" customFormat="1" ht="21.6" customHeight="1" x14ac:dyDescent="0.25">
      <c r="A19" s="123"/>
      <c r="B19" s="122" t="s">
        <v>15</v>
      </c>
      <c r="C19" s="122"/>
      <c r="D19" s="122"/>
      <c r="E19" s="122"/>
      <c r="F19" s="122"/>
      <c r="G19" s="122">
        <f>COUNTIF($E$10:$E$10,"A3")</f>
        <v>0</v>
      </c>
      <c r="H19" s="122"/>
      <c r="I19" s="122">
        <f>COUNTIF($E$13:$E$13,"A3")</f>
        <v>0</v>
      </c>
      <c r="J19" s="122"/>
      <c r="K19" s="75"/>
      <c r="L19" s="54"/>
      <c r="M19" s="16"/>
    </row>
    <row r="20" spans="1:13" s="12" customFormat="1" ht="21.6" customHeight="1" x14ac:dyDescent="0.25">
      <c r="A20" s="123"/>
      <c r="B20" s="122" t="s">
        <v>12</v>
      </c>
      <c r="C20" s="122"/>
      <c r="D20" s="122"/>
      <c r="E20" s="122"/>
      <c r="F20" s="122"/>
      <c r="G20" s="122">
        <f>COUNTIF($E$10:$E$10,"A4")</f>
        <v>0</v>
      </c>
      <c r="H20" s="122"/>
      <c r="I20" s="122">
        <f>COUNTIF($E$14:$E$14,"A4")</f>
        <v>1</v>
      </c>
      <c r="J20" s="122"/>
      <c r="K20" s="75"/>
      <c r="L20" s="54"/>
      <c r="M20" s="16"/>
    </row>
    <row r="21" spans="1:13" s="12" customFormat="1" ht="21.6" customHeight="1" x14ac:dyDescent="0.25">
      <c r="A21" s="16"/>
      <c r="B21" s="113" t="s">
        <v>20</v>
      </c>
      <c r="C21" s="113"/>
      <c r="D21" s="113"/>
      <c r="E21" s="113"/>
      <c r="F21" s="113"/>
      <c r="G21" s="118">
        <f>SUM(G17:G20)</f>
        <v>1</v>
      </c>
      <c r="H21" s="118"/>
      <c r="I21" s="118">
        <f>SUM(I17:I20)</f>
        <v>2</v>
      </c>
      <c r="J21" s="118"/>
      <c r="K21" s="78"/>
      <c r="L21" s="71"/>
      <c r="M21" s="16"/>
    </row>
    <row r="22" spans="1:13" ht="15.75" x14ac:dyDescent="0.25">
      <c r="A22" s="12"/>
      <c r="B22" s="12"/>
      <c r="C22" s="12"/>
      <c r="D22" s="12"/>
      <c r="E22" s="12"/>
      <c r="F22" s="12"/>
      <c r="G22" s="12"/>
      <c r="H22" s="12"/>
      <c r="I22" s="12"/>
      <c r="J22" s="12"/>
      <c r="K22" s="12"/>
      <c r="L22" s="12"/>
    </row>
    <row r="23" spans="1:13" ht="15.75" x14ac:dyDescent="0.25">
      <c r="A23" s="12"/>
      <c r="B23" s="12"/>
      <c r="C23" s="12"/>
      <c r="D23" s="12"/>
      <c r="E23" s="12"/>
      <c r="F23" s="12"/>
      <c r="G23" s="124" t="s">
        <v>70</v>
      </c>
      <c r="H23" s="124"/>
      <c r="I23" s="124"/>
      <c r="J23" s="124"/>
      <c r="K23" s="124"/>
      <c r="L23" s="124"/>
    </row>
    <row r="24" spans="1:13" ht="15.75" x14ac:dyDescent="0.25">
      <c r="A24" s="12"/>
      <c r="B24" s="12"/>
      <c r="C24" s="12"/>
      <c r="D24" s="12"/>
      <c r="E24" s="12"/>
      <c r="F24" s="12"/>
      <c r="G24" s="125" t="s">
        <v>3</v>
      </c>
      <c r="H24" s="125"/>
      <c r="I24" s="125"/>
      <c r="J24" s="125"/>
      <c r="K24" s="125"/>
      <c r="L24" s="125"/>
    </row>
    <row r="25" spans="1:13" x14ac:dyDescent="0.25">
      <c r="G25" s="5"/>
      <c r="H25" s="5"/>
      <c r="I25" s="5"/>
      <c r="J25" s="5"/>
      <c r="K25" s="5"/>
      <c r="L25" s="5"/>
    </row>
    <row r="26" spans="1:13" x14ac:dyDescent="0.25">
      <c r="G26" s="5"/>
      <c r="H26" s="5"/>
      <c r="I26" s="5"/>
      <c r="J26" s="5"/>
      <c r="K26" s="5"/>
      <c r="L26" s="5"/>
    </row>
    <row r="29" spans="1:13" ht="18.75" x14ac:dyDescent="0.25">
      <c r="G29" s="86" t="s">
        <v>58</v>
      </c>
      <c r="H29" s="86"/>
      <c r="I29" s="86"/>
      <c r="J29" s="86"/>
      <c r="K29" s="86"/>
      <c r="L29" s="86"/>
      <c r="M29" s="84"/>
    </row>
  </sheetData>
  <mergeCells count="36">
    <mergeCell ref="G29:L29"/>
    <mergeCell ref="G23:L23"/>
    <mergeCell ref="G24:L24"/>
    <mergeCell ref="G21:H21"/>
    <mergeCell ref="B21:F21"/>
    <mergeCell ref="I21:J21"/>
    <mergeCell ref="G19:H19"/>
    <mergeCell ref="G20:H20"/>
    <mergeCell ref="I19:J19"/>
    <mergeCell ref="I20:J20"/>
    <mergeCell ref="A16:A20"/>
    <mergeCell ref="B16:F16"/>
    <mergeCell ref="B17:F17"/>
    <mergeCell ref="B18:F18"/>
    <mergeCell ref="B19:F19"/>
    <mergeCell ref="B20:F20"/>
    <mergeCell ref="G16:H16"/>
    <mergeCell ref="G17:H17"/>
    <mergeCell ref="G18:H18"/>
    <mergeCell ref="I16:J16"/>
    <mergeCell ref="I17:J17"/>
    <mergeCell ref="I18:J18"/>
    <mergeCell ref="A1:F1"/>
    <mergeCell ref="A2:F2"/>
    <mergeCell ref="A3:F3"/>
    <mergeCell ref="A5:L5"/>
    <mergeCell ref="A7:A8"/>
    <mergeCell ref="B7:B8"/>
    <mergeCell ref="D7:D8"/>
    <mergeCell ref="C7:C8"/>
    <mergeCell ref="G1:L1"/>
    <mergeCell ref="G2:L2"/>
    <mergeCell ref="I7:I8"/>
    <mergeCell ref="J7:J8"/>
    <mergeCell ref="K7:L7"/>
    <mergeCell ref="E7:H7"/>
  </mergeCells>
  <phoneticPr fontId="25" type="noConversion"/>
  <pageMargins left="0.33" right="0.16" top="0.16" bottom="0.09" header="0.3" footer="0.3"/>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2</vt:lpstr>
      <vt:lpstr>Mau 3</vt:lpstr>
      <vt:lpstr>Mau 4 </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2022-03-23T09:15:54Z</cp:lastPrinted>
  <dcterms:created xsi:type="dcterms:W3CDTF">2020-11-20T02:18:37Z</dcterms:created>
  <dcterms:modified xsi:type="dcterms:W3CDTF">2022-04-28T08:37:30Z</dcterms:modified>
</cp:coreProperties>
</file>