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485"/>
  </bookViews>
  <sheets>
    <sheet name="KQ THEO XẾP LOẠI" sheetId="1" r:id="rId1"/>
  </sheets>
  <externalReferences>
    <externalReference r:id="rId2"/>
  </externalReferences>
  <definedNames>
    <definedName name="_xlnm._FilterDatabase" localSheetId="0" hidden="1">'KQ THEO XẾP LOẠI'!$A$7:$M$277</definedName>
  </definedNames>
  <calcPr calcId="144525"/>
</workbook>
</file>

<file path=xl/calcChain.xml><?xml version="1.0" encoding="utf-8"?>
<calcChain xmlns="http://schemas.openxmlformats.org/spreadsheetml/2006/main">
  <c r="M343" i="1" l="1"/>
  <c r="K343" i="1"/>
  <c r="J343" i="1"/>
  <c r="I343" i="1"/>
  <c r="H343" i="1"/>
  <c r="G343" i="1"/>
  <c r="E343" i="1"/>
  <c r="M342" i="1"/>
  <c r="K342" i="1"/>
  <c r="J342" i="1"/>
  <c r="I342" i="1"/>
  <c r="H342" i="1"/>
  <c r="G342" i="1"/>
  <c r="E342" i="1"/>
  <c r="M341" i="1"/>
  <c r="K341" i="1"/>
  <c r="J341" i="1"/>
  <c r="I341" i="1"/>
  <c r="H341" i="1"/>
  <c r="G341" i="1"/>
  <c r="E341" i="1"/>
  <c r="M340" i="1"/>
  <c r="K340" i="1"/>
  <c r="J340" i="1"/>
  <c r="I340" i="1"/>
  <c r="H340" i="1"/>
  <c r="G340" i="1"/>
  <c r="E340" i="1"/>
  <c r="M339" i="1"/>
  <c r="K339" i="1"/>
  <c r="J339" i="1"/>
  <c r="I339" i="1"/>
  <c r="H339" i="1"/>
  <c r="G339" i="1"/>
  <c r="E339" i="1"/>
  <c r="M338" i="1"/>
  <c r="K338" i="1"/>
  <c r="J338" i="1"/>
  <c r="I338" i="1"/>
  <c r="H338" i="1"/>
  <c r="G338" i="1"/>
  <c r="E338" i="1"/>
  <c r="M337" i="1"/>
  <c r="K337" i="1"/>
  <c r="J337" i="1"/>
  <c r="I337" i="1"/>
  <c r="H337" i="1"/>
  <c r="G337" i="1"/>
  <c r="E337" i="1"/>
  <c r="M336" i="1"/>
  <c r="K336" i="1"/>
  <c r="J336" i="1"/>
  <c r="I336" i="1"/>
  <c r="H336" i="1"/>
  <c r="G336" i="1"/>
  <c r="E336" i="1"/>
  <c r="M335" i="1"/>
  <c r="K335" i="1"/>
  <c r="J335" i="1"/>
  <c r="I335" i="1"/>
  <c r="H335" i="1"/>
  <c r="G335" i="1"/>
  <c r="E335" i="1"/>
  <c r="M334" i="1"/>
  <c r="K334" i="1"/>
  <c r="J334" i="1"/>
  <c r="I334" i="1"/>
  <c r="H334" i="1"/>
  <c r="G334" i="1"/>
  <c r="E334" i="1"/>
  <c r="M333" i="1"/>
  <c r="K333" i="1"/>
  <c r="J333" i="1"/>
  <c r="I333" i="1"/>
  <c r="H333" i="1"/>
  <c r="G333" i="1"/>
  <c r="E333" i="1"/>
  <c r="M332" i="1"/>
  <c r="K332" i="1"/>
  <c r="J332" i="1"/>
  <c r="I332" i="1"/>
  <c r="H332" i="1"/>
  <c r="G332" i="1"/>
  <c r="E332" i="1"/>
  <c r="M331" i="1"/>
  <c r="J331" i="1"/>
  <c r="I331" i="1"/>
  <c r="H331" i="1"/>
  <c r="G331" i="1"/>
  <c r="M330" i="1"/>
  <c r="K330" i="1"/>
  <c r="J330" i="1"/>
  <c r="I330" i="1"/>
  <c r="H330" i="1"/>
  <c r="G330" i="1"/>
  <c r="E330" i="1"/>
  <c r="M329" i="1"/>
  <c r="K329" i="1"/>
  <c r="J329" i="1"/>
  <c r="I329" i="1"/>
  <c r="H329" i="1"/>
  <c r="G329" i="1"/>
  <c r="E329" i="1"/>
  <c r="M328" i="1"/>
  <c r="K328" i="1"/>
  <c r="J328" i="1"/>
  <c r="I328" i="1"/>
  <c r="H328" i="1"/>
  <c r="G328" i="1"/>
  <c r="E328" i="1"/>
  <c r="M327" i="1"/>
  <c r="K327" i="1"/>
  <c r="J327" i="1"/>
  <c r="I327" i="1"/>
  <c r="H327" i="1"/>
  <c r="G327" i="1"/>
  <c r="E327" i="1"/>
  <c r="M326" i="1"/>
  <c r="K326" i="1"/>
  <c r="J326" i="1"/>
  <c r="I326" i="1"/>
  <c r="H326" i="1"/>
  <c r="G326" i="1"/>
  <c r="E326" i="1"/>
  <c r="M325" i="1"/>
  <c r="K325" i="1"/>
  <c r="J325" i="1"/>
  <c r="I325" i="1"/>
  <c r="H325" i="1"/>
  <c r="G325" i="1"/>
  <c r="E325" i="1"/>
  <c r="M324" i="1"/>
  <c r="K324" i="1"/>
  <c r="J324" i="1"/>
  <c r="I324" i="1"/>
  <c r="H324" i="1"/>
  <c r="G324" i="1"/>
  <c r="E324" i="1"/>
  <c r="M323" i="1"/>
  <c r="K323" i="1"/>
  <c r="J323" i="1"/>
  <c r="I323" i="1"/>
  <c r="H323" i="1"/>
  <c r="G323" i="1"/>
  <c r="E323" i="1"/>
  <c r="M322" i="1"/>
  <c r="K322" i="1"/>
  <c r="J322" i="1"/>
  <c r="I322" i="1"/>
  <c r="H322" i="1"/>
  <c r="G322" i="1"/>
  <c r="E322" i="1"/>
  <c r="M321" i="1"/>
  <c r="K321" i="1"/>
  <c r="J321" i="1"/>
  <c r="I321" i="1"/>
  <c r="H321" i="1"/>
  <c r="G321" i="1"/>
  <c r="E321" i="1"/>
  <c r="M320" i="1"/>
  <c r="K320" i="1"/>
  <c r="J320" i="1"/>
  <c r="I320" i="1"/>
  <c r="H320" i="1"/>
  <c r="G320" i="1"/>
  <c r="E320" i="1"/>
  <c r="M319" i="1"/>
  <c r="K319" i="1"/>
  <c r="J319" i="1"/>
  <c r="I319" i="1"/>
  <c r="H319" i="1"/>
  <c r="G319" i="1"/>
  <c r="E319" i="1"/>
  <c r="M318" i="1"/>
  <c r="K318" i="1"/>
  <c r="J318" i="1"/>
  <c r="I318" i="1"/>
  <c r="H318" i="1"/>
  <c r="G318" i="1"/>
  <c r="E318" i="1"/>
  <c r="M317" i="1"/>
  <c r="K317" i="1"/>
  <c r="J317" i="1"/>
  <c r="I317" i="1"/>
  <c r="H317" i="1"/>
  <c r="G317" i="1"/>
  <c r="E317" i="1"/>
  <c r="M316" i="1"/>
  <c r="K316" i="1"/>
  <c r="J316" i="1"/>
  <c r="I316" i="1"/>
  <c r="H316" i="1"/>
  <c r="G316" i="1"/>
  <c r="E316" i="1"/>
  <c r="M315" i="1"/>
  <c r="K315" i="1"/>
  <c r="J315" i="1"/>
  <c r="I315" i="1"/>
  <c r="H315" i="1"/>
  <c r="G315" i="1"/>
  <c r="E315" i="1"/>
  <c r="M314" i="1"/>
  <c r="K314" i="1"/>
  <c r="J314" i="1"/>
  <c r="I314" i="1"/>
  <c r="H314" i="1"/>
  <c r="G314" i="1"/>
  <c r="E314" i="1"/>
  <c r="M313" i="1"/>
  <c r="K313" i="1"/>
  <c r="J313" i="1"/>
  <c r="I313" i="1"/>
  <c r="H313" i="1"/>
  <c r="G313" i="1"/>
  <c r="E313" i="1"/>
  <c r="M312" i="1"/>
  <c r="K312" i="1"/>
  <c r="J312" i="1"/>
  <c r="I312" i="1"/>
  <c r="H312" i="1"/>
  <c r="G312" i="1"/>
  <c r="E312" i="1"/>
  <c r="M311" i="1"/>
  <c r="K311" i="1"/>
  <c r="J311" i="1"/>
  <c r="I311" i="1"/>
  <c r="H311" i="1"/>
  <c r="G311" i="1"/>
  <c r="E311" i="1"/>
  <c r="M310" i="1"/>
  <c r="K310" i="1"/>
  <c r="J310" i="1"/>
  <c r="I310" i="1"/>
  <c r="H310" i="1"/>
  <c r="G310" i="1"/>
  <c r="E310" i="1"/>
  <c r="M309" i="1"/>
  <c r="K309" i="1"/>
  <c r="J309" i="1"/>
  <c r="I309" i="1"/>
  <c r="H309" i="1"/>
  <c r="G309" i="1"/>
  <c r="E309" i="1"/>
  <c r="M308" i="1"/>
  <c r="K308" i="1"/>
  <c r="J308" i="1"/>
  <c r="I308" i="1"/>
  <c r="H308" i="1"/>
  <c r="G308" i="1"/>
  <c r="E308" i="1"/>
  <c r="M307" i="1"/>
  <c r="K307" i="1"/>
  <c r="J307" i="1"/>
  <c r="I307" i="1"/>
  <c r="H307" i="1"/>
  <c r="G307" i="1"/>
  <c r="E307" i="1"/>
  <c r="M306" i="1"/>
  <c r="K306" i="1"/>
  <c r="J306" i="1"/>
  <c r="I306" i="1"/>
  <c r="H306" i="1"/>
  <c r="G306" i="1"/>
  <c r="E306" i="1"/>
  <c r="M305" i="1"/>
  <c r="K305" i="1"/>
  <c r="J305" i="1"/>
  <c r="I305" i="1"/>
  <c r="H305" i="1"/>
  <c r="G305" i="1"/>
  <c r="E305" i="1"/>
  <c r="M304" i="1"/>
  <c r="K304" i="1"/>
  <c r="J304" i="1"/>
  <c r="I304" i="1"/>
  <c r="H304" i="1"/>
  <c r="G304" i="1"/>
  <c r="E304" i="1"/>
  <c r="M303" i="1"/>
  <c r="K303" i="1"/>
  <c r="J303" i="1"/>
  <c r="I303" i="1"/>
  <c r="H303" i="1"/>
  <c r="G303" i="1"/>
  <c r="E303" i="1"/>
  <c r="M302" i="1"/>
  <c r="K302" i="1"/>
  <c r="J302" i="1"/>
  <c r="I302" i="1"/>
  <c r="H302" i="1"/>
  <c r="G302" i="1"/>
  <c r="E302" i="1"/>
  <c r="M301" i="1"/>
  <c r="K301" i="1"/>
  <c r="J301" i="1"/>
  <c r="I301" i="1"/>
  <c r="H301" i="1"/>
  <c r="G301" i="1"/>
  <c r="E301" i="1"/>
  <c r="M300" i="1"/>
  <c r="K300" i="1"/>
  <c r="J300" i="1"/>
  <c r="I300" i="1"/>
  <c r="H300" i="1"/>
  <c r="G300" i="1"/>
  <c r="E300" i="1"/>
  <c r="M299" i="1"/>
  <c r="K299" i="1"/>
  <c r="J299" i="1"/>
  <c r="I299" i="1"/>
  <c r="H299" i="1"/>
  <c r="G299" i="1"/>
  <c r="E299" i="1"/>
  <c r="M298" i="1"/>
  <c r="K298" i="1"/>
  <c r="J298" i="1"/>
  <c r="I298" i="1"/>
  <c r="H298" i="1"/>
  <c r="G298" i="1"/>
  <c r="E298" i="1"/>
  <c r="M297" i="1"/>
  <c r="K297" i="1"/>
  <c r="J297" i="1"/>
  <c r="I297" i="1"/>
  <c r="H297" i="1"/>
  <c r="G297" i="1"/>
  <c r="E297" i="1"/>
  <c r="M296" i="1"/>
  <c r="K296" i="1"/>
  <c r="J296" i="1"/>
  <c r="I296" i="1"/>
  <c r="H296" i="1"/>
  <c r="G296" i="1"/>
  <c r="E296" i="1"/>
  <c r="A296" i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M295" i="1"/>
  <c r="K295" i="1"/>
  <c r="J295" i="1"/>
  <c r="I295" i="1"/>
  <c r="H295" i="1"/>
  <c r="G295" i="1"/>
  <c r="E295" i="1"/>
  <c r="M289" i="1"/>
  <c r="K289" i="1"/>
  <c r="J289" i="1"/>
  <c r="I289" i="1"/>
  <c r="H289" i="1"/>
  <c r="G289" i="1"/>
  <c r="E289" i="1"/>
  <c r="M288" i="1"/>
  <c r="K288" i="1"/>
  <c r="J288" i="1"/>
  <c r="I288" i="1"/>
  <c r="H288" i="1"/>
  <c r="G288" i="1"/>
  <c r="E288" i="1"/>
  <c r="M287" i="1"/>
  <c r="K287" i="1"/>
  <c r="J287" i="1"/>
  <c r="I287" i="1"/>
  <c r="H287" i="1"/>
  <c r="G287" i="1"/>
  <c r="E287" i="1"/>
  <c r="M286" i="1"/>
  <c r="K286" i="1"/>
  <c r="J286" i="1"/>
  <c r="I286" i="1"/>
  <c r="H286" i="1"/>
  <c r="G286" i="1"/>
  <c r="E286" i="1"/>
  <c r="M285" i="1"/>
  <c r="K285" i="1"/>
  <c r="J285" i="1"/>
  <c r="I285" i="1"/>
  <c r="H285" i="1"/>
  <c r="G285" i="1"/>
  <c r="E285" i="1"/>
  <c r="M284" i="1"/>
  <c r="K284" i="1"/>
  <c r="J284" i="1"/>
  <c r="I284" i="1"/>
  <c r="H284" i="1"/>
  <c r="G284" i="1"/>
  <c r="E284" i="1"/>
  <c r="M283" i="1"/>
  <c r="K283" i="1"/>
  <c r="J283" i="1"/>
  <c r="I283" i="1"/>
  <c r="H283" i="1"/>
  <c r="G283" i="1"/>
  <c r="E283" i="1"/>
  <c r="M282" i="1"/>
  <c r="K282" i="1"/>
  <c r="J282" i="1"/>
  <c r="I282" i="1"/>
  <c r="H282" i="1"/>
  <c r="G282" i="1"/>
  <c r="E282" i="1"/>
  <c r="M281" i="1"/>
  <c r="K281" i="1"/>
  <c r="J281" i="1"/>
  <c r="I281" i="1"/>
  <c r="H281" i="1"/>
  <c r="G281" i="1"/>
  <c r="E281" i="1"/>
  <c r="M280" i="1"/>
  <c r="K280" i="1"/>
  <c r="K344" i="1" s="1"/>
  <c r="J280" i="1"/>
  <c r="I280" i="1"/>
  <c r="H280" i="1"/>
  <c r="G280" i="1"/>
  <c r="E280" i="1"/>
  <c r="M272" i="1"/>
  <c r="K272" i="1"/>
  <c r="J272" i="1"/>
  <c r="I272" i="1"/>
  <c r="H272" i="1"/>
  <c r="G272" i="1"/>
  <c r="M271" i="1"/>
  <c r="K271" i="1"/>
  <c r="J271" i="1"/>
  <c r="I271" i="1"/>
  <c r="H271" i="1"/>
  <c r="G271" i="1"/>
  <c r="M270" i="1"/>
  <c r="K270" i="1"/>
  <c r="J270" i="1"/>
  <c r="I270" i="1"/>
  <c r="H270" i="1"/>
  <c r="G270" i="1"/>
  <c r="M269" i="1"/>
  <c r="K269" i="1"/>
  <c r="J269" i="1"/>
  <c r="I269" i="1"/>
  <c r="H269" i="1"/>
  <c r="G269" i="1"/>
  <c r="M268" i="1"/>
  <c r="K268" i="1"/>
  <c r="J268" i="1"/>
  <c r="I268" i="1"/>
  <c r="H268" i="1"/>
  <c r="G268" i="1"/>
  <c r="M267" i="1"/>
  <c r="K267" i="1"/>
  <c r="J267" i="1"/>
  <c r="I267" i="1"/>
  <c r="H267" i="1"/>
  <c r="G267" i="1"/>
  <c r="M266" i="1"/>
  <c r="K266" i="1"/>
  <c r="J266" i="1"/>
  <c r="I266" i="1"/>
  <c r="H266" i="1"/>
  <c r="G266" i="1"/>
  <c r="M265" i="1"/>
  <c r="K265" i="1"/>
  <c r="J265" i="1"/>
  <c r="I265" i="1"/>
  <c r="H265" i="1"/>
  <c r="G265" i="1"/>
  <c r="M264" i="1"/>
  <c r="K264" i="1"/>
  <c r="J264" i="1"/>
  <c r="I264" i="1"/>
  <c r="H264" i="1"/>
  <c r="G264" i="1"/>
  <c r="M263" i="1"/>
  <c r="K263" i="1"/>
  <c r="J263" i="1"/>
  <c r="I263" i="1"/>
  <c r="H263" i="1"/>
  <c r="G263" i="1"/>
  <c r="M262" i="1"/>
  <c r="K262" i="1"/>
  <c r="J262" i="1"/>
  <c r="I262" i="1"/>
  <c r="H262" i="1"/>
  <c r="G262" i="1"/>
  <c r="M261" i="1"/>
  <c r="K261" i="1"/>
  <c r="J261" i="1"/>
  <c r="I261" i="1"/>
  <c r="H261" i="1"/>
  <c r="G261" i="1"/>
  <c r="M260" i="1"/>
  <c r="K260" i="1"/>
  <c r="J260" i="1"/>
  <c r="I260" i="1"/>
  <c r="H260" i="1"/>
  <c r="G260" i="1"/>
  <c r="M259" i="1"/>
  <c r="K259" i="1"/>
  <c r="J259" i="1"/>
  <c r="I259" i="1"/>
  <c r="H259" i="1"/>
  <c r="G259" i="1"/>
  <c r="M258" i="1"/>
  <c r="K258" i="1"/>
  <c r="J258" i="1"/>
  <c r="I258" i="1"/>
  <c r="H258" i="1"/>
  <c r="G258" i="1"/>
  <c r="M257" i="1"/>
  <c r="K257" i="1"/>
  <c r="J257" i="1"/>
  <c r="I257" i="1"/>
  <c r="H257" i="1"/>
  <c r="G257" i="1"/>
  <c r="M256" i="1"/>
  <c r="K256" i="1"/>
  <c r="J256" i="1"/>
  <c r="I256" i="1"/>
  <c r="H256" i="1"/>
  <c r="G256" i="1"/>
  <c r="M255" i="1"/>
  <c r="K255" i="1"/>
  <c r="J255" i="1"/>
  <c r="I255" i="1"/>
  <c r="H255" i="1"/>
  <c r="G255" i="1"/>
  <c r="M254" i="1"/>
  <c r="K254" i="1"/>
  <c r="J254" i="1"/>
  <c r="I254" i="1"/>
  <c r="H254" i="1"/>
  <c r="G254" i="1"/>
  <c r="M253" i="1"/>
  <c r="K253" i="1"/>
  <c r="J253" i="1"/>
  <c r="I253" i="1"/>
  <c r="H253" i="1"/>
  <c r="G253" i="1"/>
  <c r="M252" i="1"/>
  <c r="K252" i="1"/>
  <c r="J252" i="1"/>
  <c r="I252" i="1"/>
  <c r="H252" i="1"/>
  <c r="G252" i="1"/>
  <c r="M251" i="1"/>
  <c r="K251" i="1"/>
  <c r="J251" i="1"/>
  <c r="I251" i="1"/>
  <c r="H251" i="1"/>
  <c r="G251" i="1"/>
  <c r="M250" i="1"/>
  <c r="K250" i="1"/>
  <c r="J250" i="1"/>
  <c r="I250" i="1"/>
  <c r="H250" i="1"/>
  <c r="G250" i="1"/>
  <c r="M249" i="1"/>
  <c r="K249" i="1"/>
  <c r="J249" i="1"/>
  <c r="I249" i="1"/>
  <c r="H249" i="1"/>
  <c r="G249" i="1"/>
  <c r="M248" i="1"/>
  <c r="K248" i="1"/>
  <c r="J248" i="1"/>
  <c r="I248" i="1"/>
  <c r="H248" i="1"/>
  <c r="G248" i="1"/>
  <c r="M247" i="1"/>
  <c r="K247" i="1"/>
  <c r="J247" i="1"/>
  <c r="I247" i="1"/>
  <c r="H247" i="1"/>
  <c r="G247" i="1"/>
  <c r="M246" i="1"/>
  <c r="K246" i="1"/>
  <c r="J246" i="1"/>
  <c r="I246" i="1"/>
  <c r="H246" i="1"/>
  <c r="G246" i="1"/>
  <c r="M245" i="1"/>
  <c r="K245" i="1"/>
  <c r="J245" i="1"/>
  <c r="I245" i="1"/>
  <c r="H245" i="1"/>
  <c r="G245" i="1"/>
  <c r="M244" i="1"/>
  <c r="K244" i="1"/>
  <c r="J244" i="1"/>
  <c r="I244" i="1"/>
  <c r="H244" i="1"/>
  <c r="G244" i="1"/>
  <c r="M243" i="1"/>
  <c r="K243" i="1"/>
  <c r="J243" i="1"/>
  <c r="I243" i="1"/>
  <c r="H243" i="1"/>
  <c r="G243" i="1"/>
  <c r="M242" i="1"/>
  <c r="K242" i="1"/>
  <c r="J242" i="1"/>
  <c r="I242" i="1"/>
  <c r="H242" i="1"/>
  <c r="G242" i="1"/>
  <c r="M241" i="1"/>
  <c r="K241" i="1"/>
  <c r="J241" i="1"/>
  <c r="I241" i="1"/>
  <c r="H241" i="1"/>
  <c r="G241" i="1"/>
  <c r="M240" i="1"/>
  <c r="K240" i="1"/>
  <c r="J240" i="1"/>
  <c r="I240" i="1"/>
  <c r="H240" i="1"/>
  <c r="G240" i="1"/>
  <c r="M239" i="1"/>
  <c r="K239" i="1"/>
  <c r="J239" i="1"/>
  <c r="I239" i="1"/>
  <c r="H239" i="1"/>
  <c r="G239" i="1"/>
  <c r="M238" i="1"/>
  <c r="K238" i="1"/>
  <c r="J238" i="1"/>
  <c r="I238" i="1"/>
  <c r="H238" i="1"/>
  <c r="G238" i="1"/>
  <c r="M237" i="1"/>
  <c r="K237" i="1"/>
  <c r="J237" i="1"/>
  <c r="I237" i="1"/>
  <c r="H237" i="1"/>
  <c r="G237" i="1"/>
  <c r="M236" i="1"/>
  <c r="K236" i="1"/>
  <c r="J236" i="1"/>
  <c r="I236" i="1"/>
  <c r="H236" i="1"/>
  <c r="G236" i="1"/>
  <c r="M235" i="1"/>
  <c r="K235" i="1"/>
  <c r="J235" i="1"/>
  <c r="I235" i="1"/>
  <c r="H235" i="1"/>
  <c r="G235" i="1"/>
  <c r="M234" i="1"/>
  <c r="K234" i="1"/>
  <c r="J234" i="1"/>
  <c r="I234" i="1"/>
  <c r="H234" i="1"/>
  <c r="G234" i="1"/>
  <c r="M233" i="1"/>
  <c r="K233" i="1"/>
  <c r="J233" i="1"/>
  <c r="I233" i="1"/>
  <c r="H233" i="1"/>
  <c r="G233" i="1"/>
  <c r="M232" i="1"/>
  <c r="K232" i="1"/>
  <c r="J232" i="1"/>
  <c r="I232" i="1"/>
  <c r="H232" i="1"/>
  <c r="G232" i="1"/>
  <c r="M231" i="1"/>
  <c r="K231" i="1"/>
  <c r="J231" i="1"/>
  <c r="I231" i="1"/>
  <c r="H231" i="1"/>
  <c r="G231" i="1"/>
  <c r="M230" i="1"/>
  <c r="K230" i="1"/>
  <c r="J230" i="1"/>
  <c r="I230" i="1"/>
  <c r="H230" i="1"/>
  <c r="G230" i="1"/>
  <c r="M229" i="1"/>
  <c r="K229" i="1"/>
  <c r="J229" i="1"/>
  <c r="I229" i="1"/>
  <c r="H229" i="1"/>
  <c r="G229" i="1"/>
  <c r="M228" i="1"/>
  <c r="K228" i="1"/>
  <c r="J228" i="1"/>
  <c r="I228" i="1"/>
  <c r="H228" i="1"/>
  <c r="G228" i="1"/>
  <c r="M227" i="1"/>
  <c r="K227" i="1"/>
  <c r="J227" i="1"/>
  <c r="I227" i="1"/>
  <c r="H227" i="1"/>
  <c r="G227" i="1"/>
  <c r="M226" i="1"/>
  <c r="K226" i="1"/>
  <c r="J226" i="1"/>
  <c r="I226" i="1"/>
  <c r="H226" i="1"/>
  <c r="G226" i="1"/>
  <c r="M225" i="1"/>
  <c r="K225" i="1"/>
  <c r="J225" i="1"/>
  <c r="I225" i="1"/>
  <c r="H225" i="1"/>
  <c r="G225" i="1"/>
  <c r="M224" i="1"/>
  <c r="K224" i="1"/>
  <c r="J224" i="1"/>
  <c r="I224" i="1"/>
  <c r="H224" i="1"/>
  <c r="G224" i="1"/>
  <c r="M223" i="1"/>
  <c r="K223" i="1"/>
  <c r="J223" i="1"/>
  <c r="I223" i="1"/>
  <c r="H223" i="1"/>
  <c r="G223" i="1"/>
  <c r="M222" i="1"/>
  <c r="K222" i="1"/>
  <c r="J222" i="1"/>
  <c r="I222" i="1"/>
  <c r="H222" i="1"/>
  <c r="G222" i="1"/>
  <c r="M221" i="1"/>
  <c r="K221" i="1"/>
  <c r="J221" i="1"/>
  <c r="I221" i="1"/>
  <c r="H221" i="1"/>
  <c r="G221" i="1"/>
  <c r="M220" i="1"/>
  <c r="K220" i="1"/>
  <c r="J220" i="1"/>
  <c r="I220" i="1"/>
  <c r="H220" i="1"/>
  <c r="G220" i="1"/>
  <c r="M219" i="1"/>
  <c r="K219" i="1"/>
  <c r="J219" i="1"/>
  <c r="I219" i="1"/>
  <c r="H219" i="1"/>
  <c r="G219" i="1"/>
  <c r="M218" i="1"/>
  <c r="K218" i="1"/>
  <c r="J218" i="1"/>
  <c r="I218" i="1"/>
  <c r="H218" i="1"/>
  <c r="G218" i="1"/>
  <c r="M217" i="1"/>
  <c r="K217" i="1"/>
  <c r="J217" i="1"/>
  <c r="I217" i="1"/>
  <c r="H217" i="1"/>
  <c r="G217" i="1"/>
  <c r="M216" i="1"/>
  <c r="K216" i="1"/>
  <c r="J216" i="1"/>
  <c r="I216" i="1"/>
  <c r="H216" i="1"/>
  <c r="G216" i="1"/>
  <c r="M215" i="1"/>
  <c r="K215" i="1"/>
  <c r="J215" i="1"/>
  <c r="I215" i="1"/>
  <c r="H215" i="1"/>
  <c r="G215" i="1"/>
  <c r="M214" i="1"/>
  <c r="K214" i="1"/>
  <c r="J214" i="1"/>
  <c r="I214" i="1"/>
  <c r="H214" i="1"/>
  <c r="G214" i="1"/>
  <c r="M213" i="1"/>
  <c r="K213" i="1"/>
  <c r="J213" i="1"/>
  <c r="I213" i="1"/>
  <c r="H213" i="1"/>
  <c r="G213" i="1"/>
  <c r="M212" i="1"/>
  <c r="K212" i="1"/>
  <c r="J212" i="1"/>
  <c r="I212" i="1"/>
  <c r="H212" i="1"/>
  <c r="G212" i="1"/>
  <c r="M211" i="1"/>
  <c r="K211" i="1"/>
  <c r="J211" i="1"/>
  <c r="I211" i="1"/>
  <c r="H211" i="1"/>
  <c r="G211" i="1"/>
  <c r="M210" i="1"/>
  <c r="K210" i="1"/>
  <c r="J210" i="1"/>
  <c r="I210" i="1"/>
  <c r="H210" i="1"/>
  <c r="G210" i="1"/>
  <c r="M209" i="1"/>
  <c r="K209" i="1"/>
  <c r="J209" i="1"/>
  <c r="I209" i="1"/>
  <c r="H209" i="1"/>
  <c r="G209" i="1"/>
  <c r="M208" i="1"/>
  <c r="K208" i="1"/>
  <c r="J208" i="1"/>
  <c r="I208" i="1"/>
  <c r="H208" i="1"/>
  <c r="G208" i="1"/>
  <c r="M207" i="1"/>
  <c r="K207" i="1"/>
  <c r="J207" i="1"/>
  <c r="I207" i="1"/>
  <c r="H207" i="1"/>
  <c r="G207" i="1"/>
  <c r="M206" i="1"/>
  <c r="K206" i="1"/>
  <c r="J206" i="1"/>
  <c r="I206" i="1"/>
  <c r="H206" i="1"/>
  <c r="G206" i="1"/>
  <c r="M205" i="1"/>
  <c r="K205" i="1"/>
  <c r="J205" i="1"/>
  <c r="I205" i="1"/>
  <c r="H205" i="1"/>
  <c r="G205" i="1"/>
  <c r="M204" i="1"/>
  <c r="K204" i="1"/>
  <c r="J204" i="1"/>
  <c r="I204" i="1"/>
  <c r="H204" i="1"/>
  <c r="G204" i="1"/>
  <c r="M203" i="1"/>
  <c r="K203" i="1"/>
  <c r="J203" i="1"/>
  <c r="I203" i="1"/>
  <c r="H203" i="1"/>
  <c r="G203" i="1"/>
  <c r="M202" i="1"/>
  <c r="K202" i="1"/>
  <c r="J202" i="1"/>
  <c r="I202" i="1"/>
  <c r="H202" i="1"/>
  <c r="G202" i="1"/>
  <c r="M201" i="1"/>
  <c r="K201" i="1"/>
  <c r="J201" i="1"/>
  <c r="I201" i="1"/>
  <c r="H201" i="1"/>
  <c r="G201" i="1"/>
  <c r="M200" i="1"/>
  <c r="K200" i="1"/>
  <c r="J200" i="1"/>
  <c r="I200" i="1"/>
  <c r="H200" i="1"/>
  <c r="G200" i="1"/>
  <c r="M199" i="1"/>
  <c r="K199" i="1"/>
  <c r="J199" i="1"/>
  <c r="I199" i="1"/>
  <c r="H199" i="1"/>
  <c r="G199" i="1"/>
  <c r="M198" i="1"/>
  <c r="K198" i="1"/>
  <c r="J198" i="1"/>
  <c r="I198" i="1"/>
  <c r="H198" i="1"/>
  <c r="G198" i="1"/>
  <c r="M197" i="1"/>
  <c r="K197" i="1"/>
  <c r="J197" i="1"/>
  <c r="I197" i="1"/>
  <c r="H197" i="1"/>
  <c r="G197" i="1"/>
  <c r="M196" i="1"/>
  <c r="K196" i="1"/>
  <c r="J196" i="1"/>
  <c r="I196" i="1"/>
  <c r="H196" i="1"/>
  <c r="G196" i="1"/>
  <c r="M195" i="1"/>
  <c r="K195" i="1"/>
  <c r="J195" i="1"/>
  <c r="I195" i="1"/>
  <c r="H195" i="1"/>
  <c r="G195" i="1"/>
  <c r="M194" i="1"/>
  <c r="K194" i="1"/>
  <c r="J194" i="1"/>
  <c r="I194" i="1"/>
  <c r="H194" i="1"/>
  <c r="G194" i="1"/>
  <c r="M193" i="1"/>
  <c r="K193" i="1"/>
  <c r="J193" i="1"/>
  <c r="I193" i="1"/>
  <c r="H193" i="1"/>
  <c r="G193" i="1"/>
  <c r="M192" i="1"/>
  <c r="K192" i="1"/>
  <c r="J192" i="1"/>
  <c r="I192" i="1"/>
  <c r="H192" i="1"/>
  <c r="G192" i="1"/>
  <c r="M191" i="1"/>
  <c r="K191" i="1"/>
  <c r="J191" i="1"/>
  <c r="I191" i="1"/>
  <c r="H191" i="1"/>
  <c r="G191" i="1"/>
  <c r="M190" i="1"/>
  <c r="K190" i="1"/>
  <c r="J190" i="1"/>
  <c r="I190" i="1"/>
  <c r="H190" i="1"/>
  <c r="G190" i="1"/>
  <c r="M189" i="1"/>
  <c r="K189" i="1"/>
  <c r="J189" i="1"/>
  <c r="I189" i="1"/>
  <c r="H189" i="1"/>
  <c r="G189" i="1"/>
  <c r="M188" i="1"/>
  <c r="K188" i="1"/>
  <c r="J188" i="1"/>
  <c r="I188" i="1"/>
  <c r="H188" i="1"/>
  <c r="G188" i="1"/>
  <c r="M187" i="1"/>
  <c r="K187" i="1"/>
  <c r="J187" i="1"/>
  <c r="I187" i="1"/>
  <c r="H187" i="1"/>
  <c r="G187" i="1"/>
  <c r="M186" i="1"/>
  <c r="K186" i="1"/>
  <c r="J186" i="1"/>
  <c r="I186" i="1"/>
  <c r="H186" i="1"/>
  <c r="G186" i="1"/>
  <c r="M185" i="1"/>
  <c r="K185" i="1"/>
  <c r="J185" i="1"/>
  <c r="I185" i="1"/>
  <c r="H185" i="1"/>
  <c r="G185" i="1"/>
  <c r="M184" i="1"/>
  <c r="K184" i="1"/>
  <c r="J184" i="1"/>
  <c r="I184" i="1"/>
  <c r="H184" i="1"/>
  <c r="G184" i="1"/>
  <c r="M183" i="1"/>
  <c r="K183" i="1"/>
  <c r="J183" i="1"/>
  <c r="I183" i="1"/>
  <c r="H183" i="1"/>
  <c r="G183" i="1"/>
  <c r="M182" i="1"/>
  <c r="K182" i="1"/>
  <c r="J182" i="1"/>
  <c r="I182" i="1"/>
  <c r="H182" i="1"/>
  <c r="G182" i="1"/>
  <c r="M181" i="1"/>
  <c r="K181" i="1"/>
  <c r="J181" i="1"/>
  <c r="I181" i="1"/>
  <c r="H181" i="1"/>
  <c r="G181" i="1"/>
  <c r="M180" i="1"/>
  <c r="K180" i="1"/>
  <c r="J180" i="1"/>
  <c r="I180" i="1"/>
  <c r="H180" i="1"/>
  <c r="G180" i="1"/>
  <c r="M179" i="1"/>
  <c r="K179" i="1"/>
  <c r="J179" i="1"/>
  <c r="I179" i="1"/>
  <c r="H179" i="1"/>
  <c r="G179" i="1"/>
  <c r="M178" i="1"/>
  <c r="K178" i="1"/>
  <c r="J178" i="1"/>
  <c r="I178" i="1"/>
  <c r="H178" i="1"/>
  <c r="G178" i="1"/>
  <c r="M177" i="1"/>
  <c r="K177" i="1"/>
  <c r="J177" i="1"/>
  <c r="I177" i="1"/>
  <c r="H177" i="1"/>
  <c r="G177" i="1"/>
  <c r="M176" i="1"/>
  <c r="K176" i="1"/>
  <c r="J176" i="1"/>
  <c r="I176" i="1"/>
  <c r="H176" i="1"/>
  <c r="G176" i="1"/>
  <c r="M175" i="1"/>
  <c r="K175" i="1"/>
  <c r="J175" i="1"/>
  <c r="I175" i="1"/>
  <c r="H175" i="1"/>
  <c r="G175" i="1"/>
  <c r="M174" i="1"/>
  <c r="K174" i="1"/>
  <c r="J174" i="1"/>
  <c r="I174" i="1"/>
  <c r="H174" i="1"/>
  <c r="G174" i="1"/>
  <c r="M173" i="1"/>
  <c r="K173" i="1"/>
  <c r="J173" i="1"/>
  <c r="I173" i="1"/>
  <c r="H173" i="1"/>
  <c r="G173" i="1"/>
  <c r="M172" i="1"/>
  <c r="K172" i="1"/>
  <c r="J172" i="1"/>
  <c r="I172" i="1"/>
  <c r="H172" i="1"/>
  <c r="G172" i="1"/>
  <c r="M171" i="1"/>
  <c r="K171" i="1"/>
  <c r="J171" i="1"/>
  <c r="I171" i="1"/>
  <c r="H171" i="1"/>
  <c r="G171" i="1"/>
  <c r="M170" i="1"/>
  <c r="K170" i="1"/>
  <c r="J170" i="1"/>
  <c r="I170" i="1"/>
  <c r="H170" i="1"/>
  <c r="G170" i="1"/>
  <c r="M169" i="1"/>
  <c r="K169" i="1"/>
  <c r="J169" i="1"/>
  <c r="I169" i="1"/>
  <c r="H169" i="1"/>
  <c r="G169" i="1"/>
  <c r="M168" i="1"/>
  <c r="K168" i="1"/>
  <c r="J168" i="1"/>
  <c r="I168" i="1"/>
  <c r="H168" i="1"/>
  <c r="G168" i="1"/>
  <c r="M167" i="1"/>
  <c r="K167" i="1"/>
  <c r="J167" i="1"/>
  <c r="I167" i="1"/>
  <c r="H167" i="1"/>
  <c r="G167" i="1"/>
  <c r="M166" i="1"/>
  <c r="K166" i="1"/>
  <c r="J166" i="1"/>
  <c r="I166" i="1"/>
  <c r="H166" i="1"/>
  <c r="G166" i="1"/>
  <c r="M165" i="1"/>
  <c r="K165" i="1"/>
  <c r="J165" i="1"/>
  <c r="I165" i="1"/>
  <c r="H165" i="1"/>
  <c r="G165" i="1"/>
  <c r="M164" i="1"/>
  <c r="K164" i="1"/>
  <c r="J164" i="1"/>
  <c r="I164" i="1"/>
  <c r="H164" i="1"/>
  <c r="G164" i="1"/>
  <c r="M163" i="1"/>
  <c r="K163" i="1"/>
  <c r="J163" i="1"/>
  <c r="I163" i="1"/>
  <c r="H163" i="1"/>
  <c r="G163" i="1"/>
  <c r="M162" i="1"/>
  <c r="K162" i="1"/>
  <c r="J162" i="1"/>
  <c r="I162" i="1"/>
  <c r="H162" i="1"/>
  <c r="G162" i="1"/>
  <c r="M161" i="1"/>
  <c r="K161" i="1"/>
  <c r="J161" i="1"/>
  <c r="I161" i="1"/>
  <c r="H161" i="1"/>
  <c r="G161" i="1"/>
  <c r="M160" i="1"/>
  <c r="K160" i="1"/>
  <c r="J160" i="1"/>
  <c r="I160" i="1"/>
  <c r="H160" i="1"/>
  <c r="G160" i="1"/>
  <c r="M159" i="1"/>
  <c r="K159" i="1"/>
  <c r="J159" i="1"/>
  <c r="I159" i="1"/>
  <c r="H159" i="1"/>
  <c r="G159" i="1"/>
  <c r="M158" i="1"/>
  <c r="K158" i="1"/>
  <c r="J158" i="1"/>
  <c r="I158" i="1"/>
  <c r="H158" i="1"/>
  <c r="G158" i="1"/>
  <c r="M157" i="1"/>
  <c r="K157" i="1"/>
  <c r="J157" i="1"/>
  <c r="I157" i="1"/>
  <c r="H157" i="1"/>
  <c r="G157" i="1"/>
  <c r="M156" i="1"/>
  <c r="K156" i="1"/>
  <c r="J156" i="1"/>
  <c r="I156" i="1"/>
  <c r="H156" i="1"/>
  <c r="G156" i="1"/>
  <c r="M155" i="1"/>
  <c r="K155" i="1"/>
  <c r="J155" i="1"/>
  <c r="I155" i="1"/>
  <c r="H155" i="1"/>
  <c r="G155" i="1"/>
  <c r="M154" i="1"/>
  <c r="K154" i="1"/>
  <c r="J154" i="1"/>
  <c r="I154" i="1"/>
  <c r="H154" i="1"/>
  <c r="G154" i="1"/>
  <c r="M153" i="1"/>
  <c r="K153" i="1"/>
  <c r="J153" i="1"/>
  <c r="I153" i="1"/>
  <c r="H153" i="1"/>
  <c r="G153" i="1"/>
  <c r="M152" i="1"/>
  <c r="K152" i="1"/>
  <c r="J152" i="1"/>
  <c r="I152" i="1"/>
  <c r="H152" i="1"/>
  <c r="G152" i="1"/>
  <c r="M151" i="1"/>
  <c r="K151" i="1"/>
  <c r="J151" i="1"/>
  <c r="I151" i="1"/>
  <c r="H151" i="1"/>
  <c r="G151" i="1"/>
  <c r="M150" i="1"/>
  <c r="K150" i="1"/>
  <c r="J150" i="1"/>
  <c r="I150" i="1"/>
  <c r="H150" i="1"/>
  <c r="G150" i="1"/>
  <c r="M149" i="1"/>
  <c r="K149" i="1"/>
  <c r="J149" i="1"/>
  <c r="I149" i="1"/>
  <c r="H149" i="1"/>
  <c r="G149" i="1"/>
  <c r="M148" i="1"/>
  <c r="K148" i="1"/>
  <c r="J148" i="1"/>
  <c r="I148" i="1"/>
  <c r="H148" i="1"/>
  <c r="G148" i="1"/>
  <c r="M147" i="1"/>
  <c r="K147" i="1"/>
  <c r="J147" i="1"/>
  <c r="I147" i="1"/>
  <c r="H147" i="1"/>
  <c r="G147" i="1"/>
  <c r="M146" i="1"/>
  <c r="K146" i="1"/>
  <c r="J146" i="1"/>
  <c r="I146" i="1"/>
  <c r="H146" i="1"/>
  <c r="G146" i="1"/>
  <c r="M145" i="1"/>
  <c r="K145" i="1"/>
  <c r="J145" i="1"/>
  <c r="I145" i="1"/>
  <c r="H145" i="1"/>
  <c r="G145" i="1"/>
  <c r="M144" i="1"/>
  <c r="K144" i="1"/>
  <c r="J144" i="1"/>
  <c r="I144" i="1"/>
  <c r="H144" i="1"/>
  <c r="G144" i="1"/>
  <c r="M143" i="1"/>
  <c r="K143" i="1"/>
  <c r="J143" i="1"/>
  <c r="I143" i="1"/>
  <c r="H143" i="1"/>
  <c r="G143" i="1"/>
  <c r="M142" i="1"/>
  <c r="K142" i="1"/>
  <c r="J142" i="1"/>
  <c r="I142" i="1"/>
  <c r="H142" i="1"/>
  <c r="G142" i="1"/>
  <c r="M141" i="1"/>
  <c r="K141" i="1"/>
  <c r="J141" i="1"/>
  <c r="I141" i="1"/>
  <c r="H141" i="1"/>
  <c r="G141" i="1"/>
  <c r="M140" i="1"/>
  <c r="K140" i="1"/>
  <c r="J140" i="1"/>
  <c r="I140" i="1"/>
  <c r="H140" i="1"/>
  <c r="G140" i="1"/>
  <c r="M139" i="1"/>
  <c r="K139" i="1"/>
  <c r="J139" i="1"/>
  <c r="I139" i="1"/>
  <c r="H139" i="1"/>
  <c r="G139" i="1"/>
  <c r="M138" i="1"/>
  <c r="K138" i="1"/>
  <c r="J138" i="1"/>
  <c r="I138" i="1"/>
  <c r="H138" i="1"/>
  <c r="G138" i="1"/>
  <c r="M137" i="1"/>
  <c r="K137" i="1"/>
  <c r="J137" i="1"/>
  <c r="I137" i="1"/>
  <c r="H137" i="1"/>
  <c r="G137" i="1"/>
  <c r="M136" i="1"/>
  <c r="K136" i="1"/>
  <c r="J136" i="1"/>
  <c r="I136" i="1"/>
  <c r="H136" i="1"/>
  <c r="G136" i="1"/>
  <c r="M135" i="1"/>
  <c r="K135" i="1"/>
  <c r="J135" i="1"/>
  <c r="I135" i="1"/>
  <c r="H135" i="1"/>
  <c r="G135" i="1"/>
  <c r="M134" i="1"/>
  <c r="K134" i="1"/>
  <c r="J134" i="1"/>
  <c r="I134" i="1"/>
  <c r="H134" i="1"/>
  <c r="G134" i="1"/>
  <c r="M133" i="1"/>
  <c r="K133" i="1"/>
  <c r="J133" i="1"/>
  <c r="I133" i="1"/>
  <c r="H133" i="1"/>
  <c r="G133" i="1"/>
  <c r="M132" i="1"/>
  <c r="K132" i="1"/>
  <c r="J132" i="1"/>
  <c r="I132" i="1"/>
  <c r="H132" i="1"/>
  <c r="G132" i="1"/>
  <c r="M131" i="1"/>
  <c r="K131" i="1"/>
  <c r="J131" i="1"/>
  <c r="I131" i="1"/>
  <c r="H131" i="1"/>
  <c r="G131" i="1"/>
  <c r="M130" i="1"/>
  <c r="K130" i="1"/>
  <c r="J130" i="1"/>
  <c r="I130" i="1"/>
  <c r="H130" i="1"/>
  <c r="G130" i="1"/>
  <c r="M129" i="1"/>
  <c r="K129" i="1"/>
  <c r="J129" i="1"/>
  <c r="I129" i="1"/>
  <c r="H129" i="1"/>
  <c r="G129" i="1"/>
  <c r="M128" i="1"/>
  <c r="K128" i="1"/>
  <c r="J128" i="1"/>
  <c r="I128" i="1"/>
  <c r="H128" i="1"/>
  <c r="G128" i="1"/>
  <c r="M127" i="1"/>
  <c r="K127" i="1"/>
  <c r="J127" i="1"/>
  <c r="I127" i="1"/>
  <c r="H127" i="1"/>
  <c r="G127" i="1"/>
  <c r="M126" i="1"/>
  <c r="K126" i="1"/>
  <c r="J126" i="1"/>
  <c r="I126" i="1"/>
  <c r="H126" i="1"/>
  <c r="G126" i="1"/>
  <c r="M125" i="1"/>
  <c r="K125" i="1"/>
  <c r="J125" i="1"/>
  <c r="I125" i="1"/>
  <c r="H125" i="1"/>
  <c r="G125" i="1"/>
  <c r="M124" i="1"/>
  <c r="K124" i="1"/>
  <c r="J124" i="1"/>
  <c r="I124" i="1"/>
  <c r="H124" i="1"/>
  <c r="G124" i="1"/>
  <c r="M123" i="1"/>
  <c r="K123" i="1"/>
  <c r="J123" i="1"/>
  <c r="I123" i="1"/>
  <c r="H123" i="1"/>
  <c r="G123" i="1"/>
  <c r="M122" i="1"/>
  <c r="K122" i="1"/>
  <c r="J122" i="1"/>
  <c r="I122" i="1"/>
  <c r="H122" i="1"/>
  <c r="G122" i="1"/>
  <c r="M121" i="1"/>
  <c r="K121" i="1"/>
  <c r="J121" i="1"/>
  <c r="I121" i="1"/>
  <c r="H121" i="1"/>
  <c r="G121" i="1"/>
  <c r="M120" i="1"/>
  <c r="K120" i="1"/>
  <c r="J120" i="1"/>
  <c r="I120" i="1"/>
  <c r="H120" i="1"/>
  <c r="G120" i="1"/>
  <c r="M119" i="1"/>
  <c r="K119" i="1"/>
  <c r="J119" i="1"/>
  <c r="I119" i="1"/>
  <c r="H119" i="1"/>
  <c r="G119" i="1"/>
  <c r="M118" i="1"/>
  <c r="K118" i="1"/>
  <c r="J118" i="1"/>
  <c r="I118" i="1"/>
  <c r="H118" i="1"/>
  <c r="G118" i="1"/>
  <c r="M117" i="1"/>
  <c r="K117" i="1"/>
  <c r="J117" i="1"/>
  <c r="I117" i="1"/>
  <c r="H117" i="1"/>
  <c r="G117" i="1"/>
  <c r="M116" i="1"/>
  <c r="K116" i="1"/>
  <c r="J116" i="1"/>
  <c r="I116" i="1"/>
  <c r="H116" i="1"/>
  <c r="G116" i="1"/>
  <c r="M115" i="1"/>
  <c r="K115" i="1"/>
  <c r="J115" i="1"/>
  <c r="I115" i="1"/>
  <c r="H115" i="1"/>
  <c r="G115" i="1"/>
  <c r="M114" i="1"/>
  <c r="K114" i="1"/>
  <c r="J114" i="1"/>
  <c r="I114" i="1"/>
  <c r="H114" i="1"/>
  <c r="G114" i="1"/>
  <c r="M113" i="1"/>
  <c r="K113" i="1"/>
  <c r="J113" i="1"/>
  <c r="I113" i="1"/>
  <c r="H113" i="1"/>
  <c r="G113" i="1"/>
  <c r="M112" i="1"/>
  <c r="K112" i="1"/>
  <c r="J112" i="1"/>
  <c r="I112" i="1"/>
  <c r="H112" i="1"/>
  <c r="G112" i="1"/>
  <c r="M111" i="1"/>
  <c r="K111" i="1"/>
  <c r="J111" i="1"/>
  <c r="I111" i="1"/>
  <c r="H111" i="1"/>
  <c r="G111" i="1"/>
  <c r="M110" i="1"/>
  <c r="K110" i="1"/>
  <c r="J110" i="1"/>
  <c r="I110" i="1"/>
  <c r="H110" i="1"/>
  <c r="G110" i="1"/>
  <c r="M109" i="1"/>
  <c r="K109" i="1"/>
  <c r="J109" i="1"/>
  <c r="I109" i="1"/>
  <c r="H109" i="1"/>
  <c r="G109" i="1"/>
  <c r="M108" i="1"/>
  <c r="K108" i="1"/>
  <c r="J108" i="1"/>
  <c r="I108" i="1"/>
  <c r="H108" i="1"/>
  <c r="G108" i="1"/>
  <c r="M107" i="1"/>
  <c r="K107" i="1"/>
  <c r="J107" i="1"/>
  <c r="I107" i="1"/>
  <c r="H107" i="1"/>
  <c r="G107" i="1"/>
  <c r="M106" i="1"/>
  <c r="K106" i="1"/>
  <c r="J106" i="1"/>
  <c r="I106" i="1"/>
  <c r="H106" i="1"/>
  <c r="G106" i="1"/>
  <c r="M105" i="1"/>
  <c r="K105" i="1"/>
  <c r="J105" i="1"/>
  <c r="I105" i="1"/>
  <c r="H105" i="1"/>
  <c r="G105" i="1"/>
  <c r="M104" i="1"/>
  <c r="K104" i="1"/>
  <c r="J104" i="1"/>
  <c r="I104" i="1"/>
  <c r="H104" i="1"/>
  <c r="G104" i="1"/>
  <c r="M103" i="1"/>
  <c r="K103" i="1"/>
  <c r="J103" i="1"/>
  <c r="I103" i="1"/>
  <c r="H103" i="1"/>
  <c r="G103" i="1"/>
  <c r="M102" i="1"/>
  <c r="K102" i="1"/>
  <c r="J102" i="1"/>
  <c r="I102" i="1"/>
  <c r="H102" i="1"/>
  <c r="G102" i="1"/>
  <c r="M101" i="1"/>
  <c r="K101" i="1"/>
  <c r="J101" i="1"/>
  <c r="I101" i="1"/>
  <c r="H101" i="1"/>
  <c r="G101" i="1"/>
  <c r="M100" i="1"/>
  <c r="K100" i="1"/>
  <c r="J100" i="1"/>
  <c r="I100" i="1"/>
  <c r="H100" i="1"/>
  <c r="G100" i="1"/>
  <c r="M99" i="1"/>
  <c r="K99" i="1"/>
  <c r="J99" i="1"/>
  <c r="I99" i="1"/>
  <c r="H99" i="1"/>
  <c r="G99" i="1"/>
  <c r="M98" i="1"/>
  <c r="K98" i="1"/>
  <c r="J98" i="1"/>
  <c r="I98" i="1"/>
  <c r="H98" i="1"/>
  <c r="G98" i="1"/>
  <c r="M97" i="1"/>
  <c r="K97" i="1"/>
  <c r="J97" i="1"/>
  <c r="I97" i="1"/>
  <c r="H97" i="1"/>
  <c r="G97" i="1"/>
  <c r="M96" i="1"/>
  <c r="K96" i="1"/>
  <c r="J96" i="1"/>
  <c r="I96" i="1"/>
  <c r="H96" i="1"/>
  <c r="G96" i="1"/>
  <c r="M95" i="1"/>
  <c r="K95" i="1"/>
  <c r="J95" i="1"/>
  <c r="I95" i="1"/>
  <c r="H95" i="1"/>
  <c r="G95" i="1"/>
  <c r="M94" i="1"/>
  <c r="K94" i="1"/>
  <c r="J94" i="1"/>
  <c r="I94" i="1"/>
  <c r="H94" i="1"/>
  <c r="G94" i="1"/>
  <c r="M93" i="1"/>
  <c r="K93" i="1"/>
  <c r="J93" i="1"/>
  <c r="I93" i="1"/>
  <c r="H93" i="1"/>
  <c r="G93" i="1"/>
  <c r="M92" i="1"/>
  <c r="K92" i="1"/>
  <c r="J92" i="1"/>
  <c r="I92" i="1"/>
  <c r="H92" i="1"/>
  <c r="G92" i="1"/>
  <c r="M91" i="1"/>
  <c r="K91" i="1"/>
  <c r="J91" i="1"/>
  <c r="I91" i="1"/>
  <c r="H91" i="1"/>
  <c r="G91" i="1"/>
  <c r="M90" i="1"/>
  <c r="K90" i="1"/>
  <c r="J90" i="1"/>
  <c r="I90" i="1"/>
  <c r="H90" i="1"/>
  <c r="G90" i="1"/>
  <c r="M89" i="1"/>
  <c r="K89" i="1"/>
  <c r="J89" i="1"/>
  <c r="I89" i="1"/>
  <c r="H89" i="1"/>
  <c r="G89" i="1"/>
  <c r="M88" i="1"/>
  <c r="K88" i="1"/>
  <c r="J88" i="1"/>
  <c r="I88" i="1"/>
  <c r="H88" i="1"/>
  <c r="G88" i="1"/>
  <c r="M87" i="1"/>
  <c r="K87" i="1"/>
  <c r="J87" i="1"/>
  <c r="I87" i="1"/>
  <c r="H87" i="1"/>
  <c r="G87" i="1"/>
  <c r="M86" i="1"/>
  <c r="K86" i="1"/>
  <c r="J86" i="1"/>
  <c r="I86" i="1"/>
  <c r="H86" i="1"/>
  <c r="G86" i="1"/>
  <c r="M85" i="1"/>
  <c r="K85" i="1"/>
  <c r="J85" i="1"/>
  <c r="I85" i="1"/>
  <c r="H85" i="1"/>
  <c r="G85" i="1"/>
  <c r="M84" i="1"/>
  <c r="K84" i="1"/>
  <c r="J84" i="1"/>
  <c r="I84" i="1"/>
  <c r="H84" i="1"/>
  <c r="G84" i="1"/>
  <c r="M83" i="1"/>
  <c r="K83" i="1"/>
  <c r="J83" i="1"/>
  <c r="I83" i="1"/>
  <c r="H83" i="1"/>
  <c r="G83" i="1"/>
  <c r="M82" i="1"/>
  <c r="K82" i="1"/>
  <c r="J82" i="1"/>
  <c r="I82" i="1"/>
  <c r="H82" i="1"/>
  <c r="G82" i="1"/>
  <c r="M81" i="1"/>
  <c r="K81" i="1"/>
  <c r="J81" i="1"/>
  <c r="I81" i="1"/>
  <c r="H81" i="1"/>
  <c r="G81" i="1"/>
  <c r="M80" i="1"/>
  <c r="K80" i="1"/>
  <c r="J80" i="1"/>
  <c r="I80" i="1"/>
  <c r="H80" i="1"/>
  <c r="G80" i="1"/>
  <c r="M79" i="1"/>
  <c r="K79" i="1"/>
  <c r="J79" i="1"/>
  <c r="I79" i="1"/>
  <c r="H79" i="1"/>
  <c r="G79" i="1"/>
  <c r="M78" i="1"/>
  <c r="K78" i="1"/>
  <c r="J78" i="1"/>
  <c r="I78" i="1"/>
  <c r="H78" i="1"/>
  <c r="G78" i="1"/>
  <c r="M77" i="1"/>
  <c r="K77" i="1"/>
  <c r="J77" i="1"/>
  <c r="I77" i="1"/>
  <c r="H77" i="1"/>
  <c r="G77" i="1"/>
  <c r="M76" i="1"/>
  <c r="K76" i="1"/>
  <c r="J76" i="1"/>
  <c r="I76" i="1"/>
  <c r="H76" i="1"/>
  <c r="G76" i="1"/>
  <c r="M75" i="1"/>
  <c r="K75" i="1"/>
  <c r="J75" i="1"/>
  <c r="I75" i="1"/>
  <c r="H75" i="1"/>
  <c r="G75" i="1"/>
  <c r="M74" i="1"/>
  <c r="K74" i="1"/>
  <c r="J74" i="1"/>
  <c r="I74" i="1"/>
  <c r="H74" i="1"/>
  <c r="G74" i="1"/>
  <c r="M73" i="1"/>
  <c r="K73" i="1"/>
  <c r="J73" i="1"/>
  <c r="I73" i="1"/>
  <c r="H73" i="1"/>
  <c r="G73" i="1"/>
  <c r="M72" i="1"/>
  <c r="K72" i="1"/>
  <c r="J72" i="1"/>
  <c r="I72" i="1"/>
  <c r="H72" i="1"/>
  <c r="G72" i="1"/>
  <c r="M71" i="1"/>
  <c r="K71" i="1"/>
  <c r="J71" i="1"/>
  <c r="I71" i="1"/>
  <c r="H71" i="1"/>
  <c r="G71" i="1"/>
  <c r="M70" i="1"/>
  <c r="K70" i="1"/>
  <c r="J70" i="1"/>
  <c r="I70" i="1"/>
  <c r="H70" i="1"/>
  <c r="G70" i="1"/>
  <c r="M69" i="1"/>
  <c r="K69" i="1"/>
  <c r="J69" i="1"/>
  <c r="I69" i="1"/>
  <c r="H69" i="1"/>
  <c r="G69" i="1"/>
  <c r="M68" i="1"/>
  <c r="K68" i="1"/>
  <c r="J68" i="1"/>
  <c r="I68" i="1"/>
  <c r="H68" i="1"/>
  <c r="G68" i="1"/>
  <c r="M67" i="1"/>
  <c r="K67" i="1"/>
  <c r="J67" i="1"/>
  <c r="I67" i="1"/>
  <c r="H67" i="1"/>
  <c r="G67" i="1"/>
  <c r="M66" i="1"/>
  <c r="K66" i="1"/>
  <c r="J66" i="1"/>
  <c r="I66" i="1"/>
  <c r="H66" i="1"/>
  <c r="G66" i="1"/>
  <c r="M65" i="1"/>
  <c r="K65" i="1"/>
  <c r="J65" i="1"/>
  <c r="I65" i="1"/>
  <c r="H65" i="1"/>
  <c r="G65" i="1"/>
  <c r="M64" i="1"/>
  <c r="K64" i="1"/>
  <c r="J64" i="1"/>
  <c r="I64" i="1"/>
  <c r="H64" i="1"/>
  <c r="G64" i="1"/>
  <c r="M63" i="1"/>
  <c r="K63" i="1"/>
  <c r="J63" i="1"/>
  <c r="I63" i="1"/>
  <c r="H63" i="1"/>
  <c r="G63" i="1"/>
  <c r="M62" i="1"/>
  <c r="K62" i="1"/>
  <c r="J62" i="1"/>
  <c r="I62" i="1"/>
  <c r="H62" i="1"/>
  <c r="G62" i="1"/>
  <c r="M61" i="1"/>
  <c r="K61" i="1"/>
  <c r="J61" i="1"/>
  <c r="I61" i="1"/>
  <c r="H61" i="1"/>
  <c r="G61" i="1"/>
  <c r="M60" i="1"/>
  <c r="K60" i="1"/>
  <c r="J60" i="1"/>
  <c r="I60" i="1"/>
  <c r="H60" i="1"/>
  <c r="G60" i="1"/>
  <c r="M59" i="1"/>
  <c r="K59" i="1"/>
  <c r="J59" i="1"/>
  <c r="I59" i="1"/>
  <c r="H59" i="1"/>
  <c r="G59" i="1"/>
  <c r="M58" i="1"/>
  <c r="K58" i="1"/>
  <c r="J58" i="1"/>
  <c r="I58" i="1"/>
  <c r="H58" i="1"/>
  <c r="G58" i="1"/>
  <c r="M57" i="1"/>
  <c r="K57" i="1"/>
  <c r="J57" i="1"/>
  <c r="I57" i="1"/>
  <c r="H57" i="1"/>
  <c r="G57" i="1"/>
  <c r="M56" i="1"/>
  <c r="K56" i="1"/>
  <c r="J56" i="1"/>
  <c r="I56" i="1"/>
  <c r="H56" i="1"/>
  <c r="G56" i="1"/>
  <c r="M55" i="1"/>
  <c r="K55" i="1"/>
  <c r="J55" i="1"/>
  <c r="I55" i="1"/>
  <c r="H55" i="1"/>
  <c r="G55" i="1"/>
  <c r="M54" i="1"/>
  <c r="K54" i="1"/>
  <c r="J54" i="1"/>
  <c r="I54" i="1"/>
  <c r="H54" i="1"/>
  <c r="G54" i="1"/>
  <c r="M53" i="1"/>
  <c r="K53" i="1"/>
  <c r="J53" i="1"/>
  <c r="I53" i="1"/>
  <c r="H53" i="1"/>
  <c r="G53" i="1"/>
  <c r="M52" i="1"/>
  <c r="K52" i="1"/>
  <c r="J52" i="1"/>
  <c r="I52" i="1"/>
  <c r="H52" i="1"/>
  <c r="G52" i="1"/>
  <c r="M51" i="1"/>
  <c r="K51" i="1"/>
  <c r="J51" i="1"/>
  <c r="I51" i="1"/>
  <c r="H51" i="1"/>
  <c r="G51" i="1"/>
  <c r="M50" i="1"/>
  <c r="K50" i="1"/>
  <c r="J50" i="1"/>
  <c r="I50" i="1"/>
  <c r="H50" i="1"/>
  <c r="G50" i="1"/>
  <c r="M49" i="1"/>
  <c r="K49" i="1"/>
  <c r="J49" i="1"/>
  <c r="I49" i="1"/>
  <c r="H49" i="1"/>
  <c r="G49" i="1"/>
  <c r="M48" i="1"/>
  <c r="K48" i="1"/>
  <c r="J48" i="1"/>
  <c r="I48" i="1"/>
  <c r="H48" i="1"/>
  <c r="G48" i="1"/>
  <c r="M47" i="1"/>
  <c r="K47" i="1"/>
  <c r="J47" i="1"/>
  <c r="I47" i="1"/>
  <c r="H47" i="1"/>
  <c r="G47" i="1"/>
  <c r="M46" i="1"/>
  <c r="K46" i="1"/>
  <c r="J46" i="1"/>
  <c r="I46" i="1"/>
  <c r="H46" i="1"/>
  <c r="G46" i="1"/>
  <c r="M45" i="1"/>
  <c r="K45" i="1"/>
  <c r="J45" i="1"/>
  <c r="I45" i="1"/>
  <c r="H45" i="1"/>
  <c r="G45" i="1"/>
  <c r="M44" i="1"/>
  <c r="K44" i="1"/>
  <c r="J44" i="1"/>
  <c r="I44" i="1"/>
  <c r="H44" i="1"/>
  <c r="G44" i="1"/>
  <c r="M43" i="1"/>
  <c r="K43" i="1"/>
  <c r="J43" i="1"/>
  <c r="I43" i="1"/>
  <c r="H43" i="1"/>
  <c r="G43" i="1"/>
  <c r="M42" i="1"/>
  <c r="K42" i="1"/>
  <c r="J42" i="1"/>
  <c r="I42" i="1"/>
  <c r="H42" i="1"/>
  <c r="G42" i="1"/>
  <c r="M41" i="1"/>
  <c r="K41" i="1"/>
  <c r="J41" i="1"/>
  <c r="I41" i="1"/>
  <c r="H41" i="1"/>
  <c r="G41" i="1"/>
  <c r="M40" i="1"/>
  <c r="K40" i="1"/>
  <c r="J40" i="1"/>
  <c r="I40" i="1"/>
  <c r="H40" i="1"/>
  <c r="G40" i="1"/>
  <c r="M39" i="1"/>
  <c r="K39" i="1"/>
  <c r="J39" i="1"/>
  <c r="I39" i="1"/>
  <c r="H39" i="1"/>
  <c r="G39" i="1"/>
  <c r="M38" i="1"/>
  <c r="K38" i="1"/>
  <c r="J38" i="1"/>
  <c r="I38" i="1"/>
  <c r="H38" i="1"/>
  <c r="G38" i="1"/>
  <c r="M37" i="1"/>
  <c r="K37" i="1"/>
  <c r="J37" i="1"/>
  <c r="I37" i="1"/>
  <c r="H37" i="1"/>
  <c r="G37" i="1"/>
  <c r="M36" i="1"/>
  <c r="K36" i="1"/>
  <c r="J36" i="1"/>
  <c r="I36" i="1"/>
  <c r="H36" i="1"/>
  <c r="G36" i="1"/>
  <c r="M35" i="1"/>
  <c r="K35" i="1"/>
  <c r="J35" i="1"/>
  <c r="I35" i="1"/>
  <c r="H35" i="1"/>
  <c r="G35" i="1"/>
  <c r="M34" i="1"/>
  <c r="K34" i="1"/>
  <c r="J34" i="1"/>
  <c r="I34" i="1"/>
  <c r="H34" i="1"/>
  <c r="G34" i="1"/>
  <c r="M33" i="1"/>
  <c r="K33" i="1"/>
  <c r="J33" i="1"/>
  <c r="I33" i="1"/>
  <c r="H33" i="1"/>
  <c r="G33" i="1"/>
  <c r="M32" i="1"/>
  <c r="K32" i="1"/>
  <c r="J32" i="1"/>
  <c r="I32" i="1"/>
  <c r="H32" i="1"/>
  <c r="G32" i="1"/>
  <c r="M31" i="1"/>
  <c r="K31" i="1"/>
  <c r="J31" i="1"/>
  <c r="I31" i="1"/>
  <c r="H31" i="1"/>
  <c r="G31" i="1"/>
  <c r="M30" i="1"/>
  <c r="K30" i="1"/>
  <c r="J30" i="1"/>
  <c r="I30" i="1"/>
  <c r="H30" i="1"/>
  <c r="G30" i="1"/>
  <c r="M29" i="1"/>
  <c r="K29" i="1"/>
  <c r="J29" i="1"/>
  <c r="I29" i="1"/>
  <c r="H29" i="1"/>
  <c r="G29" i="1"/>
  <c r="M28" i="1"/>
  <c r="K28" i="1"/>
  <c r="J28" i="1"/>
  <c r="I28" i="1"/>
  <c r="H28" i="1"/>
  <c r="G28" i="1"/>
  <c r="M27" i="1"/>
  <c r="K27" i="1"/>
  <c r="J27" i="1"/>
  <c r="I27" i="1"/>
  <c r="H27" i="1"/>
  <c r="G27" i="1"/>
  <c r="M26" i="1"/>
  <c r="K26" i="1"/>
  <c r="J26" i="1"/>
  <c r="I26" i="1"/>
  <c r="H26" i="1"/>
  <c r="G26" i="1"/>
  <c r="M25" i="1"/>
  <c r="K25" i="1"/>
  <c r="J25" i="1"/>
  <c r="I25" i="1"/>
  <c r="H25" i="1"/>
  <c r="G25" i="1"/>
  <c r="M24" i="1"/>
  <c r="K24" i="1"/>
  <c r="J24" i="1"/>
  <c r="I24" i="1"/>
  <c r="H24" i="1"/>
  <c r="G24" i="1"/>
  <c r="M23" i="1"/>
  <c r="K23" i="1"/>
  <c r="J23" i="1"/>
  <c r="I23" i="1"/>
  <c r="H23" i="1"/>
  <c r="G23" i="1"/>
  <c r="M22" i="1"/>
  <c r="K22" i="1"/>
  <c r="J22" i="1"/>
  <c r="I22" i="1"/>
  <c r="H22" i="1"/>
  <c r="G22" i="1"/>
  <c r="M21" i="1"/>
  <c r="K21" i="1"/>
  <c r="J21" i="1"/>
  <c r="I21" i="1"/>
  <c r="H21" i="1"/>
  <c r="G21" i="1"/>
  <c r="M20" i="1"/>
  <c r="K20" i="1"/>
  <c r="J20" i="1"/>
  <c r="I20" i="1"/>
  <c r="H20" i="1"/>
  <c r="G20" i="1"/>
  <c r="M19" i="1"/>
  <c r="K19" i="1"/>
  <c r="J19" i="1"/>
  <c r="I19" i="1"/>
  <c r="H19" i="1"/>
  <c r="G19" i="1"/>
  <c r="M18" i="1"/>
  <c r="K18" i="1"/>
  <c r="J18" i="1"/>
  <c r="I18" i="1"/>
  <c r="H18" i="1"/>
  <c r="G18" i="1"/>
  <c r="M17" i="1"/>
  <c r="K17" i="1"/>
  <c r="J17" i="1"/>
  <c r="I17" i="1"/>
  <c r="H17" i="1"/>
  <c r="G17" i="1"/>
  <c r="M16" i="1"/>
  <c r="K16" i="1"/>
  <c r="J16" i="1"/>
  <c r="I16" i="1"/>
  <c r="H16" i="1"/>
  <c r="G16" i="1"/>
  <c r="M15" i="1"/>
  <c r="K15" i="1"/>
  <c r="J15" i="1"/>
  <c r="I15" i="1"/>
  <c r="H15" i="1"/>
  <c r="G15" i="1"/>
  <c r="M14" i="1"/>
  <c r="K14" i="1"/>
  <c r="J14" i="1"/>
  <c r="I14" i="1"/>
  <c r="H14" i="1"/>
  <c r="G14" i="1"/>
  <c r="M13" i="1"/>
  <c r="K13" i="1"/>
  <c r="J13" i="1"/>
  <c r="I13" i="1"/>
  <c r="H13" i="1"/>
  <c r="G13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M12" i="1"/>
  <c r="K12" i="1"/>
  <c r="J12" i="1"/>
  <c r="I12" i="1"/>
  <c r="H12" i="1"/>
  <c r="G12" i="1"/>
  <c r="A12" i="1"/>
  <c r="M11" i="1"/>
  <c r="K11" i="1"/>
  <c r="J11" i="1"/>
  <c r="I11" i="1"/>
  <c r="H11" i="1"/>
  <c r="G11" i="1"/>
  <c r="A11" i="1"/>
  <c r="M10" i="1"/>
  <c r="K10" i="1"/>
  <c r="J10" i="1"/>
  <c r="I10" i="1"/>
  <c r="H10" i="1"/>
  <c r="G10" i="1"/>
  <c r="I344" i="1" l="1"/>
  <c r="G344" i="1"/>
  <c r="G346" i="1" s="1"/>
  <c r="J344" i="1"/>
  <c r="H344" i="1"/>
  <c r="H346" i="1" s="1"/>
  <c r="H290" i="1"/>
  <c r="H292" i="1" s="1"/>
  <c r="I290" i="1"/>
  <c r="G290" i="1"/>
  <c r="G292" i="1" s="1"/>
  <c r="G274" i="1"/>
  <c r="K274" i="1"/>
  <c r="J274" i="1"/>
  <c r="H274" i="1"/>
  <c r="I274" i="1"/>
  <c r="K290" i="1"/>
  <c r="O346" i="1" l="1"/>
  <c r="O347" i="1" s="1"/>
  <c r="H277" i="1"/>
  <c r="I277" i="1"/>
  <c r="P346" i="1"/>
  <c r="P347" i="1" s="1"/>
  <c r="G277" i="1"/>
  <c r="N346" i="1"/>
  <c r="N347" i="1" s="1"/>
</calcChain>
</file>

<file path=xl/sharedStrings.xml><?xml version="1.0" encoding="utf-8"?>
<sst xmlns="http://schemas.openxmlformats.org/spreadsheetml/2006/main" count="1907" uniqueCount="1084">
  <si>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TỔ CHỨC - HÀNH CHÍNH - TỔNG HỢP</t>
    </r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</si>
  <si>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 1/2020</t>
    </r>
  </si>
  <si>
    <t>ẨN CỘT</t>
  </si>
  <si>
    <t>STT</t>
  </si>
  <si>
    <t>HỌ VÀ TÊN</t>
  </si>
  <si>
    <t>MÃ NHÂN VIÊN</t>
  </si>
  <si>
    <t>Họ và tên</t>
  </si>
  <si>
    <t>Đơn vị/chức vụ</t>
  </si>
  <si>
    <t>Kết quả xếp loại</t>
  </si>
  <si>
    <t>Hội đồng biểu quyết</t>
  </si>
  <si>
    <r>
      <t>Hoàn thành xuất sắc nhiệm vụ</t>
    </r>
    <r>
      <rPr>
        <i/>
        <sz val="14"/>
        <color indexed="8"/>
        <rFont val="Times New Roman"/>
        <family val="1"/>
      </rPr>
      <t/>
    </r>
  </si>
  <si>
    <t>Hoàn thành tốt nhiệm vụ</t>
  </si>
  <si>
    <t>Hoàn thành nhiệm vụ</t>
  </si>
  <si>
    <t>Không hoàn thành nhiệm vụ</t>
  </si>
  <si>
    <t>Không xếp loại</t>
  </si>
  <si>
    <t>(1)</t>
  </si>
  <si>
    <t>(2)</t>
  </si>
  <si>
    <t>(3)</t>
  </si>
  <si>
    <t>Phạm Hữu</t>
  </si>
  <si>
    <t>Lộc</t>
  </si>
  <si>
    <t>01001001</t>
  </si>
  <si>
    <t>Phạm Hữu Lộc</t>
  </si>
  <si>
    <t>Hiệu trưởng</t>
  </si>
  <si>
    <t>Viên chức, Sở GD&amp;ĐT đánh giá</t>
  </si>
  <si>
    <t>Đinh Hồng</t>
  </si>
  <si>
    <t>Minh</t>
  </si>
  <si>
    <t>01002001</t>
  </si>
  <si>
    <t>Đinh Hồng Minh</t>
  </si>
  <si>
    <t>Phó Hiệu trưởng</t>
  </si>
  <si>
    <t>13/13</t>
  </si>
  <si>
    <t xml:space="preserve">Nguyễn </t>
  </si>
  <si>
    <t>Kính</t>
  </si>
  <si>
    <t>01002024</t>
  </si>
  <si>
    <t>Nguyễn  Kính</t>
  </si>
  <si>
    <t>P.KH-TC</t>
  </si>
  <si>
    <t xml:space="preserve">Hồng Mộng Tuyết </t>
  </si>
  <si>
    <t>Dung</t>
  </si>
  <si>
    <t>01003009</t>
  </si>
  <si>
    <t>Hồng Mộng Tuyết  Dung</t>
  </si>
  <si>
    <t>"</t>
  </si>
  <si>
    <t xml:space="preserve">Trần Thị Minh </t>
  </si>
  <si>
    <t>Thoa</t>
  </si>
  <si>
    <t>01003005</t>
  </si>
  <si>
    <t>Trần Thị Minh  Thoa</t>
  </si>
  <si>
    <t xml:space="preserve">Nguyễn Thị Hồng </t>
  </si>
  <si>
    <t>Thắm</t>
  </si>
  <si>
    <t>01003007</t>
  </si>
  <si>
    <t>Nguyễn Thị Hồng  Thắm</t>
  </si>
  <si>
    <t>Võ Thị Lệ</t>
  </si>
  <si>
    <t>Trân</t>
  </si>
  <si>
    <t>01023004</t>
  </si>
  <si>
    <t>Võ Thị Lệ Trân</t>
  </si>
  <si>
    <t>Hồ Văn</t>
  </si>
  <si>
    <t>Sĩ</t>
  </si>
  <si>
    <t>01004002</t>
  </si>
  <si>
    <t>Hồ Văn Sĩ</t>
  </si>
  <si>
    <t>P.TS-ĐT</t>
  </si>
  <si>
    <t xml:space="preserve">Lương Xuân </t>
  </si>
  <si>
    <t>Thịnh</t>
  </si>
  <si>
    <t>01004005</t>
  </si>
  <si>
    <t>Lương Xuân  Thịnh</t>
  </si>
  <si>
    <t>Huỳnh Thị</t>
  </si>
  <si>
    <t>Mai</t>
  </si>
  <si>
    <t>01004004</t>
  </si>
  <si>
    <t>Huỳnh Thị Mai</t>
  </si>
  <si>
    <t>Võ Thị Xuân</t>
  </si>
  <si>
    <t>Thơ</t>
  </si>
  <si>
    <t>01004003</t>
  </si>
  <si>
    <t>Võ Thị Xuân Thơ</t>
  </si>
  <si>
    <t>Nguyễn Thị Thanh</t>
  </si>
  <si>
    <t>Thảo</t>
  </si>
  <si>
    <t>01004008</t>
  </si>
  <si>
    <t>Nguyễn Thị Thanh Thảo</t>
  </si>
  <si>
    <t>Giáp Thị</t>
  </si>
  <si>
    <t>Vượng</t>
  </si>
  <si>
    <t>01004009</t>
  </si>
  <si>
    <t>Giáp Thị Vượng</t>
  </si>
  <si>
    <t>Nguyễn Thị</t>
  </si>
  <si>
    <t>Thùy</t>
  </si>
  <si>
    <t>01022013</t>
  </si>
  <si>
    <t>Nguyễn Thị Thùy</t>
  </si>
  <si>
    <t xml:space="preserve">Mai Nguyễn Hoàng </t>
  </si>
  <si>
    <t>Yến</t>
  </si>
  <si>
    <t>01010038</t>
  </si>
  <si>
    <t>Mai Nguyễn Hoàng  Yến</t>
  </si>
  <si>
    <t>Nguyễn Thị Hải</t>
  </si>
  <si>
    <t>Hà</t>
  </si>
  <si>
    <t>01012026</t>
  </si>
  <si>
    <t>Nguyễn Thị Hải Hà</t>
  </si>
  <si>
    <t>Thái Thị My</t>
  </si>
  <si>
    <t>Sa</t>
  </si>
  <si>
    <t>01002020</t>
  </si>
  <si>
    <t>Thái Thị My Sa</t>
  </si>
  <si>
    <t>Huỳnh Thị Cẩm</t>
  </si>
  <si>
    <t>Hoa</t>
  </si>
  <si>
    <t>01005009</t>
  </si>
  <si>
    <t>Huỳnh Thị Cẩm Hoa</t>
  </si>
  <si>
    <t>Lâm Viết</t>
  </si>
  <si>
    <t>Dũng</t>
  </si>
  <si>
    <t>01007009</t>
  </si>
  <si>
    <t>Lâm Viết Dũng</t>
  </si>
  <si>
    <t>P.TC-HC-TH</t>
  </si>
  <si>
    <t>Huỳnh Thị Minh</t>
  </si>
  <si>
    <t>Ly</t>
  </si>
  <si>
    <t>01004007</t>
  </si>
  <si>
    <t>Huỳnh Thị Minh Ly</t>
  </si>
  <si>
    <t>Phan Thị Ngọc</t>
  </si>
  <si>
    <t>Phượng</t>
  </si>
  <si>
    <t>01002018</t>
  </si>
  <si>
    <t>Phan Thị Ngọc Phượng</t>
  </si>
  <si>
    <t>Vũ Như</t>
  </si>
  <si>
    <t>Quỳnh</t>
  </si>
  <si>
    <t>01002017</t>
  </si>
  <si>
    <t>Vũ Như Quỳnh</t>
  </si>
  <si>
    <t>Trần Thị Ánh</t>
  </si>
  <si>
    <t>01017006</t>
  </si>
  <si>
    <t>Trần Thị Ánh Phượng</t>
  </si>
  <si>
    <t>Nguyễn Thị Bích</t>
  </si>
  <si>
    <t>Liễu</t>
  </si>
  <si>
    <t>01002005</t>
  </si>
  <si>
    <t>Nguyễn Thị Bích Liễu</t>
  </si>
  <si>
    <t>Trần Thị Phương</t>
  </si>
  <si>
    <t>Oanh</t>
  </si>
  <si>
    <t>01007007</t>
  </si>
  <si>
    <t>Trần Thị Phương Oanh</t>
  </si>
  <si>
    <t>Nguyễn Văn</t>
  </si>
  <si>
    <t>Chì</t>
  </si>
  <si>
    <t>01023001</t>
  </si>
  <si>
    <t>Nguyễn Văn Chì</t>
  </si>
  <si>
    <t>Thân Thị</t>
  </si>
  <si>
    <t>Nhung</t>
  </si>
  <si>
    <t>01007005</t>
  </si>
  <si>
    <t>Thân Thị Nhung</t>
  </si>
  <si>
    <t>Vân</t>
  </si>
  <si>
    <t>01002032</t>
  </si>
  <si>
    <t>Nguyễn Thị Vân</t>
  </si>
  <si>
    <t>Lê Xuân</t>
  </si>
  <si>
    <t>Thiện</t>
  </si>
  <si>
    <t>01002002</t>
  </si>
  <si>
    <t>Lê Xuân Thiện</t>
  </si>
  <si>
    <t>P.TTGD-CTSV</t>
  </si>
  <si>
    <t xml:space="preserve">Hồ Minh </t>
  </si>
  <si>
    <t>Lợi</t>
  </si>
  <si>
    <t>01007001</t>
  </si>
  <si>
    <t>Hồ Minh  Lợi</t>
  </si>
  <si>
    <t>Nguyễn Thị Kim</t>
  </si>
  <si>
    <t>Anh</t>
  </si>
  <si>
    <t>01009018</t>
  </si>
  <si>
    <t>Nguyễn Thị Kim Anh</t>
  </si>
  <si>
    <t>Phạm Thị Lê</t>
  </si>
  <si>
    <t>Chi</t>
  </si>
  <si>
    <t>01009010</t>
  </si>
  <si>
    <t>Phạm Thị Lê Chi</t>
  </si>
  <si>
    <t>Trần Thị Thu</t>
  </si>
  <si>
    <t>01002004</t>
  </si>
  <si>
    <t>Trần Thị Thu Hà</t>
  </si>
  <si>
    <t>Nguyễn Tất</t>
  </si>
  <si>
    <t>Thắng</t>
  </si>
  <si>
    <t>01009008</t>
  </si>
  <si>
    <t>Nguyễn Tất Thắng</t>
  </si>
  <si>
    <t>Nguyễn Chí</t>
  </si>
  <si>
    <t>Nhân</t>
  </si>
  <si>
    <t>01009009</t>
  </si>
  <si>
    <t>Nguyễn Chí Nhân</t>
  </si>
  <si>
    <t>P.KT&amp;ĐBCL</t>
  </si>
  <si>
    <t>Lương Minh</t>
  </si>
  <si>
    <t>01015027</t>
  </si>
  <si>
    <t>Lương Minh Dũng</t>
  </si>
  <si>
    <t xml:space="preserve">Nguyễn Thị </t>
  </si>
  <si>
    <t>Tuyết</t>
  </si>
  <si>
    <t>01022061</t>
  </si>
  <si>
    <t>Nguyễn Thị  Tuyết</t>
  </si>
  <si>
    <t>Trương Thị</t>
  </si>
  <si>
    <t>Hồng</t>
  </si>
  <si>
    <t>01023002</t>
  </si>
  <si>
    <t>Trương Thị Hồng</t>
  </si>
  <si>
    <t>Lê Quang</t>
  </si>
  <si>
    <t>Liêm</t>
  </si>
  <si>
    <t>01008028</t>
  </si>
  <si>
    <t>Lê Quang Liêm</t>
  </si>
  <si>
    <t>P.QT-DV</t>
  </si>
  <si>
    <t>Nguyễn Trọng</t>
  </si>
  <si>
    <t>Phú</t>
  </si>
  <si>
    <t>01008004</t>
  </si>
  <si>
    <t>Nguyễn Trọng Phú</t>
  </si>
  <si>
    <t>Giáp Văn</t>
  </si>
  <si>
    <t>01008008</t>
  </si>
  <si>
    <t>Giáp Văn Thịnh</t>
  </si>
  <si>
    <t>Vũ Ngọc</t>
  </si>
  <si>
    <t>Quang</t>
  </si>
  <si>
    <t>01008006</t>
  </si>
  <si>
    <t>Vũ Ngọc Quang</t>
  </si>
  <si>
    <t>Nguyễn Cao</t>
  </si>
  <si>
    <t>01002021</t>
  </si>
  <si>
    <t>Nguyễn Cao Thắng</t>
  </si>
  <si>
    <t>Ninh Đỗ</t>
  </si>
  <si>
    <t>Hiệp</t>
  </si>
  <si>
    <t>01017009</t>
  </si>
  <si>
    <t>Ninh Đỗ Hiệp</t>
  </si>
  <si>
    <t>Bùi Đặng Hoàng</t>
  </si>
  <si>
    <t>Tuấn</t>
  </si>
  <si>
    <t>01015028</t>
  </si>
  <si>
    <t>Bùi Đặng Hoàng Tuấn</t>
  </si>
  <si>
    <t>Lê Hồng Anh</t>
  </si>
  <si>
    <t>01008005</t>
  </si>
  <si>
    <t>Lê Hồng Anh Tuấn</t>
  </si>
  <si>
    <t>Hà Nhật</t>
  </si>
  <si>
    <t>Thanh</t>
  </si>
  <si>
    <t>01009005</t>
  </si>
  <si>
    <t>Hà Nhật Thanh</t>
  </si>
  <si>
    <t>Võ Tấn</t>
  </si>
  <si>
    <t>Kiệt</t>
  </si>
  <si>
    <t>01008034</t>
  </si>
  <si>
    <t>Võ Tấn Kiệt</t>
  </si>
  <si>
    <t>Nguyễn Thành</t>
  </si>
  <si>
    <t>Nam</t>
  </si>
  <si>
    <t>01005007</t>
  </si>
  <si>
    <t>Nguyễn Thành Nam</t>
  </si>
  <si>
    <t>P.QLKH-HTQT</t>
  </si>
  <si>
    <t>Chiến</t>
  </si>
  <si>
    <t>01007008</t>
  </si>
  <si>
    <t>Nguyễn Văn Chiến</t>
  </si>
  <si>
    <t>TT.QHDN</t>
  </si>
  <si>
    <t>Nguyễn Hữu</t>
  </si>
  <si>
    <t>01017003</t>
  </si>
  <si>
    <t>Nguyễn Hữu Thiện</t>
  </si>
  <si>
    <t>TT.ĐHQLDL</t>
  </si>
  <si>
    <t>Trương Hữu</t>
  </si>
  <si>
    <t>01018004</t>
  </si>
  <si>
    <t>Trương Hữu Lộc</t>
  </si>
  <si>
    <t xml:space="preserve">Vương Hội </t>
  </si>
  <si>
    <t>Khánh</t>
  </si>
  <si>
    <t>01017010</t>
  </si>
  <si>
    <t>Vương Hội  Khánh</t>
  </si>
  <si>
    <t xml:space="preserve">Trang Thị Xuân </t>
  </si>
  <si>
    <t>Uyên</t>
  </si>
  <si>
    <t>01021001</t>
  </si>
  <si>
    <t>Trang Thị Xuân  Uyên</t>
  </si>
  <si>
    <t>TT. YTế</t>
  </si>
  <si>
    <t>Bùi Thị Lan</t>
  </si>
  <si>
    <t>01021003</t>
  </si>
  <si>
    <t>Bùi Thị Lan Anh</t>
  </si>
  <si>
    <t xml:space="preserve">Trịnh Hoàng </t>
  </si>
  <si>
    <t>01025007</t>
  </si>
  <si>
    <t>Trịnh Hoàng  Hiệp</t>
  </si>
  <si>
    <t>TT. TV</t>
  </si>
  <si>
    <t>Trần Thị Diễm</t>
  </si>
  <si>
    <t>Thúy</t>
  </si>
  <si>
    <t>01018005</t>
  </si>
  <si>
    <t>Trần Thị Diễm Thúy</t>
  </si>
  <si>
    <t>Đặng Thu</t>
  </si>
  <si>
    <t>01018002</t>
  </si>
  <si>
    <t>Đặng Thu Hà</t>
  </si>
  <si>
    <t>Nhuận</t>
  </si>
  <si>
    <t>01022003</t>
  </si>
  <si>
    <t>Nguyễn Thị Nhuận</t>
  </si>
  <si>
    <t>K.KHCB</t>
  </si>
  <si>
    <t xml:space="preserve">Nguyễn Thanh </t>
  </si>
  <si>
    <t>Tú</t>
  </si>
  <si>
    <t>01010012</t>
  </si>
  <si>
    <t>Nguyễn Thanh  Tú</t>
  </si>
  <si>
    <t xml:space="preserve">Trần Thị Ánh </t>
  </si>
  <si>
    <t>01010029</t>
  </si>
  <si>
    <t>Trần Thị Ánh  Tuyết</t>
  </si>
  <si>
    <t xml:space="preserve">Nguyễn Thị Thu </t>
  </si>
  <si>
    <t>01010039</t>
  </si>
  <si>
    <t>Nguyễn Thị Thu  Hà</t>
  </si>
  <si>
    <t xml:space="preserve">Vương Thanh </t>
  </si>
  <si>
    <t>Thủy</t>
  </si>
  <si>
    <t>01010018</t>
  </si>
  <si>
    <t>Vương Thanh  Thủy</t>
  </si>
  <si>
    <t xml:space="preserve">Nguyễn Đức </t>
  </si>
  <si>
    <t>01010003</t>
  </si>
  <si>
    <t>Nguyễn Đức  Thắng</t>
  </si>
  <si>
    <t xml:space="preserve">Nguyễn Mạnh </t>
  </si>
  <si>
    <t>Phương</t>
  </si>
  <si>
    <t>01010032</t>
  </si>
  <si>
    <t>Nguyễn Mạnh  Phương</t>
  </si>
  <si>
    <t xml:space="preserve">Giang Phi </t>
  </si>
  <si>
    <t>Hùng</t>
  </si>
  <si>
    <t>01010030</t>
  </si>
  <si>
    <t>Giang Phi  Hùng</t>
  </si>
  <si>
    <t xml:space="preserve">Nguyễn Phú </t>
  </si>
  <si>
    <t>Tân</t>
  </si>
  <si>
    <t>01010022</t>
  </si>
  <si>
    <t>Nguyễn Phú  Tân</t>
  </si>
  <si>
    <t xml:space="preserve">Lê Thái </t>
  </si>
  <si>
    <t>01010021</t>
  </si>
  <si>
    <t>Lê Thái  Hùng</t>
  </si>
  <si>
    <t xml:space="preserve">Ngô Thanh </t>
  </si>
  <si>
    <t>Điền</t>
  </si>
  <si>
    <t>01022005</t>
  </si>
  <si>
    <t>Ngô Thanh  Điền</t>
  </si>
  <si>
    <t>Lâm Thị Phương</t>
  </si>
  <si>
    <t>01010141</t>
  </si>
  <si>
    <t>Lâm Thị Phương Thảo</t>
  </si>
  <si>
    <t>Nguyễn Ngọc</t>
  </si>
  <si>
    <t>01011012</t>
  </si>
  <si>
    <t>Nguyễn Ngọc Quỳnh</t>
  </si>
  <si>
    <t>K.LLCT</t>
  </si>
  <si>
    <t>Đinh Thị</t>
  </si>
  <si>
    <t>Huyên</t>
  </si>
  <si>
    <t>01011009</t>
  </si>
  <si>
    <t>Đinh Thị Huyên</t>
  </si>
  <si>
    <t>Hoàng Thị</t>
  </si>
  <si>
    <t>Trang</t>
  </si>
  <si>
    <t>01011018</t>
  </si>
  <si>
    <t>Hoàng Thị Trang</t>
  </si>
  <si>
    <t>Trần Thị Hồng</t>
  </si>
  <si>
    <t>Thu</t>
  </si>
  <si>
    <t>01011015</t>
  </si>
  <si>
    <t>Trần Thị Hồng Thu</t>
  </si>
  <si>
    <t>Đỗ Thị</t>
  </si>
  <si>
    <t>Thơm</t>
  </si>
  <si>
    <t>01011008</t>
  </si>
  <si>
    <t>Đỗ Thị Thơm</t>
  </si>
  <si>
    <t>Dinh</t>
  </si>
  <si>
    <t>01011005</t>
  </si>
  <si>
    <t>Nguyễn Thị Dinh</t>
  </si>
  <si>
    <t>Phạm Thị</t>
  </si>
  <si>
    <t>Vinh</t>
  </si>
  <si>
    <t>01011006</t>
  </si>
  <si>
    <t>Phạm Thị Vinh</t>
  </si>
  <si>
    <t>Lê Thị Mai</t>
  </si>
  <si>
    <t>Hường</t>
  </si>
  <si>
    <t>01011013</t>
  </si>
  <si>
    <t>Lê Thị Mai Hường</t>
  </si>
  <si>
    <t>Phan Thị Thùy</t>
  </si>
  <si>
    <t>01011010</t>
  </si>
  <si>
    <t>Phan Thị Thùy Trang</t>
  </si>
  <si>
    <t>Đặng Thị Nhật</t>
  </si>
  <si>
    <t>01010005</t>
  </si>
  <si>
    <t>Đặng Thị Nhật Minh</t>
  </si>
  <si>
    <t>Hồ Ngọc</t>
  </si>
  <si>
    <t>01015042</t>
  </si>
  <si>
    <t>Hồ Ngọc Chi</t>
  </si>
  <si>
    <t>K. CNTT</t>
  </si>
  <si>
    <t>Danh</t>
  </si>
  <si>
    <t>01015022</t>
  </si>
  <si>
    <t>Nguyễn Văn Danh</t>
  </si>
  <si>
    <t>Nguyễn Vân</t>
  </si>
  <si>
    <t>Giang</t>
  </si>
  <si>
    <t>01015001</t>
  </si>
  <si>
    <t>Nguyễn Vân Giang</t>
  </si>
  <si>
    <t>Trần Việt</t>
  </si>
  <si>
    <t>01015019</t>
  </si>
  <si>
    <t>Trần Việt Khánh</t>
  </si>
  <si>
    <t>01015006</t>
  </si>
  <si>
    <t>Nguyễn Văn Minh</t>
  </si>
  <si>
    <t>Lê Quý Hưng</t>
  </si>
  <si>
    <t>Quốc</t>
  </si>
  <si>
    <t>01015004</t>
  </si>
  <si>
    <t>Lê Quý Hưng Quốc</t>
  </si>
  <si>
    <t>Lê Hồng</t>
  </si>
  <si>
    <t>Thái</t>
  </si>
  <si>
    <t>01015017</t>
  </si>
  <si>
    <t>Lê Hồng Thái</t>
  </si>
  <si>
    <t>Mai Chiếm</t>
  </si>
  <si>
    <t>01015031</t>
  </si>
  <si>
    <t>Mai Chiếm Tuấn</t>
  </si>
  <si>
    <t>Tuyên</t>
  </si>
  <si>
    <t>01015025</t>
  </si>
  <si>
    <t>Nguyễn Ngọc Tuyên</t>
  </si>
  <si>
    <t>Dương Ngọc</t>
  </si>
  <si>
    <t>Vọng</t>
  </si>
  <si>
    <t>01015012</t>
  </si>
  <si>
    <t>Dương Ngọc Vọng</t>
  </si>
  <si>
    <t>Trần Vĩnh</t>
  </si>
  <si>
    <t>Xuyên</t>
  </si>
  <si>
    <t>01015008</t>
  </si>
  <si>
    <t>Trần Vĩnh Xuyên</t>
  </si>
  <si>
    <t>Chung Trần Thế</t>
  </si>
  <si>
    <t>01012003</t>
  </si>
  <si>
    <t>Chung Trần Thế Vinh</t>
  </si>
  <si>
    <t>K. CK</t>
  </si>
  <si>
    <t>Bùi Anh</t>
  </si>
  <si>
    <t>01012023</t>
  </si>
  <si>
    <t>Bùi Anh Tuấn</t>
  </si>
  <si>
    <t>Vũ Quang</t>
  </si>
  <si>
    <t>Khải</t>
  </si>
  <si>
    <t>01012007</t>
  </si>
  <si>
    <t>Vũ Quang Khải</t>
  </si>
  <si>
    <t>Trương Thị Phương</t>
  </si>
  <si>
    <t>01012006</t>
  </si>
  <si>
    <t>Trương Thị Phương Hồng</t>
  </si>
  <si>
    <t>Dương Thị</t>
  </si>
  <si>
    <t>01012028</t>
  </si>
  <si>
    <t>Dương Thị Hồng</t>
  </si>
  <si>
    <t>Nguyễn Hồng</t>
  </si>
  <si>
    <t>Phúc</t>
  </si>
  <si>
    <t>01025017</t>
  </si>
  <si>
    <t>Nguyễn Hồng Phúc</t>
  </si>
  <si>
    <t>Nguyễn Khắc</t>
  </si>
  <si>
    <t>Huy</t>
  </si>
  <si>
    <t>01013068</t>
  </si>
  <si>
    <t>Nguyễn Khắc Huy</t>
  </si>
  <si>
    <t>Võ Hoài</t>
  </si>
  <si>
    <t xml:space="preserve"> Sơn</t>
  </si>
  <si>
    <t>01012048</t>
  </si>
  <si>
    <t>Võ Hoài  Sơn</t>
  </si>
  <si>
    <t>Tạ Minh</t>
  </si>
  <si>
    <t>Cường</t>
  </si>
  <si>
    <t>01014002</t>
  </si>
  <si>
    <t>Tạ Minh Cường</t>
  </si>
  <si>
    <t>K. Đ-ĐT</t>
  </si>
  <si>
    <t>Huỳnh Ngọc</t>
  </si>
  <si>
    <t>01014004</t>
  </si>
  <si>
    <t>Huỳnh Ngọc Mai</t>
  </si>
  <si>
    <t>Quách Minh</t>
  </si>
  <si>
    <t>Thử</t>
  </si>
  <si>
    <t>01014007</t>
  </si>
  <si>
    <t>Quách Minh Thử</t>
  </si>
  <si>
    <t>Trần Nguyên Bảo</t>
  </si>
  <si>
    <t>01014038</t>
  </si>
  <si>
    <t>Trần Nguyên Bảo Trân</t>
  </si>
  <si>
    <t>Trần Nam</t>
  </si>
  <si>
    <t>01014046</t>
  </si>
  <si>
    <t>Trần Nam Anh</t>
  </si>
  <si>
    <t>Vũ Hạnh</t>
  </si>
  <si>
    <t>Chiêu</t>
  </si>
  <si>
    <t>01014026</t>
  </si>
  <si>
    <t>Vũ Hạnh Chiêu</t>
  </si>
  <si>
    <t>Nguyễn Minh Đức</t>
  </si>
  <si>
    <t>01014033</t>
  </si>
  <si>
    <t>Nguyễn Minh Đức Cường</t>
  </si>
  <si>
    <t>Đức</t>
  </si>
  <si>
    <t>01014013</t>
  </si>
  <si>
    <t>Nguyễn Hồng Đức</t>
  </si>
  <si>
    <t>Lê Thế</t>
  </si>
  <si>
    <t>Huân</t>
  </si>
  <si>
    <t>01014019</t>
  </si>
  <si>
    <t>Lê Thế Huân</t>
  </si>
  <si>
    <t>Đặng Đức</t>
  </si>
  <si>
    <t>01014024</t>
  </si>
  <si>
    <t>Đặng Đức Minh</t>
  </si>
  <si>
    <t>Trần Giang</t>
  </si>
  <si>
    <t>01014048</t>
  </si>
  <si>
    <t>Trần Giang Nam</t>
  </si>
  <si>
    <t>Nguyễn Thị Tố</t>
  </si>
  <si>
    <t>Nga</t>
  </si>
  <si>
    <t>01014022</t>
  </si>
  <si>
    <t>Nguyễn Thị Tố Nga</t>
  </si>
  <si>
    <t>Đỗ Huỳnh Thanh</t>
  </si>
  <si>
    <t>Phong</t>
  </si>
  <si>
    <t>01014032</t>
  </si>
  <si>
    <t>Đỗ Huỳnh Thanh Phong</t>
  </si>
  <si>
    <t>Nguyễn Anh</t>
  </si>
  <si>
    <t>Tăng</t>
  </si>
  <si>
    <t>01014006</t>
  </si>
  <si>
    <t>Nguyễn Anh Tăng</t>
  </si>
  <si>
    <t>Cao Văn</t>
  </si>
  <si>
    <t>01014045</t>
  </si>
  <si>
    <t>Cao Văn Tuấn</t>
  </si>
  <si>
    <t>Yên</t>
  </si>
  <si>
    <t>01014016</t>
  </si>
  <si>
    <t>Nguyễn Văn Yên</t>
  </si>
  <si>
    <t>Phan Thanh</t>
  </si>
  <si>
    <t>Hoàng</t>
  </si>
  <si>
    <t>01014042</t>
  </si>
  <si>
    <t>Phan Thanh Hoàng</t>
  </si>
  <si>
    <t xml:space="preserve">Nguyễn Anh </t>
  </si>
  <si>
    <t>01013003</t>
  </si>
  <si>
    <t>Nguyễn Anh  Tuấn</t>
  </si>
  <si>
    <t>K. ĐL</t>
  </si>
  <si>
    <t>Triệu Phú</t>
  </si>
  <si>
    <t>Nguyên</t>
  </si>
  <si>
    <t>01013006</t>
  </si>
  <si>
    <t>Triệu Phú Nguyên</t>
  </si>
  <si>
    <t xml:space="preserve">Hà Quốc </t>
  </si>
  <si>
    <t>Bảo</t>
  </si>
  <si>
    <t>01013021</t>
  </si>
  <si>
    <t>Hà Quốc  Bảo</t>
  </si>
  <si>
    <t xml:space="preserve">Trần Văn </t>
  </si>
  <si>
    <t>Đông</t>
  </si>
  <si>
    <t>01014047</t>
  </si>
  <si>
    <t>Trần Văn  Đông</t>
  </si>
  <si>
    <t>Bùi Trọng</t>
  </si>
  <si>
    <t>01013094</t>
  </si>
  <si>
    <t>Bùi Trọng Tân</t>
  </si>
  <si>
    <t xml:space="preserve">Hoàng Văn </t>
  </si>
  <si>
    <t>Viết</t>
  </si>
  <si>
    <t>01029001</t>
  </si>
  <si>
    <t>Hoàng Văn  Viết</t>
  </si>
  <si>
    <t>K.NL</t>
  </si>
  <si>
    <t xml:space="preserve">Đặng Thế </t>
  </si>
  <si>
    <t>01013009</t>
  </si>
  <si>
    <t>Đặng Thế  Huân</t>
  </si>
  <si>
    <t xml:space="preserve">Nguyễn Vũ Xuân </t>
  </si>
  <si>
    <t>Thì</t>
  </si>
  <si>
    <t>01013008</t>
  </si>
  <si>
    <t>Nguyễn Vũ Xuân  Thì</t>
  </si>
  <si>
    <t xml:space="preserve">Phan Văn </t>
  </si>
  <si>
    <t>Hòa</t>
  </si>
  <si>
    <t>01013015</t>
  </si>
  <si>
    <t>Phan Văn  Hòa</t>
  </si>
  <si>
    <t>Thọ</t>
  </si>
  <si>
    <t>01016008</t>
  </si>
  <si>
    <t>Nguyễn Ngọc Thọ</t>
  </si>
  <si>
    <t>K. M-TT</t>
  </si>
  <si>
    <t>Nguyễn Bạch Cẩm</t>
  </si>
  <si>
    <t>01016002</t>
  </si>
  <si>
    <t>Nguyễn Bạch Cẩm Dung</t>
  </si>
  <si>
    <t>Hiền</t>
  </si>
  <si>
    <t>01016006</t>
  </si>
  <si>
    <t>Nguyễn Thị Hiền</t>
  </si>
  <si>
    <t>01016007</t>
  </si>
  <si>
    <t>Lâm Thị Phương Thùy</t>
  </si>
  <si>
    <t xml:space="preserve">Phạm Thị Thanh </t>
  </si>
  <si>
    <t>01016003</t>
  </si>
  <si>
    <t>Phạm Thị Thanh  Thúy</t>
  </si>
  <si>
    <t>Nghĩa</t>
  </si>
  <si>
    <t>01025001</t>
  </si>
  <si>
    <t>Nguyễn Trọng Nghĩa</t>
  </si>
  <si>
    <t>K. KTế</t>
  </si>
  <si>
    <t xml:space="preserve">Lữ Xuân </t>
  </si>
  <si>
    <t>01025009</t>
  </si>
  <si>
    <t>Lữ Xuân  Trang</t>
  </si>
  <si>
    <t xml:space="preserve">Võ Thị Kim </t>
  </si>
  <si>
    <t>Thư</t>
  </si>
  <si>
    <t>01025012</t>
  </si>
  <si>
    <t>Võ Thị Kim  Thư</t>
  </si>
  <si>
    <t xml:space="preserve">Nguyễn Thị Minh </t>
  </si>
  <si>
    <t>01003013</t>
  </si>
  <si>
    <t>Nguyễn Thị Minh  Thùy</t>
  </si>
  <si>
    <t>Hồ Gia</t>
  </si>
  <si>
    <t>01025029</t>
  </si>
  <si>
    <t>Hồ Gia Bảo</t>
  </si>
  <si>
    <t>Tiên</t>
  </si>
  <si>
    <t>01005010</t>
  </si>
  <si>
    <t>Nguyễn Thị Thùy Tiên</t>
  </si>
  <si>
    <t>Nguyễn Hoàng Thanh</t>
  </si>
  <si>
    <t>Ngân</t>
  </si>
  <si>
    <t>01025027</t>
  </si>
  <si>
    <t>Nguyễn Hoàng Thanh Ngân</t>
  </si>
  <si>
    <t xml:space="preserve">Phạm Quang </t>
  </si>
  <si>
    <t>Vũ</t>
  </si>
  <si>
    <t>01004014</t>
  </si>
  <si>
    <t>Phạm Quang  Vũ</t>
  </si>
  <si>
    <t>K. XD</t>
  </si>
  <si>
    <t>Trần Ngọc</t>
  </si>
  <si>
    <t>01028017</t>
  </si>
  <si>
    <t>Trần Ngọc Tuấn</t>
  </si>
  <si>
    <t>Đinh Văn</t>
  </si>
  <si>
    <t>Đệ</t>
  </si>
  <si>
    <t>01001006</t>
  </si>
  <si>
    <t>Đinh Văn Đệ</t>
  </si>
  <si>
    <t>Châu Văn</t>
  </si>
  <si>
    <t>01014037</t>
  </si>
  <si>
    <t>Châu Văn Bảo</t>
  </si>
  <si>
    <t>Tấn</t>
  </si>
  <si>
    <t>01004001</t>
  </si>
  <si>
    <t>Nguyễn Văn Tấn</t>
  </si>
  <si>
    <t>Lưu Hoàng Hải</t>
  </si>
  <si>
    <t>01002019</t>
  </si>
  <si>
    <t>Lưu Hoàng Hải Yến</t>
  </si>
  <si>
    <t>01009006</t>
  </si>
  <si>
    <t>Nguyễn Ngọc Hiệp</t>
  </si>
  <si>
    <t>Nguyễn Thị Ngọc</t>
  </si>
  <si>
    <t>01022058</t>
  </si>
  <si>
    <t>Nguyễn Thị Ngọc Anh</t>
  </si>
  <si>
    <t>Mai Thu</t>
  </si>
  <si>
    <t>Hương</t>
  </si>
  <si>
    <t>01007004</t>
  </si>
  <si>
    <t>Mai Thu Hương</t>
  </si>
  <si>
    <t xml:space="preserve">Nguyễn Thị Kim </t>
  </si>
  <si>
    <t>01003002</t>
  </si>
  <si>
    <t>Nguyễn Thị Kim  Dung</t>
  </si>
  <si>
    <t>Nguyễn Thanh</t>
  </si>
  <si>
    <t>Sơn</t>
  </si>
  <si>
    <t>01006003</t>
  </si>
  <si>
    <t>Nguyễn Thanh Sơn</t>
  </si>
  <si>
    <t>Vũ Thị Thu</t>
  </si>
  <si>
    <t>Thuỷ</t>
  </si>
  <si>
    <t>01013032</t>
  </si>
  <si>
    <t>Vũ Thị Thu Thuỷ</t>
  </si>
  <si>
    <t>Thành</t>
  </si>
  <si>
    <t>01008002</t>
  </si>
  <si>
    <t>Nguyễn Văn Thành</t>
  </si>
  <si>
    <t>Phan Đức</t>
  </si>
  <si>
    <t>Long</t>
  </si>
  <si>
    <t>01009007</t>
  </si>
  <si>
    <t>Phan Đức Long</t>
  </si>
  <si>
    <t>Nguyễn Tiến Việt</t>
  </si>
  <si>
    <t>01015026</t>
  </si>
  <si>
    <t>Nguyễn Tiến Việt Dũng</t>
  </si>
  <si>
    <t>Bùi Thị</t>
  </si>
  <si>
    <t>Dương</t>
  </si>
  <si>
    <t>01009014</t>
  </si>
  <si>
    <t>Bùi Thị Dương</t>
  </si>
  <si>
    <t>Nguyễn Thùy</t>
  </si>
  <si>
    <t>01014012</t>
  </si>
  <si>
    <t>Nguyễn Thùy Dương</t>
  </si>
  <si>
    <t>Nguyễn Tứ</t>
  </si>
  <si>
    <t>Cảnh</t>
  </si>
  <si>
    <t>01018003</t>
  </si>
  <si>
    <t>Nguyễn Tứ Cảnh</t>
  </si>
  <si>
    <t xml:space="preserve">Đỗ Thị </t>
  </si>
  <si>
    <t>Tâm</t>
  </si>
  <si>
    <t>01019002</t>
  </si>
  <si>
    <t>Đỗ Thị  Tâm</t>
  </si>
  <si>
    <t>TT. ĐTLTT</t>
  </si>
  <si>
    <t xml:space="preserve">Phạm Thị Thu </t>
  </si>
  <si>
    <t>01010007</t>
  </si>
  <si>
    <t>Phạm Thị Thu  Nga</t>
  </si>
  <si>
    <t xml:space="preserve">Nguyễn Thị Huyền </t>
  </si>
  <si>
    <t>01010006</t>
  </si>
  <si>
    <t>Nguyễn Thị Huyền  Nga</t>
  </si>
  <si>
    <t xml:space="preserve">Lê Văn </t>
  </si>
  <si>
    <t>Bình</t>
  </si>
  <si>
    <t>01004012</t>
  </si>
  <si>
    <t>Lê Văn  Bình</t>
  </si>
  <si>
    <t>Trịnh Khắc</t>
  </si>
  <si>
    <t>01010026</t>
  </si>
  <si>
    <t>Trịnh Khắc Vũ</t>
  </si>
  <si>
    <t xml:space="preserve">Nguyễn Phương </t>
  </si>
  <si>
    <t>01010023</t>
  </si>
  <si>
    <t>Nguyễn Phương  Hà</t>
  </si>
  <si>
    <t xml:space="preserve">Đặng Thị Kiến </t>
  </si>
  <si>
    <t>Trúc</t>
  </si>
  <si>
    <t>01010024</t>
  </si>
  <si>
    <t>Đặng Thị Kiến  Trúc</t>
  </si>
  <si>
    <t xml:space="preserve">Nguyễn Văn </t>
  </si>
  <si>
    <t>01010017</t>
  </si>
  <si>
    <t>Nguyễn Văn  Đông</t>
  </si>
  <si>
    <t>Lê Minh</t>
  </si>
  <si>
    <t>01022048</t>
  </si>
  <si>
    <t>Lê Minh Phong</t>
  </si>
  <si>
    <t>01010040</t>
  </si>
  <si>
    <t>Phạm Thị Thu  Hiền</t>
  </si>
  <si>
    <t xml:space="preserve">Lê Nguyễn Mỹ </t>
  </si>
  <si>
    <t>Trâm</t>
  </si>
  <si>
    <t>01010009</t>
  </si>
  <si>
    <t>Lê Nguyễn Mỹ  Trâm</t>
  </si>
  <si>
    <t xml:space="preserve">Nguyễn Thị Bảo </t>
  </si>
  <si>
    <t>01010020</t>
  </si>
  <si>
    <t>Nguyễn Thị Bảo  Trân</t>
  </si>
  <si>
    <t>01010019</t>
  </si>
  <si>
    <t>Nguyễn Thị Thu  Tâm</t>
  </si>
  <si>
    <t xml:space="preserve">Võ Thị Hồng </t>
  </si>
  <si>
    <t>Lan</t>
  </si>
  <si>
    <t>01010015</t>
  </si>
  <si>
    <t>Võ Thị Hồng  Lan</t>
  </si>
  <si>
    <t xml:space="preserve">Nguyễn Thị Thanh </t>
  </si>
  <si>
    <t>01010027</t>
  </si>
  <si>
    <t>Nguyễn Thị Thanh  Tú</t>
  </si>
  <si>
    <t xml:space="preserve">Trần Thanh </t>
  </si>
  <si>
    <t>01002025</t>
  </si>
  <si>
    <t>Trần Thanh  Trúc</t>
  </si>
  <si>
    <t>Hậu</t>
  </si>
  <si>
    <t>01010033</t>
  </si>
  <si>
    <t>Nguyễn Văn  Hậu</t>
  </si>
  <si>
    <t xml:space="preserve">Dương Đức </t>
  </si>
  <si>
    <t>Kiên</t>
  </si>
  <si>
    <t>01010037</t>
  </si>
  <si>
    <t>Dương Đức  Kiên</t>
  </si>
  <si>
    <t xml:space="preserve">Hà Như </t>
  </si>
  <si>
    <t>01010031</t>
  </si>
  <si>
    <t>Hà Như  Mai</t>
  </si>
  <si>
    <t xml:space="preserve">Nguyễn Thị Cẩm </t>
  </si>
  <si>
    <t>Thạch</t>
  </si>
  <si>
    <t>01010016</t>
  </si>
  <si>
    <t>Nguyễn Thị Cẩm  Thạch</t>
  </si>
  <si>
    <t>01010028</t>
  </si>
  <si>
    <t>Nguyễn Thị  Thủy</t>
  </si>
  <si>
    <t>Nguyễn Thiện</t>
  </si>
  <si>
    <t>01010162</t>
  </si>
  <si>
    <t>Nguyễn Thiện Bình</t>
  </si>
  <si>
    <t>Lê Thị Hồng</t>
  </si>
  <si>
    <t>01011002</t>
  </si>
  <si>
    <t>Lê Thị Hồng Vân</t>
  </si>
  <si>
    <t>Trần Văn</t>
  </si>
  <si>
    <t>Lượng</t>
  </si>
  <si>
    <t>01011014</t>
  </si>
  <si>
    <t>Trần Văn Lượng</t>
  </si>
  <si>
    <t>Bùi Thành</t>
  </si>
  <si>
    <t>01011011</t>
  </si>
  <si>
    <t>Bùi Thành Dũng</t>
  </si>
  <si>
    <t>Cao Thị Hồng</t>
  </si>
  <si>
    <t>01011007</t>
  </si>
  <si>
    <t>Cao Thị Hồng Thắm</t>
  </si>
  <si>
    <t>01011001</t>
  </si>
  <si>
    <t>Nguyễn Anh Kiệt</t>
  </si>
  <si>
    <t>Ngát</t>
  </si>
  <si>
    <t>01011016</t>
  </si>
  <si>
    <t>Đỗ Thị Ngát</t>
  </si>
  <si>
    <t>Nguyễn Sanh</t>
  </si>
  <si>
    <t>01015005</t>
  </si>
  <si>
    <t>Nguyễn Sanh Cường</t>
  </si>
  <si>
    <t>K.CNTT</t>
  </si>
  <si>
    <t>Đặng Ngọc</t>
  </si>
  <si>
    <t>Đoàn</t>
  </si>
  <si>
    <t>01015018</t>
  </si>
  <si>
    <t>Đặng Ngọc Đoàn</t>
  </si>
  <si>
    <t>Đôn</t>
  </si>
  <si>
    <t>01015023</t>
  </si>
  <si>
    <t>Nguyễn Văn Đôn</t>
  </si>
  <si>
    <t>Huỳnh Quốc</t>
  </si>
  <si>
    <t>01015041</t>
  </si>
  <si>
    <t>Huỳnh Quốc Dũng</t>
  </si>
  <si>
    <t>Vũ Thị Thái</t>
  </si>
  <si>
    <t>Linh</t>
  </si>
  <si>
    <t>01015013</t>
  </si>
  <si>
    <t>Vũ Thị Thái Linh</t>
  </si>
  <si>
    <t>01018001</t>
  </si>
  <si>
    <t>Nguyễn Cao Phong</t>
  </si>
  <si>
    <t>Nguyễn Nguyên Hoàng Ngọc</t>
  </si>
  <si>
    <t>Quyên</t>
  </si>
  <si>
    <t>01015010</t>
  </si>
  <si>
    <t>Nguyễn Nguyên Hoàng Ngọc Quyên</t>
  </si>
  <si>
    <t>Nguyễn Thị Khánh</t>
  </si>
  <si>
    <t xml:space="preserve">Thư </t>
  </si>
  <si>
    <t>01015016</t>
  </si>
  <si>
    <t xml:space="preserve">Nguyễn Thị Khánh Thư </t>
  </si>
  <si>
    <t>Đỗ Tuấn</t>
  </si>
  <si>
    <t>Việt</t>
  </si>
  <si>
    <t>01017001</t>
  </si>
  <si>
    <t>Đỗ Tuấn Việt</t>
  </si>
  <si>
    <t>Trần Đình</t>
  </si>
  <si>
    <t>01012008</t>
  </si>
  <si>
    <t>Trần Đình Khải</t>
  </si>
  <si>
    <t>K.CK</t>
  </si>
  <si>
    <t>Nguyễn Duy</t>
  </si>
  <si>
    <t>Hải</t>
  </si>
  <si>
    <t>01012022</t>
  </si>
  <si>
    <t>Nguyễn Duy Hải</t>
  </si>
  <si>
    <t>Vũ Đức</t>
  </si>
  <si>
    <t>Pháp</t>
  </si>
  <si>
    <t>01012013</t>
  </si>
  <si>
    <t>Vũ Đức Pháp</t>
  </si>
  <si>
    <t>Dương Minh</t>
  </si>
  <si>
    <t>Chung</t>
  </si>
  <si>
    <t>01012014</t>
  </si>
  <si>
    <t>Dương Minh Chung</t>
  </si>
  <si>
    <t>Đỗ Thị Phương</t>
  </si>
  <si>
    <t>Khanh</t>
  </si>
  <si>
    <t>01012005</t>
  </si>
  <si>
    <t>Đỗ Thị Phương Khanh</t>
  </si>
  <si>
    <t>Phan Văn</t>
  </si>
  <si>
    <t>01012004</t>
  </si>
  <si>
    <t>Phan Văn Thành</t>
  </si>
  <si>
    <t xml:space="preserve">Phan Thị Xuân </t>
  </si>
  <si>
    <t>01012012</t>
  </si>
  <si>
    <t>Phan Thị Xuân  Trang</t>
  </si>
  <si>
    <t>Lư Thị Yến</t>
  </si>
  <si>
    <t>01012016</t>
  </si>
  <si>
    <t>Lư Thị Yến Vũ</t>
  </si>
  <si>
    <t>01012015</t>
  </si>
  <si>
    <t>Nguyễn Thanh Vũ</t>
  </si>
  <si>
    <t>Nguyễn Tiến</t>
  </si>
  <si>
    <t>01012019</t>
  </si>
  <si>
    <t>Nguyễn Tiến Dũng</t>
  </si>
  <si>
    <t>01012018</t>
  </si>
  <si>
    <t>Nguyễn Thành Long</t>
  </si>
  <si>
    <t xml:space="preserve">Nguyễn Ngọc </t>
  </si>
  <si>
    <t>01012017</t>
  </si>
  <si>
    <t>Nguyễn Ngọc  Quỳnh</t>
  </si>
  <si>
    <t>Trần Minh</t>
  </si>
  <si>
    <t>Thông</t>
  </si>
  <si>
    <t>01012020</t>
  </si>
  <si>
    <t>Trần Minh Thông</t>
  </si>
  <si>
    <t>Nguyễn Thanh Vĩnh</t>
  </si>
  <si>
    <t>01012011</t>
  </si>
  <si>
    <t>Nguyễn Thanh Vĩnh Phúc</t>
  </si>
  <si>
    <t>Võ Minh</t>
  </si>
  <si>
    <t>01017002</t>
  </si>
  <si>
    <t>Võ Minh Quang</t>
  </si>
  <si>
    <t>01012032</t>
  </si>
  <si>
    <t>Nguyễn Thanh Giang</t>
  </si>
  <si>
    <t>01006004</t>
  </si>
  <si>
    <t>Nguyễn Văn Sơn</t>
  </si>
  <si>
    <t>Nguyễn Thị Xuân</t>
  </si>
  <si>
    <t>Chinh</t>
  </si>
  <si>
    <t>01012049</t>
  </si>
  <si>
    <t>Nguyễn Thị Xuân Chinh</t>
  </si>
  <si>
    <t>Phạm Minh</t>
  </si>
  <si>
    <t>01023003</t>
  </si>
  <si>
    <t>Phạm Minh Nghĩa</t>
  </si>
  <si>
    <t>Võ</t>
  </si>
  <si>
    <t>01014008</t>
  </si>
  <si>
    <t>Võ Cường</t>
  </si>
  <si>
    <t>Ngô Hoàng</t>
  </si>
  <si>
    <t>01014005</t>
  </si>
  <si>
    <t>Ngô Hoàng Anh</t>
  </si>
  <si>
    <t>Ngô Phong</t>
  </si>
  <si>
    <t>01014029</t>
  </si>
  <si>
    <t>Ngô Phong Cường</t>
  </si>
  <si>
    <t>Lê Tiến</t>
  </si>
  <si>
    <t>Đạt</t>
  </si>
  <si>
    <t>01014023</t>
  </si>
  <si>
    <t>Lê Tiến Đạt</t>
  </si>
  <si>
    <t>Nguyễn Minh</t>
  </si>
  <si>
    <t>01014017</t>
  </si>
  <si>
    <t>01014034</t>
  </si>
  <si>
    <t>Nguyễn Thị Ngọc Hiền</t>
  </si>
  <si>
    <t>Trần Trung</t>
  </si>
  <si>
    <t>Hiếu</t>
  </si>
  <si>
    <t>01014020</t>
  </si>
  <si>
    <t>Trần Trung Hiếu</t>
  </si>
  <si>
    <t>Mạnh Lê</t>
  </si>
  <si>
    <t>Hoàn</t>
  </si>
  <si>
    <t>01014018</t>
  </si>
  <si>
    <t>Mạnh Lê Hoàn</t>
  </si>
  <si>
    <t>Tăng Cẩm</t>
  </si>
  <si>
    <t>Huê</t>
  </si>
  <si>
    <t>01014010</t>
  </si>
  <si>
    <t>Tăng Cẩm Huê</t>
  </si>
  <si>
    <t>01014030</t>
  </si>
  <si>
    <t>Nguyễn Thùy Linh</t>
  </si>
  <si>
    <t>Nguyễn Trần Thanh</t>
  </si>
  <si>
    <t>Nhàn</t>
  </si>
  <si>
    <t>01014025</t>
  </si>
  <si>
    <t>Nguyễn Trần Thanh Nhàn</t>
  </si>
  <si>
    <t>Trần Công</t>
  </si>
  <si>
    <t>Tiến</t>
  </si>
  <si>
    <t>01014009</t>
  </si>
  <si>
    <t>Trần Công Tiến</t>
  </si>
  <si>
    <t>Trần Hiếu</t>
  </si>
  <si>
    <t>Trinh</t>
  </si>
  <si>
    <t>01014021</t>
  </si>
  <si>
    <t>Trần Hiếu Trinh</t>
  </si>
  <si>
    <t xml:space="preserve">Võ Đắc </t>
  </si>
  <si>
    <t>01013002</t>
  </si>
  <si>
    <t>Võ Đắc  Thịnh</t>
  </si>
  <si>
    <t>K.ĐL</t>
  </si>
  <si>
    <t xml:space="preserve">Nguyễn Hữu </t>
  </si>
  <si>
    <t>Mạnh</t>
  </si>
  <si>
    <t>01013004</t>
  </si>
  <si>
    <t>Nguyễn Hữu  Mạnh</t>
  </si>
  <si>
    <t>01013028</t>
  </si>
  <si>
    <t>Nguyễn Thanh  Hùng</t>
  </si>
  <si>
    <t xml:space="preserve">Nguyễn Thành </t>
  </si>
  <si>
    <t>01013018</t>
  </si>
  <si>
    <t>Nguyễn Thành  Đức</t>
  </si>
  <si>
    <t xml:space="preserve">Đặng Thái </t>
  </si>
  <si>
    <t>01013016</t>
  </si>
  <si>
    <t>Đặng Thái  Sơn</t>
  </si>
  <si>
    <t>Phan Anh Tuấn</t>
  </si>
  <si>
    <t>01013005</t>
  </si>
  <si>
    <t>Phan Anh Tuấn Kiệt</t>
  </si>
  <si>
    <t xml:space="preserve">Trần Quốc </t>
  </si>
  <si>
    <t>Duy</t>
  </si>
  <si>
    <t>01013026</t>
  </si>
  <si>
    <t>Trần Quốc  Duy</t>
  </si>
  <si>
    <t xml:space="preserve">Nguyễn Minh </t>
  </si>
  <si>
    <t>01013019</t>
  </si>
  <si>
    <t>Nguyễn Minh  Thái</t>
  </si>
  <si>
    <t xml:space="preserve">Hoàng Phúc </t>
  </si>
  <si>
    <t>01013022</t>
  </si>
  <si>
    <t>Hoàng Phúc  Bảo</t>
  </si>
  <si>
    <t xml:space="preserve">Hồ Văn </t>
  </si>
  <si>
    <t>Hóa</t>
  </si>
  <si>
    <t>01013029</t>
  </si>
  <si>
    <t>Hồ Văn  Hóa</t>
  </si>
  <si>
    <t xml:space="preserve">Kiều Trung </t>
  </si>
  <si>
    <t>Tín</t>
  </si>
  <si>
    <t>01013027</t>
  </si>
  <si>
    <t>Kiều Trung  Tín</t>
  </si>
  <si>
    <t xml:space="preserve">Nguyễn Thái </t>
  </si>
  <si>
    <t>01013017</t>
  </si>
  <si>
    <t>Nguyễn Thái  Bình</t>
  </si>
  <si>
    <t>Nguyễn Lương</t>
  </si>
  <si>
    <t>01013047</t>
  </si>
  <si>
    <t>Nguyễn Lương Tâm</t>
  </si>
  <si>
    <t>Trần Thế</t>
  </si>
  <si>
    <t>01013070</t>
  </si>
  <si>
    <t>Trần Thế Sơn</t>
  </si>
  <si>
    <t>Lý Văn</t>
  </si>
  <si>
    <t>Trung</t>
  </si>
  <si>
    <t>01013079</t>
  </si>
  <si>
    <t>Lý Văn Trung</t>
  </si>
  <si>
    <t xml:space="preserve">Đỗ Hoàng </t>
  </si>
  <si>
    <t>01013061</t>
  </si>
  <si>
    <t>Đỗ Hoàng  Duy</t>
  </si>
  <si>
    <t>Nguyễn Hoàng</t>
  </si>
  <si>
    <t>01013087</t>
  </si>
  <si>
    <t>Nguyễn Hoàng Vinh</t>
  </si>
  <si>
    <t>Giang Văn</t>
  </si>
  <si>
    <t>01013117</t>
  </si>
  <si>
    <t>Giang Văn Tiến</t>
  </si>
  <si>
    <t xml:space="preserve">Võ Quốc </t>
  </si>
  <si>
    <t>01013120</t>
  </si>
  <si>
    <t>Võ Quốc  Duy</t>
  </si>
  <si>
    <t xml:space="preserve">Đinh Đồng </t>
  </si>
  <si>
    <t>01013020</t>
  </si>
  <si>
    <t>Đinh Đồng  Hiệp</t>
  </si>
  <si>
    <t>K. NL</t>
  </si>
  <si>
    <t xml:space="preserve">Võ Anh </t>
  </si>
  <si>
    <t>Hào</t>
  </si>
  <si>
    <t>01013010</t>
  </si>
  <si>
    <t>Võ Anh  Hào</t>
  </si>
  <si>
    <t xml:space="preserve">Trần Đình </t>
  </si>
  <si>
    <t>Khoa</t>
  </si>
  <si>
    <t>01013023</t>
  </si>
  <si>
    <t>Trần Đình  Khoa</t>
  </si>
  <si>
    <t xml:space="preserve">Đỗ Trọng </t>
  </si>
  <si>
    <t>Quý</t>
  </si>
  <si>
    <t>01013011</t>
  </si>
  <si>
    <t>Đỗ Trọng  Quý</t>
  </si>
  <si>
    <t>01029016</t>
  </si>
  <si>
    <t>Nguyễn Thanh Dũng</t>
  </si>
  <si>
    <t xml:space="preserve">Chế Vân </t>
  </si>
  <si>
    <t>Cầm</t>
  </si>
  <si>
    <t>01016004</t>
  </si>
  <si>
    <t>Chế Vân  Cầm</t>
  </si>
  <si>
    <t>K.M-TT</t>
  </si>
  <si>
    <t>Bùi Thị Ngọc</t>
  </si>
  <si>
    <t>Sương</t>
  </si>
  <si>
    <t>01016005</t>
  </si>
  <si>
    <t>Bùi Thị Ngọc Sương</t>
  </si>
  <si>
    <t>Lê Thị Phương</t>
  </si>
  <si>
    <t>01016012</t>
  </si>
  <si>
    <t>Lê Thị Phương Thảo</t>
  </si>
  <si>
    <t>Trần Hồng</t>
  </si>
  <si>
    <t>01016010</t>
  </si>
  <si>
    <t>Trần Hồng Thảo</t>
  </si>
  <si>
    <t>Phạm Quỳnh</t>
  </si>
  <si>
    <t>Như</t>
  </si>
  <si>
    <t>01025004</t>
  </si>
  <si>
    <t>Phạm Quỳnh Như</t>
  </si>
  <si>
    <t>Trần Thị Ngọc</t>
  </si>
  <si>
    <t>01025016</t>
  </si>
  <si>
    <t>Trần Thị Ngọc Dung</t>
  </si>
  <si>
    <t xml:space="preserve">Lê Thị Thu </t>
  </si>
  <si>
    <t>01025008</t>
  </si>
  <si>
    <t>Lê Thị Thu  Thảo</t>
  </si>
  <si>
    <t xml:space="preserve">Lưu Thị </t>
  </si>
  <si>
    <t>01025002</t>
  </si>
  <si>
    <t>Lưu Thị  Thúy</t>
  </si>
  <si>
    <t>Nguyễn Mỹ</t>
  </si>
  <si>
    <t>01025015</t>
  </si>
  <si>
    <t>Nguyễn Mỹ Tiên</t>
  </si>
  <si>
    <t xml:space="preserve">Bùi Ánh </t>
  </si>
  <si>
    <t>01025003</t>
  </si>
  <si>
    <t>Bùi Ánh  Tuyết</t>
  </si>
  <si>
    <t>Cao Xuân</t>
  </si>
  <si>
    <t>01025018</t>
  </si>
  <si>
    <t>Cao Xuân Giang</t>
  </si>
  <si>
    <t>Trình  Minh</t>
  </si>
  <si>
    <t>01028013</t>
  </si>
  <si>
    <t>Trình  Minh Phong</t>
  </si>
  <si>
    <t>Bùi Văn</t>
  </si>
  <si>
    <t>01015020</t>
  </si>
  <si>
    <t>Bùi Văn Dũng</t>
  </si>
  <si>
    <t>Đỗ Thị Hải</t>
  </si>
  <si>
    <t>01015021</t>
  </si>
  <si>
    <t>Đỗ Thị Hải Yến</t>
  </si>
  <si>
    <t>Trần Thị</t>
  </si>
  <si>
    <t>01012021</t>
  </si>
  <si>
    <t>Trần Thị Hương</t>
  </si>
  <si>
    <t>Lê Thị Thúy</t>
  </si>
  <si>
    <t>01025020</t>
  </si>
  <si>
    <t>Lê Thị Thúy Oanh</t>
  </si>
  <si>
    <t>K.KTế</t>
  </si>
  <si>
    <t>138/263 =52,47%</t>
  </si>
  <si>
    <t>121/263 = 46,00%</t>
  </si>
  <si>
    <t xml:space="preserve">4/263 = 1,52% </t>
  </si>
  <si>
    <t>c</t>
  </si>
  <si>
    <t>Hợp đồng NĐ 161</t>
  </si>
  <si>
    <t>Dương Văn</t>
  </si>
  <si>
    <t>01002035</t>
  </si>
  <si>
    <t>Liên</t>
  </si>
  <si>
    <t>01002036</t>
  </si>
  <si>
    <t>Huỳnh Thanh</t>
  </si>
  <si>
    <t>01002027</t>
  </si>
  <si>
    <t>Trương Phú</t>
  </si>
  <si>
    <t>01008043</t>
  </si>
  <si>
    <t>P. QT-DV</t>
  </si>
  <si>
    <t>Đồng Anh</t>
  </si>
  <si>
    <t>01002013</t>
  </si>
  <si>
    <t>Phạm Hữu Thành</t>
  </si>
  <si>
    <t>01002028</t>
  </si>
  <si>
    <t>Trần Thanh</t>
  </si>
  <si>
    <t>01002034</t>
  </si>
  <si>
    <t>01002033</t>
  </si>
  <si>
    <t>01008042</t>
  </si>
  <si>
    <t>Ngô Ngọc</t>
  </si>
  <si>
    <t>Của</t>
  </si>
  <si>
    <t>01008044</t>
  </si>
  <si>
    <t>4/10 = 40%</t>
  </si>
  <si>
    <t>6/10 = 60%</t>
  </si>
  <si>
    <t>d</t>
  </si>
  <si>
    <t>Hợp đồng Trường</t>
  </si>
  <si>
    <t xml:space="preserve">Nguyễn Thụy </t>
  </si>
  <si>
    <t>Nghiêm</t>
  </si>
  <si>
    <t>01003014</t>
  </si>
  <si>
    <t>01018006</t>
  </si>
  <si>
    <t>P. TS-ĐT</t>
  </si>
  <si>
    <t xml:space="preserve">Nguyễn Việt </t>
  </si>
  <si>
    <t xml:space="preserve">Tiến </t>
  </si>
  <si>
    <t>01004013</t>
  </si>
  <si>
    <t>Sỹ Thị</t>
  </si>
  <si>
    <t>01011017</t>
  </si>
  <si>
    <t>Tất</t>
  </si>
  <si>
    <t>01022059</t>
  </si>
  <si>
    <t>01002023</t>
  </si>
  <si>
    <t>Trần Văn Cu</t>
  </si>
  <si>
    <t>01002007</t>
  </si>
  <si>
    <t>Nguyễn Hữu Xuân</t>
  </si>
  <si>
    <t>01002010</t>
  </si>
  <si>
    <t>Nguyễn Trung</t>
  </si>
  <si>
    <t>01002008</t>
  </si>
  <si>
    <t>Lê Thị</t>
  </si>
  <si>
    <t>Nữ</t>
  </si>
  <si>
    <t>01009012</t>
  </si>
  <si>
    <t>Huỳnh Văn</t>
  </si>
  <si>
    <t>01009019</t>
  </si>
  <si>
    <t>Phạm Huy</t>
  </si>
  <si>
    <t>01009011</t>
  </si>
  <si>
    <t>Bùi Đức</t>
  </si>
  <si>
    <t>Phước</t>
  </si>
  <si>
    <t>01009026</t>
  </si>
  <si>
    <t>Giáp Đức</t>
  </si>
  <si>
    <t>Nhận</t>
  </si>
  <si>
    <t>01012027</t>
  </si>
  <si>
    <t>01008021</t>
  </si>
  <si>
    <t>01008009</t>
  </si>
  <si>
    <t>Huỳnh Bá</t>
  </si>
  <si>
    <t>Triết</t>
  </si>
  <si>
    <t>01008033</t>
  </si>
  <si>
    <t>01009027</t>
  </si>
  <si>
    <t>Phạm Huỳnh Kim</t>
  </si>
  <si>
    <t>01025013</t>
  </si>
  <si>
    <t xml:space="preserve">Lê Thị </t>
  </si>
  <si>
    <t>Huyền</t>
  </si>
  <si>
    <t>01021004</t>
  </si>
  <si>
    <t>Hà Thị</t>
  </si>
  <si>
    <t>01018007</t>
  </si>
  <si>
    <t>01018008</t>
  </si>
  <si>
    <t xml:space="preserve">Đỗ Công </t>
  </si>
  <si>
    <t>01005005</t>
  </si>
  <si>
    <t>01013096</t>
  </si>
  <si>
    <t>Trần Thị Thảo</t>
  </si>
  <si>
    <t>01003008</t>
  </si>
  <si>
    <t>P. KH-TC</t>
  </si>
  <si>
    <t xml:space="preserve">Huỳnh Như </t>
  </si>
  <si>
    <t>Ý</t>
  </si>
  <si>
    <t>01003015</t>
  </si>
  <si>
    <t>Huỳnh Thị Xuân</t>
  </si>
  <si>
    <t>01007006</t>
  </si>
  <si>
    <t>01002012</t>
  </si>
  <si>
    <t>01002031</t>
  </si>
  <si>
    <t>Phạm Quang</t>
  </si>
  <si>
    <t>Tùng</t>
  </si>
  <si>
    <t>01010068</t>
  </si>
  <si>
    <t>01002038</t>
  </si>
  <si>
    <t>Trần Anh</t>
  </si>
  <si>
    <t>Mỹ</t>
  </si>
  <si>
    <t>01009028</t>
  </si>
  <si>
    <t>01007003</t>
  </si>
  <si>
    <t>Nguyễn Yến</t>
  </si>
  <si>
    <t>Nhi</t>
  </si>
  <si>
    <t>01006006</t>
  </si>
  <si>
    <t>Đỗ Thị Bích</t>
  </si>
  <si>
    <t>01008031</t>
  </si>
  <si>
    <t>Nguyễn Thị Thu</t>
  </si>
  <si>
    <t>01008018</t>
  </si>
  <si>
    <t>01008045</t>
  </si>
  <si>
    <t>Phạm Thị Hoàng Diễm</t>
  </si>
  <si>
    <t>Trần Kim</t>
  </si>
  <si>
    <t>Tươi</t>
  </si>
  <si>
    <t>01008039</t>
  </si>
  <si>
    <t>Định</t>
  </si>
  <si>
    <t>01008041</t>
  </si>
  <si>
    <t>Bắc</t>
  </si>
  <si>
    <t>01008040</t>
  </si>
  <si>
    <t>Võ Thị</t>
  </si>
  <si>
    <t>01013033</t>
  </si>
  <si>
    <t>Trịnh Tuấn</t>
  </si>
  <si>
    <t>01009015</t>
  </si>
  <si>
    <t>Tạ Quốc</t>
  </si>
  <si>
    <t>01008012</t>
  </si>
  <si>
    <t>Nguyễn Xuân</t>
  </si>
  <si>
    <t>01017008</t>
  </si>
  <si>
    <t>Lý</t>
  </si>
  <si>
    <t>01002003</t>
  </si>
  <si>
    <t>01005003</t>
  </si>
  <si>
    <t>Lê Trần Thanh</t>
  </si>
  <si>
    <t>01005011</t>
  </si>
  <si>
    <t>Lư Diễm</t>
  </si>
  <si>
    <t>01018009</t>
  </si>
  <si>
    <t xml:space="preserve">Lương Thị </t>
  </si>
  <si>
    <t>01019001</t>
  </si>
  <si>
    <t>24/49 = 48,98%</t>
  </si>
  <si>
    <t>25/49 = 51,02%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</si>
</sst>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i/>
      <sz val="14"/>
      <color indexed="8"/>
      <name val="Times New Roman"/>
      <family val="1"/>
    </font>
    <font>
      <b/>
      <i/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i/>
      <sz val="13"/>
      <color indexed="8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i/>
      <sz val="13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4"/>
      <name val="Times New Roman"/>
      <family val="1"/>
    </font>
    <font>
      <sz val="14"/>
      <color rgb="FFFF0000"/>
      <name val="Times New Roman"/>
      <family val="1"/>
    </font>
    <font>
      <sz val="11"/>
      <color indexed="8"/>
      <name val="Calibri"/>
      <family val="2"/>
    </font>
    <font>
      <sz val="13"/>
      <color theme="1"/>
      <name val="Times New Roman"/>
      <family val="1"/>
    </font>
    <font>
      <i/>
      <sz val="12"/>
      <color indexed="8"/>
      <name val="Times New Roman"/>
      <family val="1"/>
    </font>
    <font>
      <i/>
      <sz val="12"/>
      <color rgb="FFFF0000"/>
      <name val="Times New Roman"/>
      <family val="1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charset val="163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2" fillId="0" borderId="0"/>
    <xf numFmtId="0" fontId="22" fillId="0" borderId="0"/>
    <xf numFmtId="0" fontId="28" fillId="0" borderId="0"/>
    <xf numFmtId="0" fontId="32" fillId="0" borderId="0"/>
    <xf numFmtId="0" fontId="33" fillId="0" borderId="0"/>
    <xf numFmtId="0" fontId="34" fillId="0" borderId="0"/>
  </cellStyleXfs>
  <cellXfs count="217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5" fillId="0" borderId="0" xfId="0" quotePrefix="1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center" wrapText="1"/>
    </xf>
    <xf numFmtId="0" fontId="7" fillId="0" borderId="0" xfId="0" applyFont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12" fillId="0" borderId="6" xfId="0" quotePrefix="1" applyFont="1" applyBorder="1" applyAlignment="1">
      <alignment horizontal="center" vertical="center" wrapText="1"/>
    </xf>
    <xf numFmtId="0" fontId="12" fillId="0" borderId="10" xfId="0" quotePrefix="1" applyFont="1" applyBorder="1" applyAlignment="1">
      <alignment horizontal="center" vertical="center" wrapText="1"/>
    </xf>
    <xf numFmtId="0" fontId="12" fillId="0" borderId="11" xfId="0" quotePrefix="1" applyFont="1" applyBorder="1" applyAlignment="1">
      <alignment horizontal="center" vertical="center" wrapText="1"/>
    </xf>
    <xf numFmtId="0" fontId="12" fillId="0" borderId="12" xfId="0" quotePrefix="1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center" wrapText="1"/>
    </xf>
    <xf numFmtId="0" fontId="4" fillId="0" borderId="6" xfId="0" quotePrefix="1" applyFont="1" applyBorder="1" applyAlignment="1">
      <alignment horizontal="center" vertical="center" wrapText="1"/>
    </xf>
    <xf numFmtId="0" fontId="13" fillId="0" borderId="10" xfId="0" applyFont="1" applyBorder="1" applyAlignment="1">
      <alignment vertical="center" wrapText="1"/>
    </xf>
    <xf numFmtId="0" fontId="13" fillId="0" borderId="12" xfId="0" applyFont="1" applyBorder="1" applyAlignment="1">
      <alignment horizontal="justify" vertical="center" wrapText="1"/>
    </xf>
    <xf numFmtId="0" fontId="14" fillId="0" borderId="5" xfId="0" quotePrefix="1" applyFont="1" applyFill="1" applyBorder="1" applyAlignment="1" applyProtection="1">
      <alignment horizontal="center" vertical="center" wrapText="1"/>
      <protection locked="0"/>
    </xf>
    <xf numFmtId="0" fontId="13" fillId="0" borderId="5" xfId="0" applyFont="1" applyBorder="1" applyAlignment="1">
      <alignment horizontal="justify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vertical="center" wrapText="1"/>
    </xf>
    <xf numFmtId="0" fontId="15" fillId="3" borderId="10" xfId="0" applyFont="1" applyFill="1" applyBorder="1" applyAlignment="1">
      <alignment horizontal="left" vertical="center" wrapText="1"/>
    </xf>
    <xf numFmtId="0" fontId="15" fillId="0" borderId="12" xfId="0" applyFont="1" applyBorder="1" applyAlignment="1">
      <alignment horizontal="justify" vertical="center" wrapText="1"/>
    </xf>
    <xf numFmtId="0" fontId="16" fillId="0" borderId="5" xfId="0" quotePrefix="1" applyFont="1" applyFill="1" applyBorder="1" applyAlignment="1">
      <alignment horizontal="center" vertical="center" wrapText="1"/>
    </xf>
    <xf numFmtId="0" fontId="16" fillId="0" borderId="5" xfId="0" quotePrefix="1" applyFont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15" fillId="0" borderId="11" xfId="0" applyFont="1" applyFill="1" applyBorder="1" applyAlignment="1">
      <alignment horizontal="justify" vertical="center" wrapText="1"/>
    </xf>
    <xf numFmtId="0" fontId="17" fillId="3" borderId="10" xfId="0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justify" vertical="center" wrapText="1"/>
    </xf>
    <xf numFmtId="0" fontId="2" fillId="0" borderId="0" xfId="0" applyFont="1" applyFill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 wrapText="1"/>
    </xf>
    <xf numFmtId="49" fontId="14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 wrapText="1"/>
    </xf>
    <xf numFmtId="49" fontId="14" fillId="0" borderId="5" xfId="0" applyNumberFormat="1" applyFont="1" applyBorder="1" applyAlignment="1" applyProtection="1">
      <alignment horizontal="center" vertical="center" wrapText="1"/>
      <protection locked="0"/>
    </xf>
    <xf numFmtId="0" fontId="18" fillId="0" borderId="0" xfId="0" applyFont="1" applyFill="1" applyAlignment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 wrapText="1"/>
    </xf>
    <xf numFmtId="0" fontId="13" fillId="0" borderId="11" xfId="0" applyFont="1" applyBorder="1" applyAlignment="1">
      <alignment horizontal="justify" vertical="center" wrapText="1"/>
    </xf>
    <xf numFmtId="0" fontId="13" fillId="0" borderId="10" xfId="0" applyFont="1" applyFill="1" applyBorder="1" applyAlignment="1">
      <alignment vertical="center" wrapText="1"/>
    </xf>
    <xf numFmtId="0" fontId="13" fillId="0" borderId="11" xfId="0" applyFont="1" applyFill="1" applyBorder="1" applyAlignment="1">
      <alignment horizontal="justify" vertical="center" wrapText="1"/>
    </xf>
    <xf numFmtId="0" fontId="14" fillId="0" borderId="5" xfId="0" quotePrefix="1" applyNumberFormat="1" applyFont="1" applyFill="1" applyBorder="1" applyAlignment="1" applyProtection="1">
      <alignment horizontal="center" vertical="center"/>
      <protection locked="0"/>
    </xf>
    <xf numFmtId="0" fontId="17" fillId="0" borderId="12" xfId="0" applyFont="1" applyFill="1" applyBorder="1" applyAlignment="1">
      <alignment horizontal="justify" vertical="center" wrapText="1"/>
    </xf>
    <xf numFmtId="0" fontId="14" fillId="0" borderId="5" xfId="0" quotePrefix="1" applyFont="1" applyBorder="1" applyAlignment="1">
      <alignment horizontal="center" vertical="center" wrapText="1"/>
    </xf>
    <xf numFmtId="0" fontId="17" fillId="0" borderId="10" xfId="0" applyFont="1" applyFill="1" applyBorder="1" applyAlignment="1">
      <alignment horizontal="left" vertical="center"/>
    </xf>
    <xf numFmtId="0" fontId="19" fillId="3" borderId="10" xfId="0" applyNumberFormat="1" applyFont="1" applyFill="1" applyBorder="1" applyAlignment="1" applyProtection="1">
      <alignment vertical="center"/>
    </xf>
    <xf numFmtId="0" fontId="19" fillId="3" borderId="12" xfId="0" applyNumberFormat="1" applyFont="1" applyFill="1" applyBorder="1" applyAlignment="1" applyProtection="1">
      <alignment horizontal="left" vertical="center"/>
    </xf>
    <xf numFmtId="0" fontId="14" fillId="0" borderId="5" xfId="0" quotePrefix="1" applyFont="1" applyBorder="1" applyAlignment="1" applyProtection="1">
      <alignment horizontal="center" vertical="center" wrapText="1"/>
      <protection locked="0"/>
    </xf>
    <xf numFmtId="0" fontId="19" fillId="0" borderId="10" xfId="0" applyNumberFormat="1" applyFont="1" applyFill="1" applyBorder="1" applyAlignment="1" applyProtection="1">
      <alignment vertical="center"/>
    </xf>
    <xf numFmtId="0" fontId="19" fillId="0" borderId="12" xfId="0" applyNumberFormat="1" applyFont="1" applyFill="1" applyBorder="1" applyAlignment="1" applyProtection="1">
      <alignment horizontal="left" vertical="center"/>
    </xf>
    <xf numFmtId="0" fontId="17" fillId="0" borderId="12" xfId="0" applyFont="1" applyFill="1" applyBorder="1" applyAlignment="1" applyProtection="1">
      <alignment horizontal="left" vertical="center" wrapText="1"/>
      <protection locked="0"/>
    </xf>
    <xf numFmtId="0" fontId="19" fillId="3" borderId="11" xfId="0" applyNumberFormat="1" applyFont="1" applyFill="1" applyBorder="1" applyAlignment="1" applyProtection="1">
      <alignment horizontal="left" vertical="center"/>
    </xf>
    <xf numFmtId="0" fontId="17" fillId="0" borderId="11" xfId="0" applyFont="1" applyFill="1" applyBorder="1" applyAlignment="1" applyProtection="1">
      <alignment horizontal="left" vertical="center" wrapText="1"/>
      <protection locked="0"/>
    </xf>
    <xf numFmtId="0" fontId="20" fillId="4" borderId="11" xfId="0" applyFont="1" applyFill="1" applyBorder="1" applyAlignment="1">
      <alignment horizontal="justify" vertical="center" wrapText="1"/>
    </xf>
    <xf numFmtId="0" fontId="14" fillId="3" borderId="5" xfId="0" quotePrefix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Fill="1" applyAlignment="1">
      <alignment horizontal="center" vertical="center" wrapText="1"/>
    </xf>
    <xf numFmtId="0" fontId="20" fillId="0" borderId="11" xfId="0" applyFont="1" applyBorder="1" applyAlignment="1">
      <alignment horizontal="justify" vertical="center" wrapText="1"/>
    </xf>
    <xf numFmtId="1" fontId="14" fillId="0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16" fillId="0" borderId="13" xfId="1" applyNumberFormat="1" applyFont="1" applyBorder="1" applyAlignment="1">
      <alignment horizontal="center" vertical="center" wrapText="1"/>
    </xf>
    <xf numFmtId="0" fontId="16" fillId="0" borderId="13" xfId="0" quotePrefix="1" applyFont="1" applyBorder="1" applyAlignment="1">
      <alignment horizontal="center" vertical="center" wrapText="1"/>
    </xf>
    <xf numFmtId="0" fontId="17" fillId="0" borderId="10" xfId="0" applyFont="1" applyBorder="1" applyAlignment="1">
      <alignment horizontal="left" vertical="center"/>
    </xf>
    <xf numFmtId="0" fontId="17" fillId="0" borderId="11" xfId="0" applyFont="1" applyBorder="1" applyAlignment="1">
      <alignment horizontal="justify" vertical="center"/>
    </xf>
    <xf numFmtId="0" fontId="14" fillId="0" borderId="13" xfId="0" applyFont="1" applyBorder="1" applyAlignment="1">
      <alignment horizontal="center" vertical="center" wrapText="1"/>
    </xf>
    <xf numFmtId="0" fontId="16" fillId="0" borderId="13" xfId="0" quotePrefix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justify" vertical="center" wrapText="1"/>
    </xf>
    <xf numFmtId="1" fontId="14" fillId="3" borderId="13" xfId="0" quotePrefix="1" applyNumberFormat="1" applyFont="1" applyFill="1" applyBorder="1" applyAlignment="1" applyProtection="1">
      <alignment horizontal="center" vertical="center" wrapText="1"/>
      <protection locked="0"/>
    </xf>
    <xf numFmtId="0" fontId="17" fillId="0" borderId="10" xfId="0" applyFont="1" applyFill="1" applyBorder="1" applyAlignment="1">
      <alignment horizontal="justify" vertical="center" wrapText="1"/>
    </xf>
    <xf numFmtId="0" fontId="13" fillId="0" borderId="12" xfId="0" applyFont="1" applyFill="1" applyBorder="1" applyAlignment="1">
      <alignment horizontal="justify" vertical="center" wrapText="1"/>
    </xf>
    <xf numFmtId="1" fontId="14" fillId="3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3" fillId="0" borderId="10" xfId="0" applyFont="1" applyFill="1" applyBorder="1" applyAlignment="1">
      <alignment horizontal="justify"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15" fillId="0" borderId="10" xfId="0" applyFont="1" applyFill="1" applyBorder="1" applyAlignment="1">
      <alignment vertical="center" wrapText="1"/>
    </xf>
    <xf numFmtId="49" fontId="14" fillId="0" borderId="13" xfId="0" quotePrefix="1" applyNumberFormat="1" applyFont="1" applyFill="1" applyBorder="1" applyAlignment="1">
      <alignment horizontal="center" vertical="center" wrapText="1"/>
    </xf>
    <xf numFmtId="49" fontId="16" fillId="0" borderId="5" xfId="0" quotePrefix="1" applyNumberFormat="1" applyFont="1" applyBorder="1" applyAlignment="1">
      <alignment horizontal="center" vertical="center" wrapText="1"/>
    </xf>
    <xf numFmtId="49" fontId="16" fillId="0" borderId="5" xfId="0" quotePrefix="1" applyNumberFormat="1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vertical="center"/>
    </xf>
    <xf numFmtId="0" fontId="15" fillId="3" borderId="11" xfId="0" applyFont="1" applyFill="1" applyBorder="1" applyAlignment="1">
      <alignment horizontal="justify" vertical="center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horizontal="justify"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horizontal="justify" vertical="center"/>
    </xf>
    <xf numFmtId="0" fontId="17" fillId="0" borderId="11" xfId="0" applyFont="1" applyBorder="1" applyAlignment="1">
      <alignment horizontal="justify" vertical="center" wrapText="1"/>
    </xf>
    <xf numFmtId="0" fontId="8" fillId="0" borderId="0" xfId="0" applyFont="1" applyFill="1" applyAlignment="1">
      <alignment vertical="center" wrapText="1"/>
    </xf>
    <xf numFmtId="0" fontId="15" fillId="0" borderId="10" xfId="0" applyFont="1" applyFill="1" applyBorder="1" applyAlignment="1" applyProtection="1">
      <alignment horizontal="justify" vertical="center" wrapText="1"/>
      <protection locked="0"/>
    </xf>
    <xf numFmtId="0" fontId="13" fillId="0" borderId="11" xfId="0" applyFont="1" applyBorder="1" applyAlignment="1">
      <alignment horizontal="left" vertical="center" wrapText="1"/>
    </xf>
    <xf numFmtId="0" fontId="14" fillId="0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15" fillId="0" borderId="11" xfId="2" applyFont="1" applyFill="1" applyBorder="1" applyAlignment="1" applyProtection="1">
      <alignment horizontal="justify" vertical="center" wrapText="1"/>
    </xf>
    <xf numFmtId="0" fontId="17" fillId="0" borderId="11" xfId="0" applyFont="1" applyFill="1" applyBorder="1" applyAlignment="1" applyProtection="1">
      <alignment horizontal="justify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15" fillId="0" borderId="0" xfId="2" applyFont="1" applyFill="1" applyBorder="1" applyAlignment="1" applyProtection="1">
      <alignment horizontal="justify" vertical="center" wrapText="1"/>
    </xf>
    <xf numFmtId="49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0" xfId="2" applyFont="1" applyFill="1" applyBorder="1" applyAlignment="1">
      <alignment vertical="center" wrapText="1"/>
    </xf>
    <xf numFmtId="0" fontId="15" fillId="0" borderId="11" xfId="2" quotePrefix="1" applyFont="1" applyFill="1" applyBorder="1" applyAlignment="1">
      <alignment horizontal="left" vertical="center" wrapText="1"/>
    </xf>
    <xf numFmtId="0" fontId="17" fillId="3" borderId="10" xfId="0" applyFont="1" applyFill="1" applyBorder="1" applyAlignment="1" applyProtection="1">
      <alignment horizontal="left" vertical="center"/>
      <protection locked="0"/>
    </xf>
    <xf numFmtId="0" fontId="16" fillId="3" borderId="11" xfId="0" applyFont="1" applyFill="1" applyBorder="1" applyAlignment="1">
      <alignment horizontal="left" vertical="center" wrapText="1"/>
    </xf>
    <xf numFmtId="0" fontId="15" fillId="0" borderId="10" xfId="3" applyFont="1" applyFill="1" applyBorder="1" applyAlignment="1">
      <alignment horizontal="left" vertical="center"/>
    </xf>
    <xf numFmtId="0" fontId="14" fillId="0" borderId="5" xfId="0" quotePrefix="1" applyFont="1" applyFill="1" applyBorder="1" applyAlignment="1" applyProtection="1">
      <alignment horizontal="center" vertical="center"/>
      <protection locked="0"/>
    </xf>
    <xf numFmtId="0" fontId="14" fillId="5" borderId="5" xfId="0" quotePrefix="1" applyFont="1" applyFill="1" applyBorder="1" applyAlignment="1" applyProtection="1">
      <alignment horizontal="center" vertical="center"/>
      <protection locked="0"/>
    </xf>
    <xf numFmtId="0" fontId="17" fillId="0" borderId="11" xfId="0" applyFont="1" applyFill="1" applyBorder="1" applyAlignment="1">
      <alignment horizontal="left" vertical="center"/>
    </xf>
    <xf numFmtId="0" fontId="13" fillId="0" borderId="10" xfId="0" applyFont="1" applyBorder="1" applyAlignment="1">
      <alignment horizontal="left" vertical="center" wrapText="1"/>
    </xf>
    <xf numFmtId="0" fontId="14" fillId="0" borderId="5" xfId="0" applyFont="1" applyFill="1" applyBorder="1" applyAlignment="1">
      <alignment horizontal="center" vertical="center" wrapText="1"/>
    </xf>
    <xf numFmtId="49" fontId="16" fillId="0" borderId="5" xfId="1" applyNumberFormat="1" applyFont="1" applyBorder="1" applyAlignment="1">
      <alignment horizontal="center" vertical="center" wrapText="1"/>
    </xf>
    <xf numFmtId="0" fontId="23" fillId="0" borderId="5" xfId="0" quotePrefix="1" applyNumberFormat="1" applyFont="1" applyFill="1" applyBorder="1" applyAlignment="1" applyProtection="1">
      <alignment horizontal="center" vertical="center"/>
      <protection locked="0"/>
    </xf>
    <xf numFmtId="0" fontId="14" fillId="3" borderId="5" xfId="0" quotePrefix="1" applyNumberFormat="1" applyFont="1" applyFill="1" applyBorder="1" applyAlignment="1" applyProtection="1">
      <alignment horizontal="center" vertical="center"/>
      <protection locked="0"/>
    </xf>
    <xf numFmtId="0" fontId="14" fillId="3" borderId="5" xfId="0" applyNumberFormat="1" applyFont="1" applyFill="1" applyBorder="1" applyAlignment="1" applyProtection="1">
      <alignment horizontal="center" vertical="center"/>
      <protection locked="0"/>
    </xf>
    <xf numFmtId="0" fontId="13" fillId="0" borderId="5" xfId="0" applyFont="1" applyFill="1" applyBorder="1" applyAlignment="1">
      <alignment horizontal="justify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8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14" fillId="0" borderId="6" xfId="0" applyNumberFormat="1" applyFont="1" applyFill="1" applyBorder="1" applyAlignment="1" applyProtection="1">
      <alignment horizontal="center" vertical="center"/>
      <protection locked="0"/>
    </xf>
    <xf numFmtId="0" fontId="14" fillId="0" borderId="6" xfId="0" quotePrefix="1" applyNumberFormat="1" applyFont="1" applyFill="1" applyBorder="1" applyAlignment="1" applyProtection="1">
      <alignment horizontal="center" vertical="center"/>
      <protection locked="0"/>
    </xf>
    <xf numFmtId="0" fontId="23" fillId="0" borderId="10" xfId="0" applyFont="1" applyFill="1" applyBorder="1" applyAlignment="1" applyProtection="1">
      <alignment horizontal="justify" vertical="center" wrapText="1"/>
      <protection locked="0"/>
    </xf>
    <xf numFmtId="0" fontId="23" fillId="0" borderId="11" xfId="0" quotePrefix="1" applyNumberFormat="1" applyFont="1" applyFill="1" applyBorder="1" applyAlignment="1" applyProtection="1">
      <alignment horizontal="left" vertical="center" wrapText="1"/>
      <protection locked="0"/>
    </xf>
    <xf numFmtId="0" fontId="14" fillId="0" borderId="6" xfId="0" quotePrefix="1" applyNumberFormat="1" applyFont="1" applyFill="1" applyBorder="1" applyAlignment="1" applyProtection="1">
      <alignment horizontal="center" vertical="center" wrapText="1"/>
      <protection locked="0"/>
    </xf>
    <xf numFmtId="49" fontId="14" fillId="0" borderId="6" xfId="0" applyNumberFormat="1" applyFont="1" applyBorder="1" applyAlignment="1" applyProtection="1">
      <alignment horizontal="center" vertical="center" wrapText="1"/>
      <protection locked="0"/>
    </xf>
    <xf numFmtId="49" fontId="14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2" xfId="2" applyFont="1" applyFill="1" applyBorder="1" applyAlignment="1" applyProtection="1">
      <alignment horizontal="justify" vertical="center" wrapText="1"/>
    </xf>
    <xf numFmtId="0" fontId="15" fillId="0" borderId="12" xfId="0" applyFont="1" applyFill="1" applyBorder="1" applyAlignment="1">
      <alignment horizontal="justify" vertical="center" wrapText="1"/>
    </xf>
    <xf numFmtId="0" fontId="24" fillId="0" borderId="0" xfId="0" applyFont="1" applyAlignment="1">
      <alignment horizontal="center" vertical="center" wrapText="1"/>
    </xf>
    <xf numFmtId="0" fontId="14" fillId="0" borderId="5" xfId="0" quotePrefix="1" applyFont="1" applyFill="1" applyBorder="1" applyAlignment="1">
      <alignment horizontal="center" vertical="center"/>
    </xf>
    <xf numFmtId="0" fontId="24" fillId="0" borderId="0" xfId="0" applyFont="1" applyFill="1" applyAlignment="1">
      <alignment horizontal="center" vertical="center" wrapText="1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12" xfId="0" applyFont="1" applyBorder="1" applyAlignment="1" applyProtection="1">
      <alignment horizontal="left" vertical="center" wrapText="1"/>
      <protection locked="0"/>
    </xf>
    <xf numFmtId="0" fontId="14" fillId="0" borderId="5" xfId="0" applyFont="1" applyFill="1" applyBorder="1" applyAlignment="1" applyProtection="1">
      <alignment horizontal="center" vertical="center" wrapText="1"/>
      <protection hidden="1"/>
    </xf>
    <xf numFmtId="0" fontId="17" fillId="0" borderId="11" xfId="0" applyFont="1" applyFill="1" applyBorder="1" applyAlignment="1">
      <alignment horizontal="justify" vertical="center"/>
    </xf>
    <xf numFmtId="0" fontId="17" fillId="0" borderId="12" xfId="0" applyFont="1" applyBorder="1" applyAlignment="1">
      <alignment horizontal="justify" vertical="center"/>
    </xf>
    <xf numFmtId="0" fontId="17" fillId="0" borderId="12" xfId="0" applyFont="1" applyFill="1" applyBorder="1" applyAlignment="1">
      <alignment horizontal="left" vertical="center"/>
    </xf>
    <xf numFmtId="0" fontId="13" fillId="3" borderId="5" xfId="0" quotePrefix="1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9" fillId="0" borderId="11" xfId="0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9" fillId="0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5" fillId="7" borderId="5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5" fillId="7" borderId="12" xfId="0" applyFont="1" applyFill="1" applyBorder="1" applyAlignment="1">
      <alignment horizontal="justify" vertical="center" wrapText="1"/>
    </xf>
    <xf numFmtId="0" fontId="25" fillId="7" borderId="5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justify" vertical="center" wrapText="1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7" fillId="3" borderId="11" xfId="0" applyFont="1" applyFill="1" applyBorder="1" applyAlignment="1">
      <alignment horizontal="justify" vertical="center" wrapText="1"/>
    </xf>
    <xf numFmtId="0" fontId="14" fillId="0" borderId="14" xfId="0" quotePrefix="1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9" fillId="0" borderId="5" xfId="0" quotePrefix="1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>
      <alignment horizontal="center" vertical="center" wrapText="1"/>
    </xf>
    <xf numFmtId="0" fontId="26" fillId="7" borderId="5" xfId="0" quotePrefix="1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vertical="center"/>
    </xf>
    <xf numFmtId="0" fontId="26" fillId="7" borderId="11" xfId="0" applyFont="1" applyFill="1" applyBorder="1" applyAlignment="1">
      <alignment horizontal="justify" vertical="center"/>
    </xf>
    <xf numFmtId="0" fontId="27" fillId="7" borderId="5" xfId="0" applyNumberFormat="1" applyFont="1" applyFill="1" applyBorder="1" applyAlignment="1" applyProtection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 applyProtection="1">
      <alignment horizontal="left" vertical="center" wrapText="1"/>
      <protection locked="0"/>
    </xf>
    <xf numFmtId="0" fontId="19" fillId="3" borderId="12" xfId="0" applyNumberFormat="1" applyFont="1" applyFill="1" applyBorder="1" applyAlignment="1" applyProtection="1">
      <alignment vertical="center"/>
    </xf>
    <xf numFmtId="49" fontId="1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17" fillId="3" borderId="12" xfId="0" applyFont="1" applyFill="1" applyBorder="1" applyAlignment="1" applyProtection="1">
      <alignment horizontal="left" vertical="center" wrapText="1"/>
      <protection locked="0"/>
    </xf>
    <xf numFmtId="0" fontId="19" fillId="0" borderId="12" xfId="0" applyNumberFormat="1" applyFont="1" applyFill="1" applyBorder="1" applyAlignment="1" applyProtection="1">
      <alignment vertical="center"/>
    </xf>
    <xf numFmtId="0" fontId="23" fillId="0" borderId="0" xfId="0" applyFont="1" applyFill="1" applyAlignment="1">
      <alignment horizontal="center" vertical="center" wrapText="1"/>
    </xf>
    <xf numFmtId="0" fontId="4" fillId="0" borderId="5" xfId="0" applyFont="1" applyBorder="1" applyAlignment="1">
      <alignment horizontal="justify" vertical="center" wrapText="1"/>
    </xf>
    <xf numFmtId="0" fontId="17" fillId="3" borderId="10" xfId="0" applyFont="1" applyFill="1" applyBorder="1" applyAlignment="1">
      <alignment vertical="center" wrapText="1"/>
    </xf>
    <xf numFmtId="0" fontId="16" fillId="0" borderId="14" xfId="0" quotePrefix="1" applyFont="1" applyBorder="1" applyAlignment="1">
      <alignment horizontal="center" vertical="center" wrapText="1"/>
    </xf>
    <xf numFmtId="0" fontId="15" fillId="3" borderId="10" xfId="4" applyFont="1" applyFill="1" applyBorder="1" applyAlignment="1">
      <alignment vertical="center" wrapText="1"/>
    </xf>
    <xf numFmtId="0" fontId="13" fillId="0" borderId="11" xfId="4" applyFont="1" applyFill="1" applyBorder="1" applyAlignment="1">
      <alignment horizontal="justify" vertical="center" wrapText="1"/>
    </xf>
    <xf numFmtId="0" fontId="14" fillId="0" borderId="14" xfId="0" quotePrefix="1" applyFont="1" applyBorder="1" applyAlignment="1" applyProtection="1">
      <alignment horizontal="center" vertical="center" wrapText="1"/>
      <protection locked="0"/>
    </xf>
    <xf numFmtId="0" fontId="15" fillId="3" borderId="10" xfId="0" applyFont="1" applyFill="1" applyBorder="1" applyAlignment="1" applyProtection="1">
      <alignment horizontal="left" vertical="center" wrapText="1"/>
      <protection locked="0"/>
    </xf>
    <xf numFmtId="0" fontId="13" fillId="0" borderId="10" xfId="0" applyFont="1" applyBorder="1" applyAlignment="1">
      <alignment horizontal="justify" vertical="center" wrapText="1"/>
    </xf>
    <xf numFmtId="0" fontId="19" fillId="0" borderId="11" xfId="0" applyNumberFormat="1" applyFont="1" applyFill="1" applyBorder="1" applyAlignment="1" applyProtection="1">
      <alignment vertical="center"/>
    </xf>
    <xf numFmtId="0" fontId="14" fillId="3" borderId="14" xfId="0" quotePrefix="1" applyFont="1" applyFill="1" applyBorder="1" applyAlignment="1" applyProtection="1">
      <alignment horizontal="center" vertical="center" wrapText="1"/>
      <protection locked="0"/>
    </xf>
    <xf numFmtId="0" fontId="17" fillId="3" borderId="12" xfId="0" applyFont="1" applyFill="1" applyBorder="1" applyAlignment="1">
      <alignment horizontal="left" vertical="center" wrapText="1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6" fillId="0" borderId="10" xfId="0" applyFont="1" applyFill="1" applyBorder="1" applyAlignment="1" applyProtection="1">
      <alignment vertical="center" wrapText="1"/>
      <protection locked="0"/>
    </xf>
    <xf numFmtId="0" fontId="11" fillId="0" borderId="0" xfId="0" applyFont="1" applyAlignment="1">
      <alignment horizontal="center" vertical="center" wrapText="1"/>
    </xf>
    <xf numFmtId="0" fontId="20" fillId="0" borderId="10" xfId="0" applyNumberFormat="1" applyFont="1" applyFill="1" applyBorder="1" applyAlignment="1" applyProtection="1">
      <alignment vertical="center"/>
    </xf>
    <xf numFmtId="0" fontId="20" fillId="0" borderId="12" xfId="0" applyNumberFormat="1" applyFont="1" applyFill="1" applyBorder="1" applyAlignment="1" applyProtection="1">
      <alignment vertical="center"/>
    </xf>
    <xf numFmtId="0" fontId="17" fillId="0" borderId="10" xfId="0" applyFont="1" applyFill="1" applyBorder="1" applyAlignment="1" applyProtection="1">
      <alignment vertical="center" wrapText="1"/>
      <protection locked="0"/>
    </xf>
    <xf numFmtId="0" fontId="17" fillId="0" borderId="12" xfId="0" applyFont="1" applyFill="1" applyBorder="1" applyAlignment="1" applyProtection="1">
      <alignment vertical="center" wrapText="1"/>
      <protection locked="0"/>
    </xf>
    <xf numFmtId="0" fontId="29" fillId="0" borderId="5" xfId="0" quotePrefix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justify" vertical="center" wrapText="1"/>
    </xf>
    <xf numFmtId="0" fontId="31" fillId="0" borderId="0" xfId="0" applyFont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justify" vertical="center"/>
    </xf>
    <xf numFmtId="0" fontId="7" fillId="0" borderId="0" xfId="0" applyFont="1" applyFill="1" applyAlignment="1">
      <alignment horizontal="center" vertical="center"/>
    </xf>
    <xf numFmtId="0" fontId="16" fillId="2" borderId="0" xfId="0" applyFont="1" applyFill="1" applyAlignment="1">
      <alignment vertical="center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</xf>
    <xf numFmtId="0" fontId="23" fillId="6" borderId="12" xfId="0" quotePrefix="1" applyNumberFormat="1" applyFont="1" applyFill="1" applyBorder="1" applyAlignment="1" applyProtection="1">
      <alignment horizontal="center" vertical="center" wrapText="1"/>
      <protection locked="0"/>
    </xf>
    <xf numFmtId="0" fontId="23" fillId="6" borderId="11" xfId="0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>
      <alignment horizontal="center" vertical="center" wrapText="1"/>
    </xf>
    <xf numFmtId="0" fontId="5" fillId="0" borderId="0" xfId="0" quotePrefix="1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8">
    <cellStyle name="Currency" xfId="1" builtinId="4"/>
    <cellStyle name="Normal" xfId="0" builtinId="0"/>
    <cellStyle name="Normal 2" xfId="2"/>
    <cellStyle name="Normal 2 2" xfId="5"/>
    <cellStyle name="Normal 2 2 2" xfId="6"/>
    <cellStyle name="Normal 3" xfId="3"/>
    <cellStyle name="Normal 3 2" xfId="7"/>
    <cellStyle name="Normal_Sheet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477469</xdr:colOff>
      <xdr:row>0</xdr:row>
      <xdr:rowOff>638175</xdr:rowOff>
    </xdr:from>
    <xdr:to>
      <xdr:col>5</xdr:col>
      <xdr:colOff>0</xdr:colOff>
      <xdr:row>0</xdr:row>
      <xdr:rowOff>638175</xdr:rowOff>
    </xdr:to>
    <xdr:cxnSp macro="">
      <xdr:nvCxnSpPr>
        <xdr:cNvPr id="2" name="Straight Connector 1">
          <a:extLst/>
        </xdr:cNvPr>
        <xdr:cNvCxnSpPr/>
      </xdr:nvCxnSpPr>
      <xdr:spPr>
        <a:xfrm>
          <a:off x="495300" y="638175"/>
          <a:ext cx="29622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%20&#272;&#193;NH%20GI&#193;%20QU&#221;%202%202022_Y&#7870;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u 4B"/>
      <sheetName val="Tổng hợp tỷ lệ (2)"/>
      <sheetName val="Tổng hợp KQ VCQL"/>
      <sheetName val="BIÊN BẢN"/>
      <sheetName val="Mau 4B (2)"/>
      <sheetName val="SORT"/>
      <sheetName val="KẾT QUẢ"/>
      <sheetName val="Hệ số"/>
      <sheetName val="Các đơn vị"/>
      <sheetName val="IN"/>
      <sheetName val="KQ THEO XẾP LOẠI"/>
      <sheetName val="20.04-15.06 "/>
    </sheetNames>
    <sheetDataSet>
      <sheetData sheetId="0">
        <row r="8">
          <cell r="E8">
            <v>1</v>
          </cell>
          <cell r="F8">
            <v>2</v>
          </cell>
          <cell r="G8">
            <v>3</v>
          </cell>
          <cell r="H8">
            <v>4</v>
          </cell>
          <cell r="I8">
            <v>5</v>
          </cell>
          <cell r="J8">
            <v>6</v>
          </cell>
          <cell r="K8">
            <v>7</v>
          </cell>
          <cell r="L8">
            <v>8</v>
          </cell>
          <cell r="M8">
            <v>9</v>
          </cell>
          <cell r="N8">
            <v>10</v>
          </cell>
          <cell r="O8">
            <v>11</v>
          </cell>
          <cell r="P8">
            <v>12</v>
          </cell>
          <cell r="Q8">
            <v>13</v>
          </cell>
          <cell r="R8">
            <v>14</v>
          </cell>
          <cell r="S8">
            <v>15</v>
          </cell>
          <cell r="T8">
            <v>16</v>
          </cell>
          <cell r="U8">
            <v>17</v>
          </cell>
          <cell r="V8">
            <v>18</v>
          </cell>
          <cell r="W8">
            <v>19</v>
          </cell>
          <cell r="X8">
            <v>20</v>
          </cell>
          <cell r="Y8">
            <v>21</v>
          </cell>
          <cell r="Z8">
            <v>22</v>
          </cell>
          <cell r="AA8">
            <v>23</v>
          </cell>
          <cell r="AB8">
            <v>24</v>
          </cell>
          <cell r="AC8">
            <v>25</v>
          </cell>
          <cell r="AD8">
            <v>26</v>
          </cell>
          <cell r="AE8">
            <v>27</v>
          </cell>
          <cell r="AF8">
            <v>28</v>
          </cell>
          <cell r="AG8">
            <v>29</v>
          </cell>
          <cell r="AH8">
            <v>30</v>
          </cell>
          <cell r="AI8">
            <v>31</v>
          </cell>
          <cell r="AJ8">
            <v>32</v>
          </cell>
          <cell r="AK8">
            <v>33</v>
          </cell>
          <cell r="AL8">
            <v>34</v>
          </cell>
          <cell r="AM8">
            <v>35</v>
          </cell>
          <cell r="AN8">
            <v>36</v>
          </cell>
          <cell r="AO8">
            <v>37</v>
          </cell>
          <cell r="AP8">
            <v>38</v>
          </cell>
          <cell r="AQ8">
            <v>39</v>
          </cell>
          <cell r="AR8">
            <v>40</v>
          </cell>
          <cell r="AS8">
            <v>41</v>
          </cell>
          <cell r="AT8">
            <v>42</v>
          </cell>
          <cell r="AU8">
            <v>43</v>
          </cell>
          <cell r="AV8">
            <v>44</v>
          </cell>
          <cell r="AW8">
            <v>45</v>
          </cell>
          <cell r="AX8">
            <v>46</v>
          </cell>
        </row>
        <row r="9">
          <cell r="AD9">
            <v>4</v>
          </cell>
          <cell r="AE9">
            <v>1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2</v>
          </cell>
          <cell r="AO9">
            <v>0.5</v>
          </cell>
          <cell r="AP9">
            <v>2</v>
          </cell>
          <cell r="AQ9">
            <v>0.5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</row>
        <row r="10">
          <cell r="AD10">
            <v>4</v>
          </cell>
          <cell r="AE10">
            <v>1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2</v>
          </cell>
          <cell r="AO10">
            <v>0.5</v>
          </cell>
          <cell r="AP10">
            <v>2</v>
          </cell>
          <cell r="AQ10">
            <v>0.5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</row>
        <row r="11">
          <cell r="E11" t="str">
            <v>01001001</v>
          </cell>
          <cell r="F11">
            <v>99</v>
          </cell>
          <cell r="G11">
            <v>39</v>
          </cell>
          <cell r="H11">
            <v>60</v>
          </cell>
          <cell r="K11">
            <v>99</v>
          </cell>
          <cell r="L11" t="str">
            <v>Xuất sắc</v>
          </cell>
          <cell r="M11">
            <v>39</v>
          </cell>
          <cell r="N11">
            <v>60</v>
          </cell>
          <cell r="O11" t="str">
            <v>0</v>
          </cell>
          <cell r="Q11">
            <v>99</v>
          </cell>
          <cell r="R11" t="str">
            <v>Xuất sắc</v>
          </cell>
          <cell r="S11" t="str">
            <v>A1</v>
          </cell>
          <cell r="T11" t="str">
            <v>A1</v>
          </cell>
          <cell r="U11" t="str">
            <v>A1</v>
          </cell>
          <cell r="W11">
            <v>0</v>
          </cell>
          <cell r="X11">
            <v>0</v>
          </cell>
          <cell r="AB11" t="str">
            <v>Xuất sắc</v>
          </cell>
          <cell r="AD11" t="str">
            <v>X</v>
          </cell>
          <cell r="AF11" t="str">
            <v/>
          </cell>
          <cell r="AH11" t="str">
            <v/>
          </cell>
          <cell r="AJ11" t="str">
            <v/>
          </cell>
          <cell r="AL11" t="str">
            <v/>
          </cell>
          <cell r="AN11" t="str">
            <v>X</v>
          </cell>
          <cell r="AP11" t="str">
            <v/>
          </cell>
          <cell r="AR11" t="str">
            <v/>
          </cell>
          <cell r="AT11" t="str">
            <v/>
          </cell>
          <cell r="AV11" t="str">
            <v/>
          </cell>
          <cell r="AX11" t="str">
            <v>BGH</v>
          </cell>
        </row>
        <row r="12">
          <cell r="E12" t="str">
            <v>01002001</v>
          </cell>
          <cell r="F12">
            <v>82</v>
          </cell>
          <cell r="G12">
            <v>32</v>
          </cell>
          <cell r="H12">
            <v>60</v>
          </cell>
          <cell r="K12">
            <v>92</v>
          </cell>
          <cell r="L12" t="str">
            <v>Xuất sắc</v>
          </cell>
          <cell r="M12">
            <v>32</v>
          </cell>
          <cell r="N12">
            <v>60</v>
          </cell>
          <cell r="O12" t="str">
            <v>0</v>
          </cell>
          <cell r="Q12">
            <v>92</v>
          </cell>
          <cell r="R12" t="str">
            <v>Xuất sắc</v>
          </cell>
          <cell r="S12" t="str">
            <v>A1</v>
          </cell>
          <cell r="T12" t="str">
            <v>A1</v>
          </cell>
          <cell r="U12" t="str">
            <v>A1</v>
          </cell>
          <cell r="W12">
            <v>0</v>
          </cell>
          <cell r="X12">
            <v>0</v>
          </cell>
          <cell r="AB12" t="str">
            <v>Xuất sắc</v>
          </cell>
          <cell r="AD12" t="str">
            <v>X</v>
          </cell>
          <cell r="AF12" t="str">
            <v/>
          </cell>
          <cell r="AH12" t="str">
            <v/>
          </cell>
          <cell r="AJ12" t="str">
            <v/>
          </cell>
          <cell r="AL12" t="str">
            <v/>
          </cell>
          <cell r="AN12" t="str">
            <v>X</v>
          </cell>
          <cell r="AP12" t="str">
            <v/>
          </cell>
          <cell r="AR12" t="str">
            <v/>
          </cell>
          <cell r="AT12" t="str">
            <v/>
          </cell>
          <cell r="AV12" t="str">
            <v/>
          </cell>
          <cell r="AX12" t="str">
            <v>BGH</v>
          </cell>
        </row>
        <row r="13">
          <cell r="E13" t="str">
            <v>01001006</v>
          </cell>
          <cell r="F13">
            <v>98</v>
          </cell>
          <cell r="G13">
            <v>36</v>
          </cell>
          <cell r="H13">
            <v>60</v>
          </cell>
          <cell r="K13">
            <v>96</v>
          </cell>
          <cell r="L13" t="str">
            <v>Xuất sắc</v>
          </cell>
          <cell r="M13">
            <v>36</v>
          </cell>
          <cell r="N13">
            <v>60</v>
          </cell>
          <cell r="O13" t="str">
            <v>0</v>
          </cell>
          <cell r="Q13">
            <v>96</v>
          </cell>
          <cell r="R13" t="str">
            <v>Xuất sắc</v>
          </cell>
          <cell r="S13" t="str">
            <v>A1</v>
          </cell>
          <cell r="T13" t="str">
            <v>A1</v>
          </cell>
          <cell r="U13" t="str">
            <v>A1</v>
          </cell>
          <cell r="V13">
            <v>1</v>
          </cell>
          <cell r="W13">
            <v>1</v>
          </cell>
          <cell r="X13">
            <v>0</v>
          </cell>
          <cell r="AB13" t="str">
            <v>Tốt</v>
          </cell>
          <cell r="AC13" t="str">
            <v>Tỷ lệ 50% CBQL xếp loại Xuất sắc</v>
          </cell>
          <cell r="AD13" t="str">
            <v>X</v>
          </cell>
          <cell r="AF13" t="str">
            <v/>
          </cell>
          <cell r="AH13" t="str">
            <v/>
          </cell>
          <cell r="AJ13" t="str">
            <v/>
          </cell>
          <cell r="AL13" t="str">
            <v/>
          </cell>
          <cell r="AN13" t="str">
            <v/>
          </cell>
          <cell r="AP13" t="str">
            <v>X</v>
          </cell>
          <cell r="AR13" t="str">
            <v/>
          </cell>
          <cell r="AT13" t="str">
            <v/>
          </cell>
          <cell r="AV13" t="str">
            <v/>
          </cell>
          <cell r="AX13" t="str">
            <v>BGH</v>
          </cell>
        </row>
        <row r="14">
          <cell r="E14" t="str">
            <v>01014037</v>
          </cell>
          <cell r="F14">
            <v>98</v>
          </cell>
          <cell r="G14">
            <v>35</v>
          </cell>
          <cell r="H14">
            <v>60</v>
          </cell>
          <cell r="K14">
            <v>95</v>
          </cell>
          <cell r="L14" t="str">
            <v>Xuất sắc</v>
          </cell>
          <cell r="M14">
            <v>38</v>
          </cell>
          <cell r="N14">
            <v>60</v>
          </cell>
          <cell r="O14" t="str">
            <v>0</v>
          </cell>
          <cell r="Q14">
            <v>98</v>
          </cell>
          <cell r="R14" t="str">
            <v>Xuất sắc</v>
          </cell>
          <cell r="S14" t="str">
            <v>A1</v>
          </cell>
          <cell r="T14" t="str">
            <v>A1</v>
          </cell>
          <cell r="U14" t="str">
            <v>A1</v>
          </cell>
          <cell r="V14">
            <v>1</v>
          </cell>
          <cell r="W14">
            <v>1</v>
          </cell>
          <cell r="X14">
            <v>0</v>
          </cell>
          <cell r="AB14" t="str">
            <v>Tốt</v>
          </cell>
          <cell r="AC14" t="str">
            <v>Tỷ lệ 50% CBQL xếp loại Xuất sắc</v>
          </cell>
          <cell r="AD14" t="str">
            <v>X</v>
          </cell>
          <cell r="AF14" t="str">
            <v/>
          </cell>
          <cell r="AH14" t="str">
            <v/>
          </cell>
          <cell r="AJ14" t="str">
            <v/>
          </cell>
          <cell r="AL14" t="str">
            <v/>
          </cell>
          <cell r="AN14" t="str">
            <v/>
          </cell>
          <cell r="AP14" t="str">
            <v>X</v>
          </cell>
          <cell r="AR14" t="str">
            <v/>
          </cell>
          <cell r="AT14" t="str">
            <v/>
          </cell>
          <cell r="AV14" t="str">
            <v/>
          </cell>
          <cell r="AX14" t="str">
            <v>BGH</v>
          </cell>
        </row>
        <row r="15">
          <cell r="AD15">
            <v>6</v>
          </cell>
          <cell r="AE15">
            <v>0.8571428571428571</v>
          </cell>
          <cell r="AF15">
            <v>1</v>
          </cell>
          <cell r="AG15">
            <v>0.14285714285714285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6</v>
          </cell>
          <cell r="AO15">
            <v>0.75</v>
          </cell>
          <cell r="AP15">
            <v>2</v>
          </cell>
          <cell r="AQ15">
            <v>0.25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</row>
        <row r="16">
          <cell r="AD16">
            <v>5</v>
          </cell>
          <cell r="AE16">
            <v>1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5</v>
          </cell>
          <cell r="AO16">
            <v>1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</row>
        <row r="17">
          <cell r="E17" t="str">
            <v>01002024</v>
          </cell>
          <cell r="F17">
            <v>98</v>
          </cell>
          <cell r="G17">
            <v>38</v>
          </cell>
          <cell r="H17">
            <v>60</v>
          </cell>
          <cell r="K17">
            <v>98</v>
          </cell>
          <cell r="L17" t="str">
            <v>Xuất sắc</v>
          </cell>
          <cell r="M17">
            <v>38</v>
          </cell>
          <cell r="N17">
            <v>60</v>
          </cell>
          <cell r="O17" t="str">
            <v>0</v>
          </cell>
          <cell r="Q17">
            <v>98</v>
          </cell>
          <cell r="R17" t="str">
            <v>Xuất sắc</v>
          </cell>
          <cell r="S17" t="str">
            <v>A1</v>
          </cell>
          <cell r="T17" t="str">
            <v>A1</v>
          </cell>
          <cell r="U17" t="str">
            <v>A1</v>
          </cell>
          <cell r="W17">
            <v>0</v>
          </cell>
          <cell r="X17">
            <v>0</v>
          </cell>
          <cell r="Y17">
            <v>28</v>
          </cell>
          <cell r="Z17">
            <v>14</v>
          </cell>
          <cell r="AA17">
            <v>14</v>
          </cell>
          <cell r="AB17" t="str">
            <v>Xuất sắc</v>
          </cell>
          <cell r="AD17" t="str">
            <v>X</v>
          </cell>
          <cell r="AF17" t="str">
            <v/>
          </cell>
          <cell r="AH17" t="str">
            <v/>
          </cell>
          <cell r="AJ17" t="str">
            <v/>
          </cell>
          <cell r="AL17" t="str">
            <v/>
          </cell>
          <cell r="AN17" t="str">
            <v>X</v>
          </cell>
          <cell r="AP17" t="str">
            <v/>
          </cell>
          <cell r="AR17" t="str">
            <v/>
          </cell>
          <cell r="AT17" t="str">
            <v/>
          </cell>
          <cell r="AV17" t="str">
            <v/>
          </cell>
          <cell r="AX17" t="str">
            <v>TPDV</v>
          </cell>
        </row>
        <row r="18">
          <cell r="E18" t="str">
            <v>01003009</v>
          </cell>
          <cell r="F18">
            <v>96</v>
          </cell>
          <cell r="G18">
            <v>36</v>
          </cell>
          <cell r="H18">
            <v>60</v>
          </cell>
          <cell r="K18">
            <v>96</v>
          </cell>
          <cell r="L18" t="str">
            <v>Xuất sắc</v>
          </cell>
          <cell r="M18">
            <v>36</v>
          </cell>
          <cell r="N18">
            <v>60</v>
          </cell>
          <cell r="O18">
            <v>0</v>
          </cell>
          <cell r="Q18">
            <v>96</v>
          </cell>
          <cell r="R18" t="str">
            <v>Xuất sắc</v>
          </cell>
          <cell r="S18" t="str">
            <v>A1</v>
          </cell>
          <cell r="T18" t="str">
            <v>A1</v>
          </cell>
          <cell r="U18" t="str">
            <v>A2</v>
          </cell>
          <cell r="W18">
            <v>0</v>
          </cell>
          <cell r="X18">
            <v>0</v>
          </cell>
          <cell r="Y18">
            <v>18</v>
          </cell>
          <cell r="Z18">
            <v>8</v>
          </cell>
          <cell r="AA18">
            <v>10</v>
          </cell>
          <cell r="AB18" t="str">
            <v>Xuất sắc</v>
          </cell>
          <cell r="AD18" t="str">
            <v>X</v>
          </cell>
          <cell r="AF18" t="str">
            <v/>
          </cell>
          <cell r="AH18" t="str">
            <v/>
          </cell>
          <cell r="AJ18" t="str">
            <v/>
          </cell>
          <cell r="AL18" t="str">
            <v/>
          </cell>
          <cell r="AN18" t="str">
            <v>X</v>
          </cell>
          <cell r="AP18" t="str">
            <v/>
          </cell>
          <cell r="AR18" t="str">
            <v/>
          </cell>
          <cell r="AT18" t="str">
            <v/>
          </cell>
          <cell r="AV18" t="str">
            <v/>
          </cell>
        </row>
        <row r="19">
          <cell r="E19" t="str">
            <v>01003005</v>
          </cell>
          <cell r="F19">
            <v>96</v>
          </cell>
          <cell r="G19">
            <v>36</v>
          </cell>
          <cell r="H19">
            <v>60</v>
          </cell>
          <cell r="K19">
            <v>96</v>
          </cell>
          <cell r="L19" t="str">
            <v>Xuất sắc</v>
          </cell>
          <cell r="M19">
            <v>36</v>
          </cell>
          <cell r="N19">
            <v>60</v>
          </cell>
          <cell r="O19">
            <v>0</v>
          </cell>
          <cell r="Q19">
            <v>96</v>
          </cell>
          <cell r="R19" t="str">
            <v>Xuất sắc</v>
          </cell>
          <cell r="S19" t="str">
            <v>A1</v>
          </cell>
          <cell r="T19" t="str">
            <v>A2</v>
          </cell>
          <cell r="U19" t="str">
            <v>A1</v>
          </cell>
          <cell r="W19">
            <v>0</v>
          </cell>
          <cell r="X19">
            <v>0</v>
          </cell>
          <cell r="Y19">
            <v>18</v>
          </cell>
          <cell r="Z19">
            <v>9</v>
          </cell>
          <cell r="AA19">
            <v>9</v>
          </cell>
          <cell r="AB19" t="str">
            <v>Xuất sắc</v>
          </cell>
          <cell r="AD19" t="str">
            <v>X</v>
          </cell>
          <cell r="AF19" t="str">
            <v/>
          </cell>
          <cell r="AH19" t="str">
            <v/>
          </cell>
          <cell r="AJ19" t="str">
            <v/>
          </cell>
          <cell r="AL19" t="str">
            <v/>
          </cell>
          <cell r="AN19" t="str">
            <v>X</v>
          </cell>
          <cell r="AP19" t="str">
            <v/>
          </cell>
          <cell r="AR19" t="str">
            <v/>
          </cell>
          <cell r="AT19" t="str">
            <v/>
          </cell>
          <cell r="AV19" t="str">
            <v/>
          </cell>
        </row>
        <row r="20">
          <cell r="E20" t="str">
            <v>01003007</v>
          </cell>
          <cell r="F20">
            <v>96</v>
          </cell>
          <cell r="G20">
            <v>36</v>
          </cell>
          <cell r="H20">
            <v>60</v>
          </cell>
          <cell r="K20">
            <v>96</v>
          </cell>
          <cell r="L20" t="str">
            <v>Xuất sắc</v>
          </cell>
          <cell r="M20">
            <v>36</v>
          </cell>
          <cell r="N20">
            <v>60</v>
          </cell>
          <cell r="O20">
            <v>0</v>
          </cell>
          <cell r="Q20">
            <v>96</v>
          </cell>
          <cell r="R20" t="str">
            <v>Xuất sắc</v>
          </cell>
          <cell r="S20" t="str">
            <v>A2</v>
          </cell>
          <cell r="T20" t="str">
            <v>A1</v>
          </cell>
          <cell r="U20" t="str">
            <v>A3</v>
          </cell>
          <cell r="W20">
            <v>0</v>
          </cell>
          <cell r="X20">
            <v>0</v>
          </cell>
          <cell r="Y20">
            <v>11</v>
          </cell>
          <cell r="Z20">
            <v>4</v>
          </cell>
          <cell r="AA20">
            <v>7</v>
          </cell>
          <cell r="AB20" t="str">
            <v>Xuất sắc</v>
          </cell>
          <cell r="AD20" t="str">
            <v>X</v>
          </cell>
          <cell r="AF20" t="str">
            <v/>
          </cell>
          <cell r="AH20" t="str">
            <v/>
          </cell>
          <cell r="AJ20" t="str">
            <v/>
          </cell>
          <cell r="AL20" t="str">
            <v/>
          </cell>
          <cell r="AN20" t="str">
            <v>X</v>
          </cell>
          <cell r="AP20" t="str">
            <v/>
          </cell>
          <cell r="AR20" t="str">
            <v/>
          </cell>
          <cell r="AT20" t="str">
            <v/>
          </cell>
          <cell r="AV20" t="str">
            <v/>
          </cell>
        </row>
        <row r="21">
          <cell r="E21" t="str">
            <v>01023004</v>
          </cell>
          <cell r="F21">
            <v>95</v>
          </cell>
          <cell r="G21">
            <v>34</v>
          </cell>
          <cell r="H21">
            <v>60</v>
          </cell>
          <cell r="K21">
            <v>94</v>
          </cell>
          <cell r="L21" t="str">
            <v>Xuất sắc</v>
          </cell>
          <cell r="M21">
            <v>34</v>
          </cell>
          <cell r="N21">
            <v>60</v>
          </cell>
          <cell r="O21" t="str">
            <v>0</v>
          </cell>
          <cell r="Q21">
            <v>94</v>
          </cell>
          <cell r="R21" t="str">
            <v>Xuất sắc</v>
          </cell>
          <cell r="S21" t="str">
            <v>A1</v>
          </cell>
          <cell r="T21" t="str">
            <v>A2</v>
          </cell>
          <cell r="U21" t="str">
            <v>A1</v>
          </cell>
          <cell r="W21">
            <v>0</v>
          </cell>
          <cell r="X21">
            <v>0</v>
          </cell>
          <cell r="Y21">
            <v>17</v>
          </cell>
          <cell r="Z21">
            <v>8</v>
          </cell>
          <cell r="AA21">
            <v>9</v>
          </cell>
          <cell r="AB21" t="str">
            <v>Xuất sắc</v>
          </cell>
          <cell r="AD21" t="str">
            <v>X</v>
          </cell>
          <cell r="AF21" t="str">
            <v/>
          </cell>
          <cell r="AH21" t="str">
            <v/>
          </cell>
          <cell r="AJ21" t="str">
            <v/>
          </cell>
          <cell r="AL21" t="str">
            <v/>
          </cell>
          <cell r="AN21" t="str">
            <v>X</v>
          </cell>
          <cell r="AP21" t="str">
            <v/>
          </cell>
          <cell r="AR21" t="str">
            <v/>
          </cell>
          <cell r="AT21" t="str">
            <v/>
          </cell>
          <cell r="AV21" t="str">
            <v/>
          </cell>
        </row>
        <row r="22">
          <cell r="AD22">
            <v>1</v>
          </cell>
          <cell r="AE22">
            <v>0.5</v>
          </cell>
          <cell r="AF22">
            <v>1</v>
          </cell>
          <cell r="AG22">
            <v>0.5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1</v>
          </cell>
          <cell r="AO22">
            <v>0.33333333333333331</v>
          </cell>
          <cell r="AP22">
            <v>2</v>
          </cell>
          <cell r="AQ22">
            <v>0.66666666666666663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</row>
        <row r="23">
          <cell r="E23" t="str">
            <v>01003008</v>
          </cell>
          <cell r="F23">
            <v>96</v>
          </cell>
          <cell r="G23">
            <v>28</v>
          </cell>
          <cell r="H23">
            <v>60</v>
          </cell>
          <cell r="K23">
            <v>88</v>
          </cell>
          <cell r="L23" t="str">
            <v>Tốt</v>
          </cell>
          <cell r="M23">
            <v>28</v>
          </cell>
          <cell r="N23">
            <v>60</v>
          </cell>
          <cell r="O23">
            <v>0</v>
          </cell>
          <cell r="Q23">
            <v>88</v>
          </cell>
          <cell r="R23" t="str">
            <v>Tốt</v>
          </cell>
          <cell r="S23" t="str">
            <v>A3</v>
          </cell>
          <cell r="T23" t="str">
            <v>A2</v>
          </cell>
          <cell r="U23" t="str">
            <v>A3</v>
          </cell>
          <cell r="W23">
            <v>0</v>
          </cell>
          <cell r="X23">
            <v>0</v>
          </cell>
          <cell r="Y23">
            <v>17</v>
          </cell>
          <cell r="Z23">
            <v>7</v>
          </cell>
          <cell r="AA23">
            <v>10</v>
          </cell>
          <cell r="AB23" t="str">
            <v>Tốt</v>
          </cell>
          <cell r="AD23" t="str">
            <v/>
          </cell>
          <cell r="AF23" t="str">
            <v>X</v>
          </cell>
          <cell r="AH23" t="str">
            <v/>
          </cell>
          <cell r="AJ23" t="str">
            <v/>
          </cell>
          <cell r="AL23" t="str">
            <v/>
          </cell>
          <cell r="AN23" t="str">
            <v/>
          </cell>
          <cell r="AP23" t="str">
            <v>X</v>
          </cell>
          <cell r="AR23" t="str">
            <v/>
          </cell>
          <cell r="AT23" t="str">
            <v/>
          </cell>
          <cell r="AV23" t="str">
            <v/>
          </cell>
        </row>
        <row r="24">
          <cell r="E24" t="str">
            <v>01003014</v>
          </cell>
          <cell r="F24">
            <v>95</v>
          </cell>
          <cell r="G24">
            <v>35</v>
          </cell>
          <cell r="H24">
            <v>60</v>
          </cell>
          <cell r="K24">
            <v>95</v>
          </cell>
          <cell r="L24" t="str">
            <v>Xuất sắc</v>
          </cell>
          <cell r="M24">
            <v>35</v>
          </cell>
          <cell r="N24">
            <v>60</v>
          </cell>
          <cell r="O24" t="str">
            <v>0</v>
          </cell>
          <cell r="Q24">
            <v>95</v>
          </cell>
          <cell r="R24" t="str">
            <v>Xuất sắc</v>
          </cell>
          <cell r="S24" t="str">
            <v>A2</v>
          </cell>
          <cell r="T24" t="str">
            <v>A2</v>
          </cell>
          <cell r="U24" t="str">
            <v>A2</v>
          </cell>
          <cell r="W24">
            <v>0</v>
          </cell>
          <cell r="X24">
            <v>0</v>
          </cell>
          <cell r="Y24">
            <v>16</v>
          </cell>
          <cell r="Z24">
            <v>7</v>
          </cell>
          <cell r="AA24">
            <v>9</v>
          </cell>
          <cell r="AB24" t="str">
            <v>Xuất sắc</v>
          </cell>
          <cell r="AD24" t="str">
            <v>X</v>
          </cell>
          <cell r="AF24" t="str">
            <v/>
          </cell>
          <cell r="AH24" t="str">
            <v/>
          </cell>
          <cell r="AJ24" t="str">
            <v/>
          </cell>
          <cell r="AL24" t="str">
            <v/>
          </cell>
          <cell r="AN24" t="str">
            <v>X</v>
          </cell>
          <cell r="AP24" t="str">
            <v/>
          </cell>
          <cell r="AR24" t="str">
            <v/>
          </cell>
          <cell r="AT24" t="str">
            <v/>
          </cell>
          <cell r="AV24" t="str">
            <v/>
          </cell>
        </row>
        <row r="25">
          <cell r="E25" t="str">
            <v>01003015</v>
          </cell>
          <cell r="F25">
            <v>94</v>
          </cell>
          <cell r="G25">
            <v>27</v>
          </cell>
          <cell r="H25">
            <v>60</v>
          </cell>
          <cell r="K25">
            <v>87</v>
          </cell>
          <cell r="L25" t="str">
            <v>Tốt</v>
          </cell>
          <cell r="M25">
            <v>27</v>
          </cell>
          <cell r="N25">
            <v>60</v>
          </cell>
          <cell r="O25">
            <v>0</v>
          </cell>
          <cell r="Q25">
            <v>87</v>
          </cell>
          <cell r="R25" t="str">
            <v>Tốt</v>
          </cell>
          <cell r="S25" t="str">
            <v>A2</v>
          </cell>
          <cell r="T25" t="str">
            <v>A2</v>
          </cell>
          <cell r="U25" t="str">
            <v>A3</v>
          </cell>
          <cell r="W25">
            <v>0</v>
          </cell>
          <cell r="X25">
            <v>0</v>
          </cell>
          <cell r="Y25">
            <v>17</v>
          </cell>
          <cell r="Z25">
            <v>8</v>
          </cell>
          <cell r="AA25">
            <v>9</v>
          </cell>
          <cell r="AB25" t="str">
            <v>Tốt</v>
          </cell>
          <cell r="AN25" t="str">
            <v/>
          </cell>
          <cell r="AP25" t="str">
            <v>X</v>
          </cell>
          <cell r="AR25" t="str">
            <v/>
          </cell>
          <cell r="AT25" t="str">
            <v/>
          </cell>
          <cell r="AV25" t="str">
            <v/>
          </cell>
        </row>
        <row r="26">
          <cell r="AD26">
            <v>15</v>
          </cell>
          <cell r="AE26">
            <v>0.9375</v>
          </cell>
          <cell r="AF26">
            <v>1</v>
          </cell>
          <cell r="AG26">
            <v>6.25E-2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15</v>
          </cell>
          <cell r="AO26">
            <v>0.9375</v>
          </cell>
          <cell r="AP26">
            <v>1</v>
          </cell>
          <cell r="AQ26">
            <v>6.25E-2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</row>
        <row r="27">
          <cell r="AD27">
            <v>11</v>
          </cell>
          <cell r="AE27">
            <v>0.91666666666666663</v>
          </cell>
          <cell r="AF27">
            <v>1</v>
          </cell>
          <cell r="AG27">
            <v>8.3333333333333329E-2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11</v>
          </cell>
          <cell r="AO27">
            <v>0.91666666666666663</v>
          </cell>
          <cell r="AP27">
            <v>1</v>
          </cell>
          <cell r="AQ27">
            <v>8.3333333333333329E-2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</row>
        <row r="28">
          <cell r="E28" t="str">
            <v>01004002</v>
          </cell>
          <cell r="F28">
            <v>92</v>
          </cell>
          <cell r="G28">
            <v>32</v>
          </cell>
          <cell r="H28">
            <v>60</v>
          </cell>
          <cell r="I28">
            <v>0</v>
          </cell>
          <cell r="J28">
            <v>0</v>
          </cell>
          <cell r="K28">
            <v>92</v>
          </cell>
          <cell r="L28" t="str">
            <v>Xuất sắc</v>
          </cell>
          <cell r="M28">
            <v>32</v>
          </cell>
          <cell r="N28">
            <v>60</v>
          </cell>
          <cell r="O28" t="str">
            <v>0</v>
          </cell>
          <cell r="Q28">
            <v>92</v>
          </cell>
          <cell r="R28" t="str">
            <v>Xuất sắc</v>
          </cell>
          <cell r="S28" t="str">
            <v>A1</v>
          </cell>
          <cell r="T28" t="str">
            <v>A1</v>
          </cell>
          <cell r="U28" t="str">
            <v>A1</v>
          </cell>
          <cell r="W28">
            <v>0</v>
          </cell>
          <cell r="X28">
            <v>0</v>
          </cell>
          <cell r="Y28">
            <v>29</v>
          </cell>
          <cell r="Z28">
            <v>19</v>
          </cell>
          <cell r="AA28">
            <v>10</v>
          </cell>
          <cell r="AB28" t="str">
            <v>Xuất sắc</v>
          </cell>
          <cell r="AD28" t="str">
            <v>X</v>
          </cell>
          <cell r="AF28" t="str">
            <v/>
          </cell>
          <cell r="AH28" t="str">
            <v/>
          </cell>
          <cell r="AJ28" t="str">
            <v/>
          </cell>
          <cell r="AL28" t="str">
            <v/>
          </cell>
          <cell r="AN28" t="str">
            <v>X</v>
          </cell>
          <cell r="AP28" t="str">
            <v/>
          </cell>
          <cell r="AR28" t="str">
            <v/>
          </cell>
          <cell r="AT28" t="str">
            <v/>
          </cell>
          <cell r="AV28" t="str">
            <v/>
          </cell>
          <cell r="AX28" t="str">
            <v>TPDV</v>
          </cell>
        </row>
        <row r="29">
          <cell r="E29" t="str">
            <v>01004001</v>
          </cell>
          <cell r="F29">
            <v>90</v>
          </cell>
          <cell r="G29">
            <v>32</v>
          </cell>
          <cell r="H29">
            <v>60</v>
          </cell>
          <cell r="I29">
            <v>0</v>
          </cell>
          <cell r="J29">
            <v>0</v>
          </cell>
          <cell r="K29">
            <v>92</v>
          </cell>
          <cell r="L29" t="str">
            <v>Tốt</v>
          </cell>
          <cell r="M29">
            <v>32</v>
          </cell>
          <cell r="N29">
            <v>60</v>
          </cell>
          <cell r="O29" t="str">
            <v>0</v>
          </cell>
          <cell r="Q29">
            <v>92</v>
          </cell>
          <cell r="R29" t="str">
            <v>Xuất sắc</v>
          </cell>
          <cell r="S29" t="str">
            <v>A1</v>
          </cell>
          <cell r="T29" t="str">
            <v>A1</v>
          </cell>
          <cell r="U29" t="str">
            <v>A1</v>
          </cell>
          <cell r="V29">
            <v>1</v>
          </cell>
          <cell r="W29">
            <v>1</v>
          </cell>
          <cell r="X29">
            <v>0</v>
          </cell>
          <cell r="Y29">
            <v>19</v>
          </cell>
          <cell r="Z29">
            <v>12</v>
          </cell>
          <cell r="AA29">
            <v>7</v>
          </cell>
          <cell r="AB29" t="str">
            <v>Tốt</v>
          </cell>
          <cell r="AC29" t="str">
            <v>Tỷ lệ 50% CBQL xếp loại Xuất sắc</v>
          </cell>
          <cell r="AD29" t="str">
            <v/>
          </cell>
          <cell r="AF29" t="str">
            <v>X</v>
          </cell>
          <cell r="AH29" t="str">
            <v/>
          </cell>
          <cell r="AJ29" t="str">
            <v/>
          </cell>
          <cell r="AL29" t="str">
            <v/>
          </cell>
          <cell r="AN29" t="str">
            <v/>
          </cell>
          <cell r="AP29" t="str">
            <v>X</v>
          </cell>
          <cell r="AR29" t="str">
            <v/>
          </cell>
          <cell r="AT29" t="str">
            <v/>
          </cell>
          <cell r="AV29" t="str">
            <v/>
          </cell>
          <cell r="AX29" t="str">
            <v>TPDV</v>
          </cell>
        </row>
        <row r="30">
          <cell r="E30" t="str">
            <v>01004005</v>
          </cell>
          <cell r="F30">
            <v>97</v>
          </cell>
          <cell r="G30">
            <v>32</v>
          </cell>
          <cell r="H30">
            <v>60</v>
          </cell>
          <cell r="I30">
            <v>0</v>
          </cell>
          <cell r="J30">
            <v>0</v>
          </cell>
          <cell r="K30">
            <v>92</v>
          </cell>
          <cell r="L30" t="str">
            <v>Xuất sắc</v>
          </cell>
          <cell r="M30">
            <v>32</v>
          </cell>
          <cell r="N30">
            <v>60</v>
          </cell>
          <cell r="O30" t="str">
            <v>0</v>
          </cell>
          <cell r="Q30">
            <v>92</v>
          </cell>
          <cell r="R30" t="str">
            <v>Xuất sắc</v>
          </cell>
          <cell r="S30" t="str">
            <v>A1</v>
          </cell>
          <cell r="T30" t="str">
            <v>A1</v>
          </cell>
          <cell r="U30" t="str">
            <v>A1</v>
          </cell>
          <cell r="W30">
            <v>0</v>
          </cell>
          <cell r="X30">
            <v>0</v>
          </cell>
          <cell r="Y30">
            <v>18</v>
          </cell>
          <cell r="Z30">
            <v>13</v>
          </cell>
          <cell r="AA30">
            <v>5</v>
          </cell>
          <cell r="AB30" t="str">
            <v>Xuất sắc</v>
          </cell>
          <cell r="AD30" t="str">
            <v>X</v>
          </cell>
          <cell r="AF30" t="str">
            <v/>
          </cell>
          <cell r="AH30" t="str">
            <v/>
          </cell>
          <cell r="AJ30" t="str">
            <v/>
          </cell>
          <cell r="AL30" t="str">
            <v/>
          </cell>
          <cell r="AN30" t="str">
            <v>X</v>
          </cell>
          <cell r="AP30" t="str">
            <v/>
          </cell>
          <cell r="AR30" t="str">
            <v/>
          </cell>
          <cell r="AT30" t="str">
            <v/>
          </cell>
          <cell r="AV30" t="str">
            <v/>
          </cell>
          <cell r="AX30" t="str">
            <v>TPDV</v>
          </cell>
        </row>
        <row r="31">
          <cell r="E31" t="str">
            <v>01004004</v>
          </cell>
          <cell r="F31">
            <v>92</v>
          </cell>
          <cell r="G31">
            <v>32</v>
          </cell>
          <cell r="H31">
            <v>60</v>
          </cell>
          <cell r="I31">
            <v>0</v>
          </cell>
          <cell r="J31">
            <v>0</v>
          </cell>
          <cell r="K31">
            <v>92</v>
          </cell>
          <cell r="L31" t="str">
            <v>Xuất sắc</v>
          </cell>
          <cell r="M31">
            <v>32</v>
          </cell>
          <cell r="N31">
            <v>60</v>
          </cell>
          <cell r="O31" t="str">
            <v>0</v>
          </cell>
          <cell r="Q31">
            <v>92</v>
          </cell>
          <cell r="R31" t="str">
            <v>Xuất sắc</v>
          </cell>
          <cell r="S31" t="str">
            <v>A1</v>
          </cell>
          <cell r="T31" t="str">
            <v>A1</v>
          </cell>
          <cell r="U31" t="str">
            <v>A1</v>
          </cell>
          <cell r="W31">
            <v>0</v>
          </cell>
          <cell r="X31">
            <v>0</v>
          </cell>
          <cell r="Y31">
            <v>28</v>
          </cell>
          <cell r="Z31">
            <v>17</v>
          </cell>
          <cell r="AA31">
            <v>11</v>
          </cell>
          <cell r="AB31" t="str">
            <v>Xuất sắc</v>
          </cell>
          <cell r="AD31" t="str">
            <v>X</v>
          </cell>
          <cell r="AF31" t="str">
            <v/>
          </cell>
          <cell r="AH31" t="str">
            <v/>
          </cell>
          <cell r="AJ31" t="str">
            <v/>
          </cell>
          <cell r="AL31" t="str">
            <v/>
          </cell>
          <cell r="AN31" t="str">
            <v>X</v>
          </cell>
          <cell r="AP31" t="str">
            <v/>
          </cell>
          <cell r="AR31" t="str">
            <v/>
          </cell>
          <cell r="AT31" t="str">
            <v/>
          </cell>
          <cell r="AV31" t="str">
            <v/>
          </cell>
          <cell r="AX31" t="str">
            <v>TPDV</v>
          </cell>
        </row>
        <row r="32">
          <cell r="E32" t="str">
            <v>01004003</v>
          </cell>
          <cell r="F32">
            <v>92</v>
          </cell>
          <cell r="G32">
            <v>32</v>
          </cell>
          <cell r="H32">
            <v>60</v>
          </cell>
          <cell r="I32">
            <v>0</v>
          </cell>
          <cell r="J32">
            <v>0</v>
          </cell>
          <cell r="K32">
            <v>92</v>
          </cell>
          <cell r="L32" t="str">
            <v>Xuất sắc</v>
          </cell>
          <cell r="M32">
            <v>32</v>
          </cell>
          <cell r="N32">
            <v>60</v>
          </cell>
          <cell r="O32" t="str">
            <v>0</v>
          </cell>
          <cell r="Q32">
            <v>92</v>
          </cell>
          <cell r="R32" t="str">
            <v>Xuất sắc</v>
          </cell>
          <cell r="S32" t="str">
            <v>A1</v>
          </cell>
          <cell r="T32" t="str">
            <v>A1</v>
          </cell>
          <cell r="U32" t="str">
            <v>A1</v>
          </cell>
          <cell r="W32">
            <v>0</v>
          </cell>
          <cell r="X32">
            <v>0</v>
          </cell>
          <cell r="Y32">
            <v>21</v>
          </cell>
          <cell r="Z32">
            <v>14</v>
          </cell>
          <cell r="AA32">
            <v>7</v>
          </cell>
          <cell r="AB32" t="str">
            <v>Xuất sắc</v>
          </cell>
          <cell r="AD32" t="str">
            <v>X</v>
          </cell>
          <cell r="AF32" t="str">
            <v/>
          </cell>
          <cell r="AH32" t="str">
            <v/>
          </cell>
          <cell r="AJ32" t="str">
            <v/>
          </cell>
          <cell r="AL32" t="str">
            <v/>
          </cell>
          <cell r="AN32" t="str">
            <v>X</v>
          </cell>
          <cell r="AP32" t="str">
            <v/>
          </cell>
          <cell r="AR32" t="str">
            <v/>
          </cell>
          <cell r="AT32" t="str">
            <v/>
          </cell>
          <cell r="AV32" t="str">
            <v/>
          </cell>
        </row>
        <row r="33">
          <cell r="E33" t="str">
            <v>01004008</v>
          </cell>
          <cell r="F33">
            <v>91</v>
          </cell>
          <cell r="G33">
            <v>32</v>
          </cell>
          <cell r="H33">
            <v>60</v>
          </cell>
          <cell r="I33">
            <v>0</v>
          </cell>
          <cell r="J33">
            <v>0</v>
          </cell>
          <cell r="K33">
            <v>92</v>
          </cell>
          <cell r="L33" t="str">
            <v>Xuất sắc</v>
          </cell>
          <cell r="M33">
            <v>32</v>
          </cell>
          <cell r="N33">
            <v>60</v>
          </cell>
          <cell r="O33" t="str">
            <v>0</v>
          </cell>
          <cell r="Q33">
            <v>92</v>
          </cell>
          <cell r="R33" t="str">
            <v>Xuất sắc</v>
          </cell>
          <cell r="S33" t="str">
            <v>A1</v>
          </cell>
          <cell r="T33" t="str">
            <v>A1</v>
          </cell>
          <cell r="U33" t="str">
            <v>A1</v>
          </cell>
          <cell r="W33">
            <v>0</v>
          </cell>
          <cell r="X33">
            <v>0</v>
          </cell>
          <cell r="Y33">
            <v>20</v>
          </cell>
          <cell r="Z33">
            <v>11</v>
          </cell>
          <cell r="AA33">
            <v>9</v>
          </cell>
          <cell r="AB33" t="str">
            <v>Xuất sắc</v>
          </cell>
          <cell r="AD33" t="str">
            <v>X</v>
          </cell>
          <cell r="AF33" t="str">
            <v/>
          </cell>
          <cell r="AH33" t="str">
            <v/>
          </cell>
          <cell r="AJ33" t="str">
            <v/>
          </cell>
          <cell r="AL33" t="str">
            <v/>
          </cell>
          <cell r="AN33" t="str">
            <v>X</v>
          </cell>
          <cell r="AP33" t="str">
            <v/>
          </cell>
          <cell r="AR33" t="str">
            <v/>
          </cell>
          <cell r="AT33" t="str">
            <v/>
          </cell>
          <cell r="AV33" t="str">
            <v/>
          </cell>
        </row>
        <row r="34">
          <cell r="E34" t="str">
            <v>01004009</v>
          </cell>
          <cell r="F34">
            <v>91</v>
          </cell>
          <cell r="G34">
            <v>30</v>
          </cell>
          <cell r="H34">
            <v>60</v>
          </cell>
          <cell r="I34">
            <v>0</v>
          </cell>
          <cell r="J34">
            <v>0</v>
          </cell>
          <cell r="K34">
            <v>90</v>
          </cell>
          <cell r="L34" t="str">
            <v>Xuất sắc</v>
          </cell>
          <cell r="M34">
            <v>30</v>
          </cell>
          <cell r="N34">
            <v>60</v>
          </cell>
          <cell r="O34" t="str">
            <v>0</v>
          </cell>
          <cell r="Q34">
            <v>90</v>
          </cell>
          <cell r="R34" t="str">
            <v>Xuất sắc</v>
          </cell>
          <cell r="S34" t="str">
            <v>A2</v>
          </cell>
          <cell r="T34" t="str">
            <v>A1</v>
          </cell>
          <cell r="U34" t="str">
            <v>A2</v>
          </cell>
          <cell r="W34">
            <v>0</v>
          </cell>
          <cell r="X34">
            <v>0</v>
          </cell>
          <cell r="Y34">
            <v>16</v>
          </cell>
          <cell r="Z34">
            <v>8</v>
          </cell>
          <cell r="AA34">
            <v>8</v>
          </cell>
          <cell r="AB34" t="str">
            <v>Xuất sắc</v>
          </cell>
          <cell r="AD34" t="str">
            <v>X</v>
          </cell>
          <cell r="AF34" t="str">
            <v/>
          </cell>
          <cell r="AH34" t="str">
            <v/>
          </cell>
          <cell r="AJ34" t="str">
            <v/>
          </cell>
          <cell r="AL34" t="str">
            <v/>
          </cell>
          <cell r="AN34" t="str">
            <v>X</v>
          </cell>
          <cell r="AP34" t="str">
            <v/>
          </cell>
          <cell r="AR34" t="str">
            <v/>
          </cell>
          <cell r="AT34" t="str">
            <v/>
          </cell>
          <cell r="AV34" t="str">
            <v/>
          </cell>
        </row>
        <row r="35">
          <cell r="E35" t="str">
            <v>01022013</v>
          </cell>
          <cell r="F35">
            <v>92</v>
          </cell>
          <cell r="G35">
            <v>32</v>
          </cell>
          <cell r="H35">
            <v>60</v>
          </cell>
          <cell r="I35">
            <v>0</v>
          </cell>
          <cell r="J35">
            <v>0</v>
          </cell>
          <cell r="K35">
            <v>92</v>
          </cell>
          <cell r="L35" t="str">
            <v>Xuất sắc</v>
          </cell>
          <cell r="M35">
            <v>32</v>
          </cell>
          <cell r="N35">
            <v>60</v>
          </cell>
          <cell r="O35" t="str">
            <v>0</v>
          </cell>
          <cell r="Q35">
            <v>92</v>
          </cell>
          <cell r="R35" t="str">
            <v>Xuất sắc</v>
          </cell>
          <cell r="S35" t="str">
            <v>A1</v>
          </cell>
          <cell r="T35" t="str">
            <v>A1</v>
          </cell>
          <cell r="U35" t="str">
            <v>A1</v>
          </cell>
          <cell r="W35">
            <v>0</v>
          </cell>
          <cell r="X35">
            <v>0</v>
          </cell>
          <cell r="Y35">
            <v>20</v>
          </cell>
          <cell r="Z35">
            <v>13</v>
          </cell>
          <cell r="AA35">
            <v>7</v>
          </cell>
          <cell r="AB35" t="str">
            <v>Xuất sắc</v>
          </cell>
          <cell r="AD35" t="str">
            <v>X</v>
          </cell>
          <cell r="AF35" t="str">
            <v/>
          </cell>
          <cell r="AH35" t="str">
            <v/>
          </cell>
          <cell r="AJ35" t="str">
            <v/>
          </cell>
          <cell r="AL35" t="str">
            <v/>
          </cell>
          <cell r="AN35" t="str">
            <v>X</v>
          </cell>
          <cell r="AP35" t="str">
            <v/>
          </cell>
          <cell r="AR35" t="str">
            <v/>
          </cell>
          <cell r="AT35" t="str">
            <v/>
          </cell>
          <cell r="AV35" t="str">
            <v/>
          </cell>
        </row>
        <row r="36">
          <cell r="E36" t="str">
            <v>01010038</v>
          </cell>
          <cell r="F36">
            <v>92</v>
          </cell>
          <cell r="G36">
            <v>30</v>
          </cell>
          <cell r="H36">
            <v>60</v>
          </cell>
          <cell r="I36">
            <v>0</v>
          </cell>
          <cell r="J36">
            <v>0</v>
          </cell>
          <cell r="K36">
            <v>90</v>
          </cell>
          <cell r="L36" t="str">
            <v>Xuất sắc</v>
          </cell>
          <cell r="M36">
            <v>30</v>
          </cell>
          <cell r="N36">
            <v>60</v>
          </cell>
          <cell r="O36">
            <v>0</v>
          </cell>
          <cell r="Q36">
            <v>90</v>
          </cell>
          <cell r="R36" t="str">
            <v>Xuất sắc</v>
          </cell>
          <cell r="S36" t="str">
            <v>A2</v>
          </cell>
          <cell r="T36" t="str">
            <v>A2</v>
          </cell>
          <cell r="U36" t="str">
            <v>A1</v>
          </cell>
          <cell r="W36">
            <v>0</v>
          </cell>
          <cell r="X36">
            <v>0</v>
          </cell>
          <cell r="Y36">
            <v>19</v>
          </cell>
          <cell r="Z36">
            <v>11</v>
          </cell>
          <cell r="AA36">
            <v>8</v>
          </cell>
          <cell r="AB36" t="str">
            <v>Xuất sắc</v>
          </cell>
          <cell r="AD36" t="str">
            <v>X</v>
          </cell>
          <cell r="AF36" t="str">
            <v/>
          </cell>
          <cell r="AH36" t="str">
            <v/>
          </cell>
          <cell r="AJ36" t="str">
            <v/>
          </cell>
          <cell r="AL36" t="str">
            <v/>
          </cell>
          <cell r="AN36" t="str">
            <v>X</v>
          </cell>
          <cell r="AP36" t="str">
            <v/>
          </cell>
          <cell r="AR36" t="str">
            <v/>
          </cell>
          <cell r="AT36" t="str">
            <v/>
          </cell>
          <cell r="AV36" t="str">
            <v/>
          </cell>
        </row>
        <row r="37">
          <cell r="E37" t="str">
            <v>01012026</v>
          </cell>
          <cell r="F37">
            <v>92</v>
          </cell>
          <cell r="G37">
            <v>30</v>
          </cell>
          <cell r="H37">
            <v>60</v>
          </cell>
          <cell r="I37">
            <v>0</v>
          </cell>
          <cell r="J37">
            <v>0</v>
          </cell>
          <cell r="K37">
            <v>90</v>
          </cell>
          <cell r="L37" t="str">
            <v>Xuất sắc</v>
          </cell>
          <cell r="M37">
            <v>30</v>
          </cell>
          <cell r="N37">
            <v>60</v>
          </cell>
          <cell r="O37">
            <v>0</v>
          </cell>
          <cell r="Q37">
            <v>90</v>
          </cell>
          <cell r="R37" t="str">
            <v>Xuất sắc</v>
          </cell>
          <cell r="S37" t="str">
            <v>A1</v>
          </cell>
          <cell r="T37" t="str">
            <v>A1</v>
          </cell>
          <cell r="U37" t="str">
            <v>A1</v>
          </cell>
          <cell r="W37">
            <v>0</v>
          </cell>
          <cell r="X37">
            <v>0</v>
          </cell>
          <cell r="Y37">
            <v>19</v>
          </cell>
          <cell r="Z37">
            <v>12</v>
          </cell>
          <cell r="AA37">
            <v>7</v>
          </cell>
          <cell r="AB37" t="str">
            <v>Xuất sắc</v>
          </cell>
          <cell r="AD37" t="str">
            <v>X</v>
          </cell>
          <cell r="AF37" t="str">
            <v/>
          </cell>
          <cell r="AH37" t="str">
            <v/>
          </cell>
          <cell r="AJ37" t="str">
            <v/>
          </cell>
          <cell r="AL37" t="str">
            <v/>
          </cell>
          <cell r="AN37" t="str">
            <v>X</v>
          </cell>
          <cell r="AP37" t="str">
            <v/>
          </cell>
          <cell r="AR37" t="str">
            <v/>
          </cell>
          <cell r="AT37" t="str">
            <v/>
          </cell>
          <cell r="AV37" t="str">
            <v/>
          </cell>
        </row>
        <row r="38">
          <cell r="E38" t="str">
            <v>01002020</v>
          </cell>
          <cell r="F38">
            <v>92</v>
          </cell>
          <cell r="G38">
            <v>32</v>
          </cell>
          <cell r="H38">
            <v>60</v>
          </cell>
          <cell r="I38">
            <v>0</v>
          </cell>
          <cell r="J38">
            <v>0</v>
          </cell>
          <cell r="K38">
            <v>92</v>
          </cell>
          <cell r="L38" t="str">
            <v>Xuất sắc</v>
          </cell>
          <cell r="M38">
            <v>32</v>
          </cell>
          <cell r="N38">
            <v>60</v>
          </cell>
          <cell r="O38">
            <v>0</v>
          </cell>
          <cell r="Q38">
            <v>92</v>
          </cell>
          <cell r="R38" t="str">
            <v>Xuất sắc</v>
          </cell>
          <cell r="S38" t="str">
            <v>A1</v>
          </cell>
          <cell r="T38" t="str">
            <v>A1</v>
          </cell>
          <cell r="U38" t="str">
            <v>A1</v>
          </cell>
          <cell r="W38">
            <v>0</v>
          </cell>
          <cell r="X38">
            <v>0</v>
          </cell>
          <cell r="Y38">
            <v>18</v>
          </cell>
          <cell r="Z38">
            <v>10</v>
          </cell>
          <cell r="AA38">
            <v>8</v>
          </cell>
          <cell r="AB38" t="str">
            <v>Xuất sắc</v>
          </cell>
          <cell r="AD38" t="str">
            <v>X</v>
          </cell>
          <cell r="AF38" t="str">
            <v/>
          </cell>
          <cell r="AH38" t="str">
            <v/>
          </cell>
          <cell r="AJ38" t="str">
            <v/>
          </cell>
          <cell r="AL38" t="str">
            <v/>
          </cell>
          <cell r="AN38" t="str">
            <v>X</v>
          </cell>
          <cell r="AP38" t="str">
            <v/>
          </cell>
          <cell r="AR38" t="str">
            <v/>
          </cell>
          <cell r="AT38" t="str">
            <v/>
          </cell>
          <cell r="AV38" t="str">
            <v/>
          </cell>
        </row>
        <row r="39">
          <cell r="E39" t="str">
            <v>01005009</v>
          </cell>
          <cell r="F39">
            <v>87</v>
          </cell>
          <cell r="G39">
            <v>30</v>
          </cell>
          <cell r="H39">
            <v>60</v>
          </cell>
          <cell r="I39">
            <v>0</v>
          </cell>
          <cell r="J39">
            <v>0</v>
          </cell>
          <cell r="K39">
            <v>90</v>
          </cell>
          <cell r="L39" t="str">
            <v>Xuất sắc</v>
          </cell>
          <cell r="M39">
            <v>30</v>
          </cell>
          <cell r="N39">
            <v>60</v>
          </cell>
          <cell r="O39" t="str">
            <v>0</v>
          </cell>
          <cell r="Q39">
            <v>90</v>
          </cell>
          <cell r="R39" t="str">
            <v>Xuất sắc</v>
          </cell>
          <cell r="S39" t="str">
            <v>A3</v>
          </cell>
          <cell r="T39" t="str">
            <v>A3</v>
          </cell>
          <cell r="U39" t="str">
            <v>A2</v>
          </cell>
          <cell r="W39">
            <v>0</v>
          </cell>
          <cell r="X39">
            <v>0</v>
          </cell>
          <cell r="Y39">
            <v>10</v>
          </cell>
          <cell r="Z39">
            <v>4</v>
          </cell>
          <cell r="AA39">
            <v>6</v>
          </cell>
          <cell r="AB39" t="str">
            <v>Xuất sắc</v>
          </cell>
          <cell r="AD39" t="str">
            <v>X</v>
          </cell>
          <cell r="AF39" t="str">
            <v/>
          </cell>
          <cell r="AH39" t="str">
            <v/>
          </cell>
          <cell r="AJ39" t="str">
            <v/>
          </cell>
          <cell r="AL39" t="str">
            <v/>
          </cell>
          <cell r="AN39" t="str">
            <v>X</v>
          </cell>
          <cell r="AP39" t="str">
            <v/>
          </cell>
          <cell r="AR39" t="str">
            <v/>
          </cell>
          <cell r="AT39" t="str">
            <v/>
          </cell>
          <cell r="AV39" t="str">
            <v/>
          </cell>
        </row>
        <row r="40">
          <cell r="AD40">
            <v>4</v>
          </cell>
          <cell r="AE40">
            <v>1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4</v>
          </cell>
          <cell r="AO40">
            <v>1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</row>
        <row r="41">
          <cell r="E41" t="str">
            <v>01018006</v>
          </cell>
          <cell r="F41">
            <v>85</v>
          </cell>
          <cell r="G41">
            <v>30</v>
          </cell>
          <cell r="H41" t="str">
            <v>60</v>
          </cell>
          <cell r="I41">
            <v>0</v>
          </cell>
          <cell r="J41">
            <v>0</v>
          </cell>
          <cell r="K41">
            <v>90</v>
          </cell>
          <cell r="L41" t="str">
            <v>Xuất sắc</v>
          </cell>
          <cell r="M41">
            <v>30</v>
          </cell>
          <cell r="N41">
            <v>60</v>
          </cell>
          <cell r="O41" t="str">
            <v>0</v>
          </cell>
          <cell r="Q41">
            <v>90</v>
          </cell>
          <cell r="R41" t="str">
            <v>Xuất sắc</v>
          </cell>
          <cell r="S41" t="str">
            <v>A3</v>
          </cell>
          <cell r="T41" t="str">
            <v>A2</v>
          </cell>
          <cell r="U41" t="str">
            <v>A2</v>
          </cell>
          <cell r="W41">
            <v>0</v>
          </cell>
          <cell r="X41">
            <v>0</v>
          </cell>
          <cell r="Y41">
            <v>16</v>
          </cell>
          <cell r="Z41">
            <v>9</v>
          </cell>
          <cell r="AA41">
            <v>7</v>
          </cell>
          <cell r="AB41" t="str">
            <v>Xuất sắc</v>
          </cell>
          <cell r="AD41" t="str">
            <v>X</v>
          </cell>
          <cell r="AF41" t="str">
            <v/>
          </cell>
          <cell r="AH41" t="str">
            <v/>
          </cell>
          <cell r="AJ41" t="str">
            <v/>
          </cell>
          <cell r="AL41" t="str">
            <v/>
          </cell>
          <cell r="AN41" t="str">
            <v>X</v>
          </cell>
          <cell r="AP41" t="str">
            <v/>
          </cell>
          <cell r="AR41" t="str">
            <v/>
          </cell>
          <cell r="AT41" t="str">
            <v/>
          </cell>
          <cell r="AV41" t="str">
            <v/>
          </cell>
        </row>
        <row r="42">
          <cell r="E42" t="str">
            <v>01004013</v>
          </cell>
          <cell r="F42">
            <v>89</v>
          </cell>
          <cell r="G42">
            <v>30</v>
          </cell>
          <cell r="H42" t="str">
            <v>60</v>
          </cell>
          <cell r="I42">
            <v>0</v>
          </cell>
          <cell r="J42">
            <v>0</v>
          </cell>
          <cell r="K42">
            <v>90</v>
          </cell>
          <cell r="L42" t="str">
            <v>Xuất sắc</v>
          </cell>
          <cell r="M42">
            <v>30</v>
          </cell>
          <cell r="N42">
            <v>60</v>
          </cell>
          <cell r="O42" t="str">
            <v>0</v>
          </cell>
          <cell r="Q42">
            <v>90</v>
          </cell>
          <cell r="R42" t="str">
            <v>Xuất sắc</v>
          </cell>
          <cell r="S42" t="str">
            <v>A1</v>
          </cell>
          <cell r="T42" t="str">
            <v>A2</v>
          </cell>
          <cell r="U42" t="str">
            <v>A1</v>
          </cell>
          <cell r="W42">
            <v>0</v>
          </cell>
          <cell r="X42">
            <v>0</v>
          </cell>
          <cell r="Y42">
            <v>15</v>
          </cell>
          <cell r="Z42">
            <v>9</v>
          </cell>
          <cell r="AA42">
            <v>6</v>
          </cell>
          <cell r="AB42" t="str">
            <v>Xuất sắc</v>
          </cell>
          <cell r="AD42" t="str">
            <v>X</v>
          </cell>
          <cell r="AF42" t="str">
            <v/>
          </cell>
          <cell r="AH42" t="str">
            <v/>
          </cell>
          <cell r="AJ42" t="str">
            <v/>
          </cell>
          <cell r="AL42" t="str">
            <v/>
          </cell>
          <cell r="AN42" t="str">
            <v>X</v>
          </cell>
          <cell r="AP42" t="str">
            <v/>
          </cell>
          <cell r="AR42" t="str">
            <v/>
          </cell>
          <cell r="AT42" t="str">
            <v/>
          </cell>
          <cell r="AV42" t="str">
            <v/>
          </cell>
        </row>
        <row r="43">
          <cell r="E43" t="str">
            <v>01011017</v>
          </cell>
          <cell r="F43">
            <v>88</v>
          </cell>
          <cell r="G43">
            <v>32</v>
          </cell>
          <cell r="H43" t="str">
            <v>60</v>
          </cell>
          <cell r="I43">
            <v>0</v>
          </cell>
          <cell r="J43">
            <v>0</v>
          </cell>
          <cell r="K43">
            <v>92</v>
          </cell>
          <cell r="L43" t="str">
            <v>Xuất sắc</v>
          </cell>
          <cell r="M43">
            <v>32</v>
          </cell>
          <cell r="N43">
            <v>60</v>
          </cell>
          <cell r="O43" t="str">
            <v>0</v>
          </cell>
          <cell r="Q43">
            <v>92</v>
          </cell>
          <cell r="R43" t="str">
            <v>Xuất sắc</v>
          </cell>
          <cell r="S43" t="str">
            <v>A1</v>
          </cell>
          <cell r="T43" t="str">
            <v>A1</v>
          </cell>
          <cell r="U43" t="str">
            <v>A1</v>
          </cell>
          <cell r="W43">
            <v>0</v>
          </cell>
          <cell r="X43">
            <v>0</v>
          </cell>
          <cell r="Y43">
            <v>16</v>
          </cell>
          <cell r="Z43">
            <v>7</v>
          </cell>
          <cell r="AA43">
            <v>9</v>
          </cell>
          <cell r="AB43" t="str">
            <v>Xuất sắc</v>
          </cell>
          <cell r="AD43" t="str">
            <v>X</v>
          </cell>
          <cell r="AF43" t="str">
            <v/>
          </cell>
          <cell r="AH43" t="str">
            <v/>
          </cell>
          <cell r="AJ43" t="str">
            <v/>
          </cell>
          <cell r="AL43" t="str">
            <v/>
          </cell>
          <cell r="AN43" t="str">
            <v>X</v>
          </cell>
          <cell r="AP43" t="str">
            <v/>
          </cell>
          <cell r="AR43" t="str">
            <v/>
          </cell>
          <cell r="AT43" t="str">
            <v/>
          </cell>
          <cell r="AV43" t="str">
            <v/>
          </cell>
        </row>
        <row r="44">
          <cell r="E44" t="str">
            <v>01022059</v>
          </cell>
          <cell r="F44">
            <v>92</v>
          </cell>
          <cell r="G44">
            <v>32</v>
          </cell>
          <cell r="H44" t="str">
            <v>60</v>
          </cell>
          <cell r="I44">
            <v>0</v>
          </cell>
          <cell r="J44">
            <v>0</v>
          </cell>
          <cell r="K44">
            <v>92</v>
          </cell>
          <cell r="L44" t="str">
            <v>Xuất sắc</v>
          </cell>
          <cell r="M44">
            <v>32</v>
          </cell>
          <cell r="N44">
            <v>60</v>
          </cell>
          <cell r="O44" t="str">
            <v>0</v>
          </cell>
          <cell r="Q44">
            <v>92</v>
          </cell>
          <cell r="R44" t="str">
            <v>Xuất sắc</v>
          </cell>
          <cell r="S44" t="str">
            <v>A1</v>
          </cell>
          <cell r="T44" t="str">
            <v>A1</v>
          </cell>
          <cell r="U44" t="str">
            <v>A1</v>
          </cell>
          <cell r="W44">
            <v>0</v>
          </cell>
          <cell r="X44">
            <v>0</v>
          </cell>
          <cell r="Y44">
            <v>19</v>
          </cell>
          <cell r="Z44">
            <v>12</v>
          </cell>
          <cell r="AA44">
            <v>7</v>
          </cell>
          <cell r="AB44" t="str">
            <v>Xuất sắc</v>
          </cell>
          <cell r="AD44" t="str">
            <v>X</v>
          </cell>
          <cell r="AF44" t="str">
            <v/>
          </cell>
          <cell r="AH44" t="str">
            <v/>
          </cell>
          <cell r="AJ44" t="str">
            <v/>
          </cell>
          <cell r="AL44" t="str">
            <v/>
          </cell>
          <cell r="AN44" t="str">
            <v>X</v>
          </cell>
          <cell r="AP44" t="str">
            <v/>
          </cell>
          <cell r="AR44" t="str">
            <v/>
          </cell>
          <cell r="AT44" t="str">
            <v/>
          </cell>
          <cell r="AV44" t="str">
            <v/>
          </cell>
        </row>
        <row r="45">
          <cell r="AD45">
            <v>16</v>
          </cell>
          <cell r="AE45">
            <v>0.61538461538461542</v>
          </cell>
          <cell r="AF45">
            <v>10</v>
          </cell>
          <cell r="AG45">
            <v>0.38461538461538464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16</v>
          </cell>
          <cell r="AO45">
            <v>0.61538461538461542</v>
          </cell>
          <cell r="AP45">
            <v>10</v>
          </cell>
          <cell r="AQ45">
            <v>0.38461538461538464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</row>
        <row r="46">
          <cell r="AD46">
            <v>10</v>
          </cell>
          <cell r="AE46">
            <v>0.90909090909090906</v>
          </cell>
          <cell r="AF46">
            <v>1</v>
          </cell>
          <cell r="AG46">
            <v>9.0909090909090912E-2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10</v>
          </cell>
          <cell r="AO46">
            <v>0.90909090909090906</v>
          </cell>
          <cell r="AP46">
            <v>1</v>
          </cell>
          <cell r="AQ46">
            <v>9.0909090909090912E-2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</row>
        <row r="47">
          <cell r="E47" t="str">
            <v>01007009</v>
          </cell>
          <cell r="F47">
            <v>98</v>
          </cell>
          <cell r="G47">
            <v>38</v>
          </cell>
          <cell r="H47">
            <v>60</v>
          </cell>
          <cell r="K47">
            <v>98</v>
          </cell>
          <cell r="L47" t="str">
            <v>Xuất sắc</v>
          </cell>
          <cell r="M47">
            <v>38</v>
          </cell>
          <cell r="N47">
            <v>60</v>
          </cell>
          <cell r="O47" t="str">
            <v>0</v>
          </cell>
          <cell r="Q47">
            <v>98</v>
          </cell>
          <cell r="R47" t="str">
            <v>Xuất sắc</v>
          </cell>
          <cell r="S47" t="str">
            <v>A1</v>
          </cell>
          <cell r="T47" t="str">
            <v>A1</v>
          </cell>
          <cell r="U47" t="str">
            <v>A1</v>
          </cell>
          <cell r="W47">
            <v>0</v>
          </cell>
          <cell r="X47">
            <v>0</v>
          </cell>
          <cell r="Y47">
            <v>24</v>
          </cell>
          <cell r="Z47">
            <v>21</v>
          </cell>
          <cell r="AA47">
            <v>3</v>
          </cell>
          <cell r="AB47" t="str">
            <v>Xuất sắc</v>
          </cell>
          <cell r="AD47" t="str">
            <v>X</v>
          </cell>
          <cell r="AF47" t="str">
            <v/>
          </cell>
          <cell r="AH47" t="str">
            <v/>
          </cell>
          <cell r="AJ47" t="str">
            <v/>
          </cell>
          <cell r="AL47" t="str">
            <v/>
          </cell>
          <cell r="AN47" t="str">
            <v>X</v>
          </cell>
          <cell r="AP47" t="str">
            <v/>
          </cell>
          <cell r="AR47" t="str">
            <v/>
          </cell>
          <cell r="AT47" t="str">
            <v/>
          </cell>
          <cell r="AV47" t="str">
            <v/>
          </cell>
          <cell r="AX47" t="str">
            <v>TPDV</v>
          </cell>
        </row>
        <row r="48">
          <cell r="E48" t="str">
            <v>01002019</v>
          </cell>
          <cell r="F48">
            <v>90</v>
          </cell>
          <cell r="G48">
            <v>30</v>
          </cell>
          <cell r="H48">
            <v>60</v>
          </cell>
          <cell r="K48">
            <v>90</v>
          </cell>
          <cell r="L48" t="str">
            <v>Tốt</v>
          </cell>
          <cell r="M48">
            <v>30</v>
          </cell>
          <cell r="N48">
            <v>60</v>
          </cell>
          <cell r="O48" t="str">
            <v>0</v>
          </cell>
          <cell r="Q48">
            <v>90</v>
          </cell>
          <cell r="R48" t="str">
            <v>Xuất sắc</v>
          </cell>
          <cell r="S48" t="str">
            <v>A1</v>
          </cell>
          <cell r="T48" t="str">
            <v>A1</v>
          </cell>
          <cell r="U48" t="str">
            <v>A1</v>
          </cell>
          <cell r="V48">
            <v>1</v>
          </cell>
          <cell r="W48">
            <v>1</v>
          </cell>
          <cell r="X48">
            <v>0</v>
          </cell>
          <cell r="Y48">
            <v>17</v>
          </cell>
          <cell r="Z48">
            <v>16</v>
          </cell>
          <cell r="AA48">
            <v>1</v>
          </cell>
          <cell r="AB48" t="str">
            <v>Tốt</v>
          </cell>
          <cell r="AC48" t="str">
            <v>Tỷ lệ 50% CBQL xếp loại Xuất sắc</v>
          </cell>
          <cell r="AD48" t="str">
            <v/>
          </cell>
          <cell r="AF48" t="str">
            <v>X</v>
          </cell>
          <cell r="AH48" t="str">
            <v/>
          </cell>
          <cell r="AJ48" t="str">
            <v/>
          </cell>
          <cell r="AL48" t="str">
            <v/>
          </cell>
          <cell r="AN48" t="str">
            <v/>
          </cell>
          <cell r="AP48" t="str">
            <v>X</v>
          </cell>
          <cell r="AR48" t="str">
            <v/>
          </cell>
          <cell r="AT48" t="str">
            <v/>
          </cell>
          <cell r="AV48" t="str">
            <v/>
          </cell>
          <cell r="AX48" t="str">
            <v>TPDV</v>
          </cell>
        </row>
        <row r="49">
          <cell r="E49" t="str">
            <v>01004007</v>
          </cell>
          <cell r="F49">
            <v>94</v>
          </cell>
          <cell r="G49">
            <v>32</v>
          </cell>
          <cell r="H49">
            <v>60</v>
          </cell>
          <cell r="K49">
            <v>92</v>
          </cell>
          <cell r="L49" t="str">
            <v>Xuất sắc</v>
          </cell>
          <cell r="M49">
            <v>32</v>
          </cell>
          <cell r="N49">
            <v>60</v>
          </cell>
          <cell r="O49" t="str">
            <v>0</v>
          </cell>
          <cell r="Q49">
            <v>92</v>
          </cell>
          <cell r="R49" t="str">
            <v>Xuất sắc</v>
          </cell>
          <cell r="S49" t="str">
            <v>A1</v>
          </cell>
          <cell r="T49" t="str">
            <v>A1</v>
          </cell>
          <cell r="U49" t="str">
            <v>A1</v>
          </cell>
          <cell r="W49">
            <v>0</v>
          </cell>
          <cell r="X49">
            <v>0</v>
          </cell>
          <cell r="Y49">
            <v>12</v>
          </cell>
          <cell r="Z49">
            <v>9</v>
          </cell>
          <cell r="AA49">
            <v>3</v>
          </cell>
          <cell r="AB49" t="str">
            <v>Xuất sắc</v>
          </cell>
          <cell r="AD49" t="str">
            <v>X</v>
          </cell>
          <cell r="AF49" t="str">
            <v/>
          </cell>
          <cell r="AH49" t="str">
            <v/>
          </cell>
          <cell r="AJ49" t="str">
            <v/>
          </cell>
          <cell r="AL49" t="str">
            <v/>
          </cell>
          <cell r="AN49" t="str">
            <v>X</v>
          </cell>
          <cell r="AP49" t="str">
            <v/>
          </cell>
          <cell r="AR49" t="str">
            <v/>
          </cell>
          <cell r="AT49" t="str">
            <v/>
          </cell>
          <cell r="AV49" t="str">
            <v/>
          </cell>
          <cell r="AX49" t="str">
            <v>TPDV</v>
          </cell>
        </row>
        <row r="50">
          <cell r="E50" t="str">
            <v>01002018</v>
          </cell>
          <cell r="F50">
            <v>90</v>
          </cell>
          <cell r="G50">
            <v>32</v>
          </cell>
          <cell r="H50">
            <v>60</v>
          </cell>
          <cell r="K50">
            <v>92</v>
          </cell>
          <cell r="L50" t="str">
            <v>Xuất sắc</v>
          </cell>
          <cell r="M50">
            <v>32</v>
          </cell>
          <cell r="N50">
            <v>60</v>
          </cell>
          <cell r="O50" t="str">
            <v>0</v>
          </cell>
          <cell r="Q50">
            <v>92</v>
          </cell>
          <cell r="R50" t="str">
            <v>Xuất sắc</v>
          </cell>
          <cell r="S50" t="str">
            <v>A2</v>
          </cell>
          <cell r="T50" t="str">
            <v>A2</v>
          </cell>
          <cell r="U50" t="str">
            <v>A1</v>
          </cell>
          <cell r="W50">
            <v>0</v>
          </cell>
          <cell r="X50">
            <v>0</v>
          </cell>
          <cell r="Y50">
            <v>9</v>
          </cell>
          <cell r="Z50">
            <v>6</v>
          </cell>
          <cell r="AA50">
            <v>3</v>
          </cell>
          <cell r="AB50" t="str">
            <v>Xuất sắc</v>
          </cell>
          <cell r="AD50" t="str">
            <v>X</v>
          </cell>
          <cell r="AF50" t="str">
            <v/>
          </cell>
          <cell r="AH50" t="str">
            <v/>
          </cell>
          <cell r="AJ50" t="str">
            <v/>
          </cell>
          <cell r="AL50" t="str">
            <v/>
          </cell>
          <cell r="AN50" t="str">
            <v>X</v>
          </cell>
          <cell r="AP50" t="str">
            <v/>
          </cell>
          <cell r="AR50" t="str">
            <v/>
          </cell>
          <cell r="AT50" t="str">
            <v/>
          </cell>
          <cell r="AV50" t="str">
            <v/>
          </cell>
        </row>
        <row r="51">
          <cell r="E51" t="str">
            <v>01002017</v>
          </cell>
          <cell r="F51">
            <v>90</v>
          </cell>
          <cell r="G51">
            <v>31</v>
          </cell>
          <cell r="H51">
            <v>60</v>
          </cell>
          <cell r="K51">
            <v>91</v>
          </cell>
          <cell r="L51" t="str">
            <v>Xuất sắc</v>
          </cell>
          <cell r="M51">
            <v>31</v>
          </cell>
          <cell r="N51">
            <v>60</v>
          </cell>
          <cell r="O51" t="str">
            <v>0</v>
          </cell>
          <cell r="Q51">
            <v>91</v>
          </cell>
          <cell r="R51" t="str">
            <v>Xuất sắc</v>
          </cell>
          <cell r="S51" t="str">
            <v>A2</v>
          </cell>
          <cell r="T51" t="str">
            <v>A2</v>
          </cell>
          <cell r="U51" t="str">
            <v>A1</v>
          </cell>
          <cell r="W51">
            <v>0</v>
          </cell>
          <cell r="X51">
            <v>0</v>
          </cell>
          <cell r="Y51">
            <v>12</v>
          </cell>
          <cell r="Z51">
            <v>5</v>
          </cell>
          <cell r="AA51">
            <v>7</v>
          </cell>
          <cell r="AB51" t="str">
            <v>Xuất sắc</v>
          </cell>
          <cell r="AD51" t="str">
            <v>X</v>
          </cell>
          <cell r="AF51" t="str">
            <v/>
          </cell>
          <cell r="AH51" t="str">
            <v/>
          </cell>
          <cell r="AJ51" t="str">
            <v/>
          </cell>
          <cell r="AL51" t="str">
            <v/>
          </cell>
          <cell r="AN51" t="str">
            <v>X</v>
          </cell>
          <cell r="AP51" t="str">
            <v/>
          </cell>
          <cell r="AR51" t="str">
            <v/>
          </cell>
          <cell r="AT51" t="str">
            <v/>
          </cell>
          <cell r="AV51" t="str">
            <v/>
          </cell>
        </row>
        <row r="52">
          <cell r="E52" t="str">
            <v>01017006</v>
          </cell>
          <cell r="F52">
            <v>90</v>
          </cell>
          <cell r="G52">
            <v>32</v>
          </cell>
          <cell r="H52">
            <v>60</v>
          </cell>
          <cell r="K52">
            <v>92</v>
          </cell>
          <cell r="L52" t="str">
            <v>Xuất sắc</v>
          </cell>
          <cell r="M52">
            <v>32</v>
          </cell>
          <cell r="N52">
            <v>60</v>
          </cell>
          <cell r="O52" t="str">
            <v>0</v>
          </cell>
          <cell r="Q52">
            <v>92</v>
          </cell>
          <cell r="R52" t="str">
            <v>Xuất sắc</v>
          </cell>
          <cell r="S52" t="str">
            <v>A1</v>
          </cell>
          <cell r="T52" t="str">
            <v>A1</v>
          </cell>
          <cell r="U52" t="str">
            <v>A1</v>
          </cell>
          <cell r="W52">
            <v>0</v>
          </cell>
          <cell r="X52">
            <v>0</v>
          </cell>
          <cell r="Y52">
            <v>7</v>
          </cell>
          <cell r="Z52">
            <v>5</v>
          </cell>
          <cell r="AA52">
            <v>2</v>
          </cell>
          <cell r="AB52" t="str">
            <v>Xuất sắc</v>
          </cell>
          <cell r="AD52" t="str">
            <v>X</v>
          </cell>
          <cell r="AF52" t="str">
            <v/>
          </cell>
          <cell r="AH52" t="str">
            <v/>
          </cell>
          <cell r="AJ52" t="str">
            <v/>
          </cell>
          <cell r="AL52" t="str">
            <v/>
          </cell>
          <cell r="AN52" t="str">
            <v>X</v>
          </cell>
          <cell r="AP52" t="str">
            <v/>
          </cell>
          <cell r="AR52" t="str">
            <v/>
          </cell>
          <cell r="AT52" t="str">
            <v/>
          </cell>
          <cell r="AV52" t="str">
            <v/>
          </cell>
        </row>
        <row r="53">
          <cell r="E53" t="str">
            <v>01002005</v>
          </cell>
          <cell r="F53">
            <v>89</v>
          </cell>
          <cell r="G53">
            <v>30</v>
          </cell>
          <cell r="H53">
            <v>60</v>
          </cell>
          <cell r="K53">
            <v>90</v>
          </cell>
          <cell r="L53" t="str">
            <v>Xuất sắc</v>
          </cell>
          <cell r="M53">
            <v>30</v>
          </cell>
          <cell r="N53">
            <v>60</v>
          </cell>
          <cell r="O53">
            <v>0</v>
          </cell>
          <cell r="Q53">
            <v>90</v>
          </cell>
          <cell r="R53" t="str">
            <v>Xuất sắc</v>
          </cell>
          <cell r="S53" t="str">
            <v>A2</v>
          </cell>
          <cell r="T53" t="str">
            <v>A3</v>
          </cell>
          <cell r="U53" t="str">
            <v>A3</v>
          </cell>
          <cell r="W53">
            <v>0</v>
          </cell>
          <cell r="X53">
            <v>0</v>
          </cell>
          <cell r="Y53">
            <v>10</v>
          </cell>
          <cell r="Z53">
            <v>9</v>
          </cell>
          <cell r="AA53">
            <v>1</v>
          </cell>
          <cell r="AB53" t="str">
            <v>Xuất sắc</v>
          </cell>
          <cell r="AD53" t="str">
            <v>X</v>
          </cell>
          <cell r="AF53" t="str">
            <v/>
          </cell>
          <cell r="AH53" t="str">
            <v/>
          </cell>
          <cell r="AJ53" t="str">
            <v/>
          </cell>
          <cell r="AL53" t="str">
            <v/>
          </cell>
          <cell r="AN53" t="str">
            <v>X</v>
          </cell>
          <cell r="AP53" t="str">
            <v/>
          </cell>
          <cell r="AR53" t="str">
            <v/>
          </cell>
          <cell r="AT53" t="str">
            <v/>
          </cell>
          <cell r="AV53" t="str">
            <v/>
          </cell>
        </row>
        <row r="54">
          <cell r="E54" t="str">
            <v>01007007</v>
          </cell>
          <cell r="F54">
            <v>88</v>
          </cell>
          <cell r="G54">
            <v>30</v>
          </cell>
          <cell r="H54">
            <v>60</v>
          </cell>
          <cell r="K54">
            <v>90</v>
          </cell>
          <cell r="L54" t="str">
            <v>Xuất sắc</v>
          </cell>
          <cell r="M54">
            <v>30</v>
          </cell>
          <cell r="N54">
            <v>60</v>
          </cell>
          <cell r="O54">
            <v>0</v>
          </cell>
          <cell r="Q54">
            <v>90</v>
          </cell>
          <cell r="R54" t="str">
            <v>Xuất sắc</v>
          </cell>
          <cell r="S54" t="str">
            <v>A2</v>
          </cell>
          <cell r="T54" t="str">
            <v>A3</v>
          </cell>
          <cell r="U54" t="str">
            <v>A2</v>
          </cell>
          <cell r="W54">
            <v>0</v>
          </cell>
          <cell r="X54">
            <v>0</v>
          </cell>
          <cell r="Y54">
            <v>4</v>
          </cell>
          <cell r="Z54">
            <v>3</v>
          </cell>
          <cell r="AA54">
            <v>1</v>
          </cell>
          <cell r="AB54" t="str">
            <v>Xuất sắc</v>
          </cell>
          <cell r="AD54" t="str">
            <v>X</v>
          </cell>
          <cell r="AF54" t="str">
            <v/>
          </cell>
          <cell r="AH54" t="str">
            <v/>
          </cell>
          <cell r="AJ54" t="str">
            <v/>
          </cell>
          <cell r="AL54" t="str">
            <v/>
          </cell>
          <cell r="AN54" t="str">
            <v>X</v>
          </cell>
          <cell r="AP54" t="str">
            <v/>
          </cell>
          <cell r="AR54" t="str">
            <v/>
          </cell>
          <cell r="AT54" t="str">
            <v/>
          </cell>
          <cell r="AV54" t="str">
            <v/>
          </cell>
        </row>
        <row r="55">
          <cell r="E55" t="str">
            <v>01023001</v>
          </cell>
          <cell r="F55">
            <v>87</v>
          </cell>
          <cell r="G55">
            <v>30</v>
          </cell>
          <cell r="H55">
            <v>60</v>
          </cell>
          <cell r="K55">
            <v>90</v>
          </cell>
          <cell r="L55" t="str">
            <v>Xuất sắc</v>
          </cell>
          <cell r="M55">
            <v>30</v>
          </cell>
          <cell r="N55">
            <v>60</v>
          </cell>
          <cell r="O55" t="str">
            <v>0</v>
          </cell>
          <cell r="Q55">
            <v>90</v>
          </cell>
          <cell r="R55" t="str">
            <v>Xuất sắc</v>
          </cell>
          <cell r="S55" t="str">
            <v>A2</v>
          </cell>
          <cell r="T55" t="str">
            <v>A3</v>
          </cell>
          <cell r="U55" t="str">
            <v>A3</v>
          </cell>
          <cell r="W55">
            <v>0</v>
          </cell>
          <cell r="X55">
            <v>0</v>
          </cell>
          <cell r="Y55">
            <v>9</v>
          </cell>
          <cell r="Z55">
            <v>7</v>
          </cell>
          <cell r="AA55">
            <v>2</v>
          </cell>
          <cell r="AB55" t="str">
            <v>Xuất sắc</v>
          </cell>
          <cell r="AD55" t="str">
            <v>X</v>
          </cell>
          <cell r="AF55" t="str">
            <v/>
          </cell>
          <cell r="AH55" t="str">
            <v/>
          </cell>
          <cell r="AJ55" t="str">
            <v/>
          </cell>
          <cell r="AL55" t="str">
            <v/>
          </cell>
          <cell r="AN55" t="str">
            <v>X</v>
          </cell>
          <cell r="AP55" t="str">
            <v/>
          </cell>
          <cell r="AR55" t="str">
            <v/>
          </cell>
          <cell r="AT55" t="str">
            <v/>
          </cell>
          <cell r="AV55" t="str">
            <v/>
          </cell>
        </row>
        <row r="56">
          <cell r="E56" t="str">
            <v>01007005</v>
          </cell>
          <cell r="F56">
            <v>90</v>
          </cell>
          <cell r="G56">
            <v>31</v>
          </cell>
          <cell r="H56">
            <v>60</v>
          </cell>
          <cell r="K56">
            <v>91</v>
          </cell>
          <cell r="L56" t="str">
            <v>Xuất sắc</v>
          </cell>
          <cell r="M56">
            <v>31</v>
          </cell>
          <cell r="N56">
            <v>60</v>
          </cell>
          <cell r="O56" t="str">
            <v>0</v>
          </cell>
          <cell r="Q56">
            <v>91</v>
          </cell>
          <cell r="R56" t="str">
            <v>Xuất sắc</v>
          </cell>
          <cell r="S56" t="str">
            <v>A2</v>
          </cell>
          <cell r="T56" t="str">
            <v>A1</v>
          </cell>
          <cell r="U56" t="str">
            <v>A1</v>
          </cell>
          <cell r="W56">
            <v>0</v>
          </cell>
          <cell r="X56">
            <v>0</v>
          </cell>
          <cell r="Y56">
            <v>17</v>
          </cell>
          <cell r="Z56">
            <v>12</v>
          </cell>
          <cell r="AA56">
            <v>5</v>
          </cell>
          <cell r="AB56" t="str">
            <v>Xuất sắc</v>
          </cell>
          <cell r="AD56" t="str">
            <v>X</v>
          </cell>
          <cell r="AF56" t="str">
            <v/>
          </cell>
          <cell r="AH56" t="str">
            <v/>
          </cell>
          <cell r="AJ56" t="str">
            <v/>
          </cell>
          <cell r="AL56" t="str">
            <v/>
          </cell>
          <cell r="AN56" t="str">
            <v>X</v>
          </cell>
          <cell r="AP56" t="str">
            <v/>
          </cell>
          <cell r="AR56" t="str">
            <v/>
          </cell>
          <cell r="AT56" t="str">
            <v/>
          </cell>
          <cell r="AV56" t="str">
            <v/>
          </cell>
        </row>
        <row r="57">
          <cell r="E57" t="str">
            <v>01002032</v>
          </cell>
          <cell r="F57">
            <v>89</v>
          </cell>
          <cell r="G57">
            <v>30</v>
          </cell>
          <cell r="H57">
            <v>60</v>
          </cell>
          <cell r="K57">
            <v>90</v>
          </cell>
          <cell r="L57" t="str">
            <v>Xuất sắc</v>
          </cell>
          <cell r="M57">
            <v>30</v>
          </cell>
          <cell r="N57">
            <v>60</v>
          </cell>
          <cell r="O57" t="str">
            <v>0</v>
          </cell>
          <cell r="Q57">
            <v>90</v>
          </cell>
          <cell r="R57" t="str">
            <v>Xuất sắc</v>
          </cell>
          <cell r="S57" t="str">
            <v>A2</v>
          </cell>
          <cell r="T57" t="str">
            <v>A2</v>
          </cell>
          <cell r="U57" t="str">
            <v>A2</v>
          </cell>
          <cell r="W57">
            <v>0</v>
          </cell>
          <cell r="X57">
            <v>0</v>
          </cell>
          <cell r="Y57">
            <v>9</v>
          </cell>
          <cell r="Z57">
            <v>6</v>
          </cell>
          <cell r="AA57">
            <v>3</v>
          </cell>
          <cell r="AB57" t="str">
            <v>Xuất sắc</v>
          </cell>
          <cell r="AD57" t="str">
            <v>X</v>
          </cell>
          <cell r="AF57" t="str">
            <v/>
          </cell>
          <cell r="AH57" t="str">
            <v/>
          </cell>
          <cell r="AJ57" t="str">
            <v/>
          </cell>
          <cell r="AL57" t="str">
            <v/>
          </cell>
          <cell r="AN57" t="str">
            <v>X</v>
          </cell>
          <cell r="AP57" t="str">
            <v/>
          </cell>
          <cell r="AR57" t="str">
            <v/>
          </cell>
          <cell r="AT57" t="str">
            <v/>
          </cell>
          <cell r="AV57" t="str">
            <v/>
          </cell>
        </row>
        <row r="58">
          <cell r="W58">
            <v>0</v>
          </cell>
          <cell r="X58">
            <v>0</v>
          </cell>
          <cell r="AD58">
            <v>3</v>
          </cell>
          <cell r="AE58">
            <v>0.42857142857142855</v>
          </cell>
          <cell r="AF58">
            <v>4</v>
          </cell>
          <cell r="AG58">
            <v>0.5714285714285714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3</v>
          </cell>
          <cell r="AO58">
            <v>0.42857142857142855</v>
          </cell>
          <cell r="AP58">
            <v>4</v>
          </cell>
          <cell r="AQ58">
            <v>0.5714285714285714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</row>
        <row r="59">
          <cell r="E59" t="str">
            <v>01002035</v>
          </cell>
          <cell r="F59">
            <v>88</v>
          </cell>
          <cell r="G59">
            <v>30</v>
          </cell>
          <cell r="H59">
            <v>60</v>
          </cell>
          <cell r="K59">
            <v>90</v>
          </cell>
          <cell r="L59" t="str">
            <v>Xuất sắc</v>
          </cell>
          <cell r="M59">
            <v>30</v>
          </cell>
          <cell r="N59">
            <v>60</v>
          </cell>
          <cell r="O59" t="str">
            <v>0</v>
          </cell>
          <cell r="Q59">
            <v>90</v>
          </cell>
          <cell r="R59" t="str">
            <v>Xuất sắc</v>
          </cell>
          <cell r="S59" t="str">
            <v>A2</v>
          </cell>
          <cell r="T59" t="str">
            <v>A2</v>
          </cell>
          <cell r="U59" t="str">
            <v>A2</v>
          </cell>
          <cell r="W59">
            <v>0</v>
          </cell>
          <cell r="X59">
            <v>0</v>
          </cell>
          <cell r="Y59">
            <v>3</v>
          </cell>
          <cell r="Z59">
            <v>3</v>
          </cell>
          <cell r="AA59">
            <v>0</v>
          </cell>
          <cell r="AB59" t="str">
            <v>Xuất sắc</v>
          </cell>
          <cell r="AD59" t="str">
            <v>X</v>
          </cell>
          <cell r="AF59" t="str">
            <v/>
          </cell>
          <cell r="AH59" t="str">
            <v/>
          </cell>
          <cell r="AJ59" t="str">
            <v/>
          </cell>
          <cell r="AL59" t="str">
            <v/>
          </cell>
          <cell r="AN59" t="str">
            <v>X</v>
          </cell>
          <cell r="AP59" t="str">
            <v/>
          </cell>
          <cell r="AR59" t="str">
            <v/>
          </cell>
          <cell r="AT59" t="str">
            <v/>
          </cell>
          <cell r="AV59" t="str">
            <v/>
          </cell>
        </row>
        <row r="60">
          <cell r="E60" t="str">
            <v>01002036</v>
          </cell>
          <cell r="F60">
            <v>87</v>
          </cell>
          <cell r="G60">
            <v>30</v>
          </cell>
          <cell r="H60">
            <v>60</v>
          </cell>
          <cell r="K60">
            <v>90</v>
          </cell>
          <cell r="L60" t="str">
            <v>Xuất sắc</v>
          </cell>
          <cell r="M60">
            <v>30</v>
          </cell>
          <cell r="N60">
            <v>60</v>
          </cell>
          <cell r="O60" t="str">
            <v>0</v>
          </cell>
          <cell r="Q60">
            <v>90</v>
          </cell>
          <cell r="R60" t="str">
            <v>Xuất sắc</v>
          </cell>
          <cell r="S60" t="str">
            <v>A3</v>
          </cell>
          <cell r="T60" t="str">
            <v>A2</v>
          </cell>
          <cell r="U60" t="str">
            <v>A3</v>
          </cell>
          <cell r="W60">
            <v>0</v>
          </cell>
          <cell r="X60">
            <v>0</v>
          </cell>
          <cell r="Y60">
            <v>7</v>
          </cell>
          <cell r="Z60">
            <v>4</v>
          </cell>
          <cell r="AA60">
            <v>3</v>
          </cell>
          <cell r="AB60" t="str">
            <v>Xuất sắc</v>
          </cell>
          <cell r="AD60" t="str">
            <v>X</v>
          </cell>
          <cell r="AF60" t="str">
            <v/>
          </cell>
          <cell r="AH60" t="str">
            <v/>
          </cell>
          <cell r="AJ60" t="str">
            <v/>
          </cell>
          <cell r="AL60" t="str">
            <v/>
          </cell>
          <cell r="AN60" t="str">
            <v>X</v>
          </cell>
          <cell r="AP60" t="str">
            <v/>
          </cell>
          <cell r="AR60" t="str">
            <v/>
          </cell>
          <cell r="AT60" t="str">
            <v/>
          </cell>
          <cell r="AV60" t="str">
            <v/>
          </cell>
        </row>
        <row r="61">
          <cell r="E61" t="str">
            <v>01002013</v>
          </cell>
          <cell r="F61">
            <v>87</v>
          </cell>
          <cell r="G61">
            <v>30</v>
          </cell>
          <cell r="H61">
            <v>50</v>
          </cell>
          <cell r="K61">
            <v>80</v>
          </cell>
          <cell r="L61" t="str">
            <v>Tốt</v>
          </cell>
          <cell r="M61">
            <v>30</v>
          </cell>
          <cell r="N61">
            <v>50</v>
          </cell>
          <cell r="O61" t="str">
            <v>0</v>
          </cell>
          <cell r="Q61">
            <v>80</v>
          </cell>
          <cell r="R61" t="str">
            <v>Tốt</v>
          </cell>
          <cell r="S61" t="str">
            <v>A4</v>
          </cell>
          <cell r="T61" t="str">
            <v>A4</v>
          </cell>
          <cell r="U61" t="str">
            <v>A4</v>
          </cell>
          <cell r="W61">
            <v>0</v>
          </cell>
          <cell r="X61">
            <v>0</v>
          </cell>
          <cell r="Y61">
            <v>3</v>
          </cell>
          <cell r="Z61">
            <v>3</v>
          </cell>
          <cell r="AA61">
            <v>0</v>
          </cell>
          <cell r="AB61" t="str">
            <v>Tốt</v>
          </cell>
          <cell r="AD61" t="str">
            <v/>
          </cell>
          <cell r="AF61" t="str">
            <v>X</v>
          </cell>
          <cell r="AH61" t="str">
            <v/>
          </cell>
          <cell r="AJ61" t="str">
            <v/>
          </cell>
          <cell r="AL61" t="str">
            <v/>
          </cell>
          <cell r="AN61" t="str">
            <v/>
          </cell>
          <cell r="AP61" t="str">
            <v>X</v>
          </cell>
          <cell r="AR61" t="str">
            <v/>
          </cell>
          <cell r="AT61" t="str">
            <v/>
          </cell>
          <cell r="AV61" t="str">
            <v/>
          </cell>
        </row>
        <row r="62">
          <cell r="E62" t="str">
            <v>01002028</v>
          </cell>
          <cell r="F62">
            <v>90</v>
          </cell>
          <cell r="G62">
            <v>29</v>
          </cell>
          <cell r="H62">
            <v>50</v>
          </cell>
          <cell r="K62">
            <v>79</v>
          </cell>
          <cell r="L62" t="str">
            <v>Tốt</v>
          </cell>
          <cell r="M62">
            <v>29</v>
          </cell>
          <cell r="N62">
            <v>60</v>
          </cell>
          <cell r="O62" t="str">
            <v>0</v>
          </cell>
          <cell r="Q62">
            <v>89</v>
          </cell>
          <cell r="R62" t="str">
            <v>Tốt</v>
          </cell>
          <cell r="S62" t="str">
            <v>A4</v>
          </cell>
          <cell r="T62" t="str">
            <v>A3</v>
          </cell>
          <cell r="U62" t="str">
            <v>A3</v>
          </cell>
          <cell r="W62">
            <v>0</v>
          </cell>
          <cell r="X62">
            <v>0</v>
          </cell>
          <cell r="Y62">
            <v>4</v>
          </cell>
          <cell r="Z62">
            <v>4</v>
          </cell>
          <cell r="AA62">
            <v>0</v>
          </cell>
          <cell r="AB62" t="str">
            <v>Tốt</v>
          </cell>
          <cell r="AD62" t="str">
            <v/>
          </cell>
          <cell r="AF62" t="str">
            <v>X</v>
          </cell>
          <cell r="AH62" t="str">
            <v/>
          </cell>
          <cell r="AJ62" t="str">
            <v/>
          </cell>
          <cell r="AL62" t="str">
            <v/>
          </cell>
          <cell r="AN62" t="str">
            <v/>
          </cell>
          <cell r="AP62" t="str">
            <v>X</v>
          </cell>
          <cell r="AR62" t="str">
            <v/>
          </cell>
          <cell r="AT62" t="str">
            <v/>
          </cell>
          <cell r="AV62" t="str">
            <v/>
          </cell>
        </row>
        <row r="63">
          <cell r="E63" t="str">
            <v>01002034</v>
          </cell>
          <cell r="F63">
            <v>86</v>
          </cell>
          <cell r="G63">
            <v>29</v>
          </cell>
          <cell r="H63">
            <v>50</v>
          </cell>
          <cell r="K63">
            <v>79</v>
          </cell>
          <cell r="L63" t="str">
            <v>Tốt</v>
          </cell>
          <cell r="M63">
            <v>29</v>
          </cell>
          <cell r="N63">
            <v>50</v>
          </cell>
          <cell r="O63" t="str">
            <v>0</v>
          </cell>
          <cell r="Q63">
            <v>79</v>
          </cell>
          <cell r="R63" t="str">
            <v>Tốt</v>
          </cell>
          <cell r="S63" t="str">
            <v>A4</v>
          </cell>
          <cell r="T63" t="str">
            <v>A4</v>
          </cell>
          <cell r="U63" t="str">
            <v>A4</v>
          </cell>
          <cell r="W63">
            <v>0</v>
          </cell>
          <cell r="X63">
            <v>0</v>
          </cell>
          <cell r="Y63">
            <v>3</v>
          </cell>
          <cell r="Z63">
            <v>3</v>
          </cell>
          <cell r="AA63">
            <v>0</v>
          </cell>
          <cell r="AB63" t="str">
            <v>Tốt</v>
          </cell>
          <cell r="AD63" t="str">
            <v/>
          </cell>
          <cell r="AF63" t="str">
            <v>X</v>
          </cell>
          <cell r="AH63" t="str">
            <v/>
          </cell>
          <cell r="AJ63" t="str">
            <v/>
          </cell>
          <cell r="AL63" t="str">
            <v/>
          </cell>
          <cell r="AN63" t="str">
            <v/>
          </cell>
          <cell r="AP63" t="str">
            <v>X</v>
          </cell>
          <cell r="AR63" t="str">
            <v/>
          </cell>
          <cell r="AT63" t="str">
            <v/>
          </cell>
          <cell r="AV63" t="str">
            <v/>
          </cell>
        </row>
        <row r="64">
          <cell r="E64" t="str">
            <v>01002027</v>
          </cell>
          <cell r="F64">
            <v>90</v>
          </cell>
          <cell r="G64">
            <v>31</v>
          </cell>
          <cell r="H64">
            <v>60</v>
          </cell>
          <cell r="K64">
            <v>91</v>
          </cell>
          <cell r="L64" t="str">
            <v>Xuất sắc</v>
          </cell>
          <cell r="M64">
            <v>31</v>
          </cell>
          <cell r="N64">
            <v>60</v>
          </cell>
          <cell r="O64" t="str">
            <v>0</v>
          </cell>
          <cell r="Q64">
            <v>91</v>
          </cell>
          <cell r="R64" t="str">
            <v>Xuất sắc</v>
          </cell>
          <cell r="S64" t="str">
            <v>A3</v>
          </cell>
          <cell r="T64" t="str">
            <v>A4</v>
          </cell>
          <cell r="U64" t="str">
            <v>A3</v>
          </cell>
          <cell r="W64">
            <v>0</v>
          </cell>
          <cell r="X64">
            <v>0</v>
          </cell>
          <cell r="Y64">
            <v>4</v>
          </cell>
          <cell r="Z64">
            <v>4</v>
          </cell>
          <cell r="AA64">
            <v>0</v>
          </cell>
          <cell r="AB64" t="str">
            <v>Xuất sắc</v>
          </cell>
          <cell r="AD64" t="str">
            <v>X</v>
          </cell>
          <cell r="AF64" t="str">
            <v/>
          </cell>
          <cell r="AH64" t="str">
            <v/>
          </cell>
          <cell r="AJ64" t="str">
            <v/>
          </cell>
          <cell r="AL64" t="str">
            <v/>
          </cell>
          <cell r="AN64" t="str">
            <v>X</v>
          </cell>
          <cell r="AP64" t="str">
            <v/>
          </cell>
          <cell r="AR64" t="str">
            <v/>
          </cell>
          <cell r="AT64" t="str">
            <v/>
          </cell>
          <cell r="AV64" t="str">
            <v/>
          </cell>
        </row>
        <row r="65">
          <cell r="E65" t="str">
            <v>01002033</v>
          </cell>
          <cell r="F65">
            <v>86</v>
          </cell>
          <cell r="G65">
            <v>28</v>
          </cell>
          <cell r="H65">
            <v>50</v>
          </cell>
          <cell r="K65">
            <v>78</v>
          </cell>
          <cell r="L65" t="str">
            <v>Tốt</v>
          </cell>
          <cell r="M65">
            <v>28</v>
          </cell>
          <cell r="N65">
            <v>60</v>
          </cell>
          <cell r="O65" t="str">
            <v>0</v>
          </cell>
          <cell r="Q65">
            <v>88</v>
          </cell>
          <cell r="R65" t="str">
            <v>Tốt</v>
          </cell>
          <cell r="S65" t="str">
            <v>A3</v>
          </cell>
          <cell r="T65" t="str">
            <v>A3</v>
          </cell>
          <cell r="U65" t="str">
            <v>A4</v>
          </cell>
          <cell r="W65">
            <v>0</v>
          </cell>
          <cell r="X65">
            <v>0</v>
          </cell>
          <cell r="Y65">
            <v>4</v>
          </cell>
          <cell r="Z65">
            <v>4</v>
          </cell>
          <cell r="AA65">
            <v>0</v>
          </cell>
          <cell r="AB65" t="str">
            <v>Tốt</v>
          </cell>
          <cell r="AD65" t="str">
            <v/>
          </cell>
          <cell r="AF65" t="str">
            <v>X</v>
          </cell>
          <cell r="AH65" t="str">
            <v/>
          </cell>
          <cell r="AJ65" t="str">
            <v/>
          </cell>
          <cell r="AL65" t="str">
            <v/>
          </cell>
          <cell r="AN65" t="str">
            <v/>
          </cell>
          <cell r="AP65" t="str">
            <v>X</v>
          </cell>
          <cell r="AR65" t="str">
            <v/>
          </cell>
          <cell r="AT65" t="str">
            <v/>
          </cell>
          <cell r="AV65" t="str">
            <v/>
          </cell>
        </row>
        <row r="66">
          <cell r="W66">
            <v>0</v>
          </cell>
          <cell r="X66">
            <v>0</v>
          </cell>
          <cell r="AD66">
            <v>3</v>
          </cell>
          <cell r="AE66">
            <v>0.375</v>
          </cell>
          <cell r="AF66">
            <v>5</v>
          </cell>
          <cell r="AG66">
            <v>0.625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3</v>
          </cell>
          <cell r="AO66">
            <v>0.375</v>
          </cell>
          <cell r="AP66">
            <v>5</v>
          </cell>
          <cell r="AQ66">
            <v>0.625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</row>
        <row r="67">
          <cell r="E67" t="str">
            <v>01002023</v>
          </cell>
          <cell r="F67">
            <v>90</v>
          </cell>
          <cell r="G67">
            <v>32</v>
          </cell>
          <cell r="H67">
            <v>60</v>
          </cell>
          <cell r="K67">
            <v>92</v>
          </cell>
          <cell r="L67" t="str">
            <v>Xuất sắc</v>
          </cell>
          <cell r="M67">
            <v>32</v>
          </cell>
          <cell r="N67">
            <v>60</v>
          </cell>
          <cell r="O67" t="str">
            <v>0</v>
          </cell>
          <cell r="Q67">
            <v>92</v>
          </cell>
          <cell r="R67" t="str">
            <v>Xuất sắc</v>
          </cell>
          <cell r="S67" t="str">
            <v>A2</v>
          </cell>
          <cell r="T67" t="str">
            <v>A2</v>
          </cell>
          <cell r="U67" t="str">
            <v>A2</v>
          </cell>
          <cell r="W67">
            <v>0</v>
          </cell>
          <cell r="X67">
            <v>0</v>
          </cell>
          <cell r="Y67">
            <v>4</v>
          </cell>
          <cell r="Z67">
            <v>4</v>
          </cell>
          <cell r="AA67">
            <v>0</v>
          </cell>
          <cell r="AB67" t="str">
            <v>Xuất sắc</v>
          </cell>
          <cell r="AD67" t="str">
            <v>X</v>
          </cell>
          <cell r="AF67" t="str">
            <v/>
          </cell>
          <cell r="AH67" t="str">
            <v/>
          </cell>
          <cell r="AJ67" t="str">
            <v/>
          </cell>
          <cell r="AL67" t="str">
            <v/>
          </cell>
          <cell r="AN67" t="str">
            <v>X</v>
          </cell>
          <cell r="AP67" t="str">
            <v/>
          </cell>
          <cell r="AR67" t="str">
            <v/>
          </cell>
          <cell r="AT67" t="str">
            <v/>
          </cell>
          <cell r="AV67" t="str">
            <v/>
          </cell>
        </row>
        <row r="68">
          <cell r="E68" t="str">
            <v>01007006</v>
          </cell>
          <cell r="F68">
            <v>89</v>
          </cell>
          <cell r="G68">
            <v>29</v>
          </cell>
          <cell r="H68">
            <v>60</v>
          </cell>
          <cell r="K68">
            <v>89</v>
          </cell>
          <cell r="L68" t="str">
            <v>Tốt</v>
          </cell>
          <cell r="M68">
            <v>29</v>
          </cell>
          <cell r="N68">
            <v>60</v>
          </cell>
          <cell r="O68" t="str">
            <v>0</v>
          </cell>
          <cell r="Q68">
            <v>89</v>
          </cell>
          <cell r="R68" t="str">
            <v>Tốt</v>
          </cell>
          <cell r="S68" t="str">
            <v>A3</v>
          </cell>
          <cell r="T68" t="str">
            <v>A3</v>
          </cell>
          <cell r="U68" t="str">
            <v>A4</v>
          </cell>
          <cell r="W68">
            <v>0</v>
          </cell>
          <cell r="X68">
            <v>0</v>
          </cell>
          <cell r="Y68">
            <v>8</v>
          </cell>
          <cell r="Z68">
            <v>6</v>
          </cell>
          <cell r="AA68">
            <v>2</v>
          </cell>
          <cell r="AB68" t="str">
            <v>Tốt</v>
          </cell>
          <cell r="AD68" t="str">
            <v/>
          </cell>
          <cell r="AF68" t="str">
            <v>X</v>
          </cell>
          <cell r="AH68" t="str">
            <v/>
          </cell>
          <cell r="AJ68" t="str">
            <v/>
          </cell>
          <cell r="AL68" t="str">
            <v/>
          </cell>
          <cell r="AN68" t="str">
            <v/>
          </cell>
          <cell r="AP68" t="str">
            <v>X</v>
          </cell>
          <cell r="AR68" t="str">
            <v/>
          </cell>
          <cell r="AT68" t="str">
            <v/>
          </cell>
          <cell r="AV68" t="str">
            <v/>
          </cell>
        </row>
        <row r="69">
          <cell r="E69" t="str">
            <v>01002007</v>
          </cell>
          <cell r="F69">
            <v>88</v>
          </cell>
          <cell r="G69">
            <v>30</v>
          </cell>
          <cell r="H69">
            <v>60</v>
          </cell>
          <cell r="K69">
            <v>90</v>
          </cell>
          <cell r="L69" t="str">
            <v>Xuất sắc</v>
          </cell>
          <cell r="M69">
            <v>30</v>
          </cell>
          <cell r="N69">
            <v>60</v>
          </cell>
          <cell r="O69" t="str">
            <v>0</v>
          </cell>
          <cell r="Q69">
            <v>90</v>
          </cell>
          <cell r="R69" t="str">
            <v>Xuất sắc</v>
          </cell>
          <cell r="S69" t="str">
            <v>A4</v>
          </cell>
          <cell r="T69" t="str">
            <v>A3</v>
          </cell>
          <cell r="U69" t="str">
            <v>A3</v>
          </cell>
          <cell r="W69">
            <v>0</v>
          </cell>
          <cell r="X69">
            <v>0</v>
          </cell>
          <cell r="Y69">
            <v>4</v>
          </cell>
          <cell r="Z69">
            <v>4</v>
          </cell>
          <cell r="AA69">
            <v>0</v>
          </cell>
          <cell r="AB69" t="str">
            <v>Xuất sắc</v>
          </cell>
          <cell r="AD69" t="str">
            <v>X</v>
          </cell>
          <cell r="AF69" t="str">
            <v/>
          </cell>
          <cell r="AH69" t="str">
            <v/>
          </cell>
          <cell r="AJ69" t="str">
            <v/>
          </cell>
          <cell r="AL69" t="str">
            <v/>
          </cell>
          <cell r="AN69" t="str">
            <v>X</v>
          </cell>
          <cell r="AP69" t="str">
            <v/>
          </cell>
          <cell r="AR69" t="str">
            <v/>
          </cell>
          <cell r="AT69" t="str">
            <v/>
          </cell>
          <cell r="AV69" t="str">
            <v/>
          </cell>
        </row>
        <row r="70">
          <cell r="E70" t="str">
            <v>01002012</v>
          </cell>
          <cell r="F70">
            <v>87</v>
          </cell>
          <cell r="G70">
            <v>29</v>
          </cell>
          <cell r="H70">
            <v>50</v>
          </cell>
          <cell r="K70">
            <v>79</v>
          </cell>
          <cell r="L70" t="str">
            <v>Tốt</v>
          </cell>
          <cell r="M70">
            <v>29</v>
          </cell>
          <cell r="N70">
            <v>60</v>
          </cell>
          <cell r="O70" t="str">
            <v>0</v>
          </cell>
          <cell r="Q70">
            <v>89</v>
          </cell>
          <cell r="R70" t="str">
            <v>Tốt</v>
          </cell>
          <cell r="S70" t="str">
            <v>A3</v>
          </cell>
          <cell r="T70" t="str">
            <v>A4</v>
          </cell>
          <cell r="U70" t="str">
            <v>A3</v>
          </cell>
          <cell r="W70">
            <v>0</v>
          </cell>
          <cell r="X70">
            <v>0</v>
          </cell>
          <cell r="Y70">
            <v>4</v>
          </cell>
          <cell r="Z70">
            <v>4</v>
          </cell>
          <cell r="AA70">
            <v>0</v>
          </cell>
          <cell r="AB70" t="str">
            <v>Tốt</v>
          </cell>
          <cell r="AD70" t="str">
            <v/>
          </cell>
          <cell r="AF70" t="str">
            <v>X</v>
          </cell>
          <cell r="AH70" t="str">
            <v/>
          </cell>
          <cell r="AJ70" t="str">
            <v/>
          </cell>
          <cell r="AL70" t="str">
            <v/>
          </cell>
          <cell r="AN70" t="str">
            <v/>
          </cell>
          <cell r="AP70" t="str">
            <v>X</v>
          </cell>
          <cell r="AR70" t="str">
            <v/>
          </cell>
          <cell r="AT70" t="str">
            <v/>
          </cell>
          <cell r="AV70" t="str">
            <v/>
          </cell>
        </row>
        <row r="71">
          <cell r="E71" t="str">
            <v>01002010</v>
          </cell>
          <cell r="F71">
            <v>88</v>
          </cell>
          <cell r="G71">
            <v>31</v>
          </cell>
          <cell r="H71">
            <v>60</v>
          </cell>
          <cell r="K71">
            <v>91</v>
          </cell>
          <cell r="L71" t="str">
            <v>Xuất sắc</v>
          </cell>
          <cell r="M71">
            <v>31</v>
          </cell>
          <cell r="N71">
            <v>60</v>
          </cell>
          <cell r="O71" t="str">
            <v>0</v>
          </cell>
          <cell r="Q71">
            <v>91</v>
          </cell>
          <cell r="R71" t="str">
            <v>Xuất sắc</v>
          </cell>
          <cell r="S71" t="str">
            <v>A3</v>
          </cell>
          <cell r="T71" t="str">
            <v>A4</v>
          </cell>
          <cell r="U71" t="str">
            <v>A3</v>
          </cell>
          <cell r="W71">
            <v>0</v>
          </cell>
          <cell r="X71">
            <v>0</v>
          </cell>
          <cell r="Y71">
            <v>4</v>
          </cell>
          <cell r="Z71">
            <v>4</v>
          </cell>
          <cell r="AA71">
            <v>0</v>
          </cell>
          <cell r="AB71" t="str">
            <v>Xuất sắc</v>
          </cell>
          <cell r="AD71" t="str">
            <v>X</v>
          </cell>
          <cell r="AF71" t="str">
            <v/>
          </cell>
          <cell r="AH71" t="str">
            <v/>
          </cell>
          <cell r="AJ71" t="str">
            <v/>
          </cell>
          <cell r="AL71" t="str">
            <v/>
          </cell>
          <cell r="AN71" t="str">
            <v>X</v>
          </cell>
          <cell r="AP71" t="str">
            <v/>
          </cell>
          <cell r="AR71" t="str">
            <v/>
          </cell>
          <cell r="AT71" t="str">
            <v/>
          </cell>
          <cell r="AV71" t="str">
            <v/>
          </cell>
        </row>
        <row r="72">
          <cell r="E72" t="str">
            <v>01002031</v>
          </cell>
          <cell r="F72">
            <v>87</v>
          </cell>
          <cell r="G72">
            <v>30</v>
          </cell>
          <cell r="H72">
            <v>50</v>
          </cell>
          <cell r="K72">
            <v>80</v>
          </cell>
          <cell r="L72" t="str">
            <v>Tốt</v>
          </cell>
          <cell r="M72">
            <v>30</v>
          </cell>
          <cell r="N72">
            <v>50</v>
          </cell>
          <cell r="O72" t="str">
            <v>0</v>
          </cell>
          <cell r="Q72">
            <v>80</v>
          </cell>
          <cell r="R72" t="str">
            <v>Tốt</v>
          </cell>
          <cell r="S72" t="str">
            <v>A4</v>
          </cell>
          <cell r="T72" t="str">
            <v>A4</v>
          </cell>
          <cell r="U72" t="str">
            <v>A3</v>
          </cell>
          <cell r="W72">
            <v>0</v>
          </cell>
          <cell r="X72">
            <v>0</v>
          </cell>
          <cell r="Y72">
            <v>4</v>
          </cell>
          <cell r="Z72">
            <v>4</v>
          </cell>
          <cell r="AA72">
            <v>0</v>
          </cell>
          <cell r="AB72" t="str">
            <v>Tốt</v>
          </cell>
          <cell r="AD72" t="str">
            <v/>
          </cell>
          <cell r="AF72" t="str">
            <v>X</v>
          </cell>
          <cell r="AH72" t="str">
            <v/>
          </cell>
          <cell r="AJ72" t="str">
            <v/>
          </cell>
          <cell r="AL72" t="str">
            <v/>
          </cell>
          <cell r="AN72" t="str">
            <v/>
          </cell>
          <cell r="AP72" t="str">
            <v>X</v>
          </cell>
          <cell r="AR72" t="str">
            <v/>
          </cell>
          <cell r="AT72" t="str">
            <v/>
          </cell>
          <cell r="AV72" t="str">
            <v/>
          </cell>
        </row>
        <row r="73">
          <cell r="E73" t="str">
            <v>01010068</v>
          </cell>
          <cell r="F73">
            <v>85</v>
          </cell>
          <cell r="G73">
            <v>28</v>
          </cell>
          <cell r="H73">
            <v>50</v>
          </cell>
          <cell r="K73">
            <v>78</v>
          </cell>
          <cell r="L73" t="str">
            <v>Tốt</v>
          </cell>
          <cell r="M73">
            <v>28</v>
          </cell>
          <cell r="N73">
            <v>50</v>
          </cell>
          <cell r="O73" t="str">
            <v>0</v>
          </cell>
          <cell r="Q73">
            <v>78</v>
          </cell>
          <cell r="R73" t="str">
            <v>Tốt</v>
          </cell>
          <cell r="S73" t="str">
            <v>A4</v>
          </cell>
          <cell r="T73" t="str">
            <v>A4</v>
          </cell>
          <cell r="U73" t="str">
            <v>A4</v>
          </cell>
          <cell r="W73">
            <v>0</v>
          </cell>
          <cell r="X73">
            <v>0</v>
          </cell>
          <cell r="Y73">
            <v>3</v>
          </cell>
          <cell r="Z73">
            <v>3</v>
          </cell>
          <cell r="AA73">
            <v>0</v>
          </cell>
          <cell r="AB73" t="str">
            <v>Tốt</v>
          </cell>
          <cell r="AD73" t="str">
            <v/>
          </cell>
          <cell r="AF73" t="str">
            <v>X</v>
          </cell>
          <cell r="AH73" t="str">
            <v/>
          </cell>
          <cell r="AJ73" t="str">
            <v/>
          </cell>
          <cell r="AL73" t="str">
            <v/>
          </cell>
          <cell r="AN73" t="str">
            <v/>
          </cell>
          <cell r="AP73" t="str">
            <v>X</v>
          </cell>
          <cell r="AR73" t="str">
            <v/>
          </cell>
          <cell r="AT73" t="str">
            <v/>
          </cell>
          <cell r="AV73" t="str">
            <v/>
          </cell>
        </row>
        <row r="74">
          <cell r="E74" t="str">
            <v>01002038</v>
          </cell>
          <cell r="F74">
            <v>76</v>
          </cell>
          <cell r="G74">
            <v>27</v>
          </cell>
          <cell r="H74">
            <v>50</v>
          </cell>
          <cell r="K74">
            <v>77</v>
          </cell>
          <cell r="L74" t="str">
            <v>Tốt</v>
          </cell>
          <cell r="M74">
            <v>27</v>
          </cell>
          <cell r="N74">
            <v>50</v>
          </cell>
          <cell r="O74" t="str">
            <v>0</v>
          </cell>
          <cell r="Q74">
            <v>77</v>
          </cell>
          <cell r="R74" t="str">
            <v>Tốt</v>
          </cell>
          <cell r="S74" t="str">
            <v>A3</v>
          </cell>
          <cell r="T74" t="str">
            <v>A4</v>
          </cell>
          <cell r="U74" t="str">
            <v>A4</v>
          </cell>
          <cell r="W74">
            <v>0</v>
          </cell>
          <cell r="X74">
            <v>0</v>
          </cell>
          <cell r="Y74">
            <v>4</v>
          </cell>
          <cell r="Z74">
            <v>4</v>
          </cell>
          <cell r="AA74">
            <v>0</v>
          </cell>
          <cell r="AB74" t="str">
            <v>Tốt</v>
          </cell>
          <cell r="AD74" t="str">
            <v/>
          </cell>
          <cell r="AF74" t="str">
            <v>X</v>
          </cell>
          <cell r="AH74" t="str">
            <v/>
          </cell>
          <cell r="AJ74" t="str">
            <v/>
          </cell>
          <cell r="AL74" t="str">
            <v/>
          </cell>
          <cell r="AN74" t="str">
            <v/>
          </cell>
          <cell r="AP74" t="str">
            <v>X</v>
          </cell>
          <cell r="AR74" t="str">
            <v/>
          </cell>
          <cell r="AT74" t="str">
            <v/>
          </cell>
          <cell r="AV74" t="str">
            <v/>
          </cell>
        </row>
        <row r="75">
          <cell r="W75">
            <v>0</v>
          </cell>
          <cell r="X75">
            <v>0</v>
          </cell>
          <cell r="AD75">
            <v>11</v>
          </cell>
          <cell r="AE75">
            <v>0.73333333333333328</v>
          </cell>
          <cell r="AF75">
            <v>4</v>
          </cell>
          <cell r="AG75">
            <v>0.26666666666666666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11</v>
          </cell>
          <cell r="AO75">
            <v>0.73333333333333328</v>
          </cell>
          <cell r="AP75">
            <v>4</v>
          </cell>
          <cell r="AQ75">
            <v>0.26666666666666666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</row>
        <row r="76">
          <cell r="W76">
            <v>0</v>
          </cell>
          <cell r="X76">
            <v>0</v>
          </cell>
          <cell r="AD76">
            <v>6</v>
          </cell>
          <cell r="AE76">
            <v>0.66666666666666663</v>
          </cell>
          <cell r="AF76">
            <v>3</v>
          </cell>
          <cell r="AG76">
            <v>0.33333333333333331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6</v>
          </cell>
          <cell r="AO76">
            <v>0.66666666666666663</v>
          </cell>
          <cell r="AP76">
            <v>3</v>
          </cell>
          <cell r="AQ76">
            <v>0.33333333333333331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</row>
        <row r="77">
          <cell r="E77" t="str">
            <v>01002002</v>
          </cell>
          <cell r="F77">
            <v>92</v>
          </cell>
          <cell r="G77">
            <v>32</v>
          </cell>
          <cell r="H77">
            <v>60</v>
          </cell>
          <cell r="I77">
            <v>0</v>
          </cell>
          <cell r="J77">
            <v>0</v>
          </cell>
          <cell r="K77">
            <v>92</v>
          </cell>
          <cell r="L77" t="str">
            <v>Xuất sắc</v>
          </cell>
          <cell r="M77">
            <v>32</v>
          </cell>
          <cell r="N77">
            <v>60</v>
          </cell>
          <cell r="O77" t="str">
            <v>0</v>
          </cell>
          <cell r="Q77">
            <v>92</v>
          </cell>
          <cell r="R77" t="str">
            <v>Xuất sắc</v>
          </cell>
          <cell r="S77" t="str">
            <v>A1</v>
          </cell>
          <cell r="T77" t="str">
            <v>A1</v>
          </cell>
          <cell r="U77" t="str">
            <v>A1</v>
          </cell>
          <cell r="W77">
            <v>0</v>
          </cell>
          <cell r="X77">
            <v>0</v>
          </cell>
          <cell r="Y77">
            <v>22</v>
          </cell>
          <cell r="Z77">
            <v>14</v>
          </cell>
          <cell r="AA77">
            <v>8</v>
          </cell>
          <cell r="AB77" t="str">
            <v>Xuất sắc</v>
          </cell>
          <cell r="AD77" t="str">
            <v>X</v>
          </cell>
          <cell r="AF77" t="str">
            <v/>
          </cell>
          <cell r="AH77" t="str">
            <v/>
          </cell>
          <cell r="AJ77" t="str">
            <v/>
          </cell>
          <cell r="AL77" t="str">
            <v/>
          </cell>
          <cell r="AN77" t="str">
            <v>X</v>
          </cell>
          <cell r="AP77" t="str">
            <v/>
          </cell>
          <cell r="AR77" t="str">
            <v/>
          </cell>
          <cell r="AT77" t="str">
            <v/>
          </cell>
          <cell r="AV77" t="str">
            <v/>
          </cell>
          <cell r="AX77" t="str">
            <v>TPDV</v>
          </cell>
        </row>
        <row r="78">
          <cell r="E78" t="str">
            <v>01007001</v>
          </cell>
          <cell r="F78">
            <v>82</v>
          </cell>
          <cell r="G78">
            <v>32</v>
          </cell>
          <cell r="H78">
            <v>60</v>
          </cell>
          <cell r="I78">
            <v>0</v>
          </cell>
          <cell r="J78">
            <v>0</v>
          </cell>
          <cell r="K78">
            <v>92</v>
          </cell>
          <cell r="L78" t="str">
            <v>Xuất sắc</v>
          </cell>
          <cell r="M78">
            <v>32</v>
          </cell>
          <cell r="N78">
            <v>60</v>
          </cell>
          <cell r="O78" t="str">
            <v>0</v>
          </cell>
          <cell r="Q78">
            <v>92</v>
          </cell>
          <cell r="R78" t="str">
            <v>Xuất sắc</v>
          </cell>
          <cell r="S78" t="str">
            <v>A2</v>
          </cell>
          <cell r="T78" t="str">
            <v>A2</v>
          </cell>
          <cell r="U78" t="str">
            <v>A2</v>
          </cell>
          <cell r="W78">
            <v>0</v>
          </cell>
          <cell r="X78">
            <v>0</v>
          </cell>
          <cell r="Y78">
            <v>14</v>
          </cell>
          <cell r="Z78">
            <v>7</v>
          </cell>
          <cell r="AA78">
            <v>7</v>
          </cell>
          <cell r="AB78" t="str">
            <v>Xuất sắc</v>
          </cell>
          <cell r="AD78" t="str">
            <v>X</v>
          </cell>
          <cell r="AF78" t="str">
            <v/>
          </cell>
          <cell r="AH78" t="str">
            <v/>
          </cell>
          <cell r="AJ78" t="str">
            <v/>
          </cell>
          <cell r="AL78" t="str">
            <v/>
          </cell>
          <cell r="AN78" t="str">
            <v>X</v>
          </cell>
          <cell r="AP78" t="str">
            <v/>
          </cell>
          <cell r="AR78" t="str">
            <v/>
          </cell>
          <cell r="AT78" t="str">
            <v/>
          </cell>
          <cell r="AV78" t="str">
            <v/>
          </cell>
          <cell r="AX78" t="str">
            <v>TPDV</v>
          </cell>
        </row>
        <row r="79">
          <cell r="E79" t="str">
            <v>01009006</v>
          </cell>
          <cell r="F79">
            <v>82</v>
          </cell>
          <cell r="G79">
            <v>32</v>
          </cell>
          <cell r="H79">
            <v>60</v>
          </cell>
          <cell r="I79">
            <v>0</v>
          </cell>
          <cell r="J79">
            <v>0</v>
          </cell>
          <cell r="K79">
            <v>92</v>
          </cell>
          <cell r="L79" t="str">
            <v>Tốt</v>
          </cell>
          <cell r="M79">
            <v>32</v>
          </cell>
          <cell r="N79">
            <v>60</v>
          </cell>
          <cell r="O79" t="str">
            <v>0</v>
          </cell>
          <cell r="Q79">
            <v>92</v>
          </cell>
          <cell r="R79" t="str">
            <v>Xuất sắc</v>
          </cell>
          <cell r="S79" t="str">
            <v>A2</v>
          </cell>
          <cell r="T79" t="str">
            <v>A1</v>
          </cell>
          <cell r="U79" t="str">
            <v>A2</v>
          </cell>
          <cell r="V79">
            <v>1</v>
          </cell>
          <cell r="W79">
            <v>1</v>
          </cell>
          <cell r="X79">
            <v>0</v>
          </cell>
          <cell r="Y79">
            <v>12</v>
          </cell>
          <cell r="Z79">
            <v>4</v>
          </cell>
          <cell r="AA79">
            <v>8</v>
          </cell>
          <cell r="AB79" t="str">
            <v>Tốt</v>
          </cell>
          <cell r="AC79" t="str">
            <v>Tỷ lệ 50% CBQL xếp loại Xuất sắc</v>
          </cell>
          <cell r="AD79" t="str">
            <v/>
          </cell>
          <cell r="AF79" t="str">
            <v>X</v>
          </cell>
          <cell r="AH79" t="str">
            <v/>
          </cell>
          <cell r="AJ79" t="str">
            <v/>
          </cell>
          <cell r="AL79" t="str">
            <v/>
          </cell>
          <cell r="AN79" t="str">
            <v/>
          </cell>
          <cell r="AP79" t="str">
            <v>X</v>
          </cell>
          <cell r="AR79" t="str">
            <v/>
          </cell>
          <cell r="AT79" t="str">
            <v/>
          </cell>
          <cell r="AV79" t="str">
            <v/>
          </cell>
          <cell r="AX79" t="str">
            <v>TPDV</v>
          </cell>
        </row>
        <row r="80">
          <cell r="E80" t="str">
            <v>01009018</v>
          </cell>
          <cell r="F80">
            <v>80</v>
          </cell>
          <cell r="G80">
            <v>30</v>
          </cell>
          <cell r="H80">
            <v>60</v>
          </cell>
          <cell r="I80">
            <v>1</v>
          </cell>
          <cell r="J80">
            <v>0</v>
          </cell>
          <cell r="K80">
            <v>91</v>
          </cell>
          <cell r="L80" t="str">
            <v>Xuất sắc</v>
          </cell>
          <cell r="M80">
            <v>30</v>
          </cell>
          <cell r="N80">
            <v>60</v>
          </cell>
          <cell r="O80">
            <v>1</v>
          </cell>
          <cell r="Q80">
            <v>91</v>
          </cell>
          <cell r="R80" t="str">
            <v>Xuất sắc</v>
          </cell>
          <cell r="S80" t="str">
            <v>A2</v>
          </cell>
          <cell r="T80" t="str">
            <v>A3</v>
          </cell>
          <cell r="U80" t="str">
            <v>A2</v>
          </cell>
          <cell r="W80">
            <v>0</v>
          </cell>
          <cell r="X80">
            <v>0</v>
          </cell>
          <cell r="Y80">
            <v>13</v>
          </cell>
          <cell r="Z80">
            <v>6</v>
          </cell>
          <cell r="AA80">
            <v>7</v>
          </cell>
          <cell r="AB80" t="str">
            <v>Xuất sắc</v>
          </cell>
          <cell r="AD80" t="str">
            <v>X</v>
          </cell>
          <cell r="AF80" t="str">
            <v/>
          </cell>
          <cell r="AH80" t="str">
            <v/>
          </cell>
          <cell r="AJ80" t="str">
            <v/>
          </cell>
          <cell r="AL80" t="str">
            <v/>
          </cell>
          <cell r="AN80" t="str">
            <v>X</v>
          </cell>
          <cell r="AP80" t="str">
            <v/>
          </cell>
          <cell r="AR80" t="str">
            <v/>
          </cell>
          <cell r="AT80" t="str">
            <v/>
          </cell>
          <cell r="AV80" t="str">
            <v/>
          </cell>
        </row>
        <row r="81">
          <cell r="E81" t="str">
            <v>01009010</v>
          </cell>
          <cell r="F81">
            <v>92</v>
          </cell>
          <cell r="G81">
            <v>30</v>
          </cell>
          <cell r="H81">
            <v>60</v>
          </cell>
          <cell r="I81">
            <v>1</v>
          </cell>
          <cell r="J81">
            <v>0</v>
          </cell>
          <cell r="K81">
            <v>91</v>
          </cell>
          <cell r="L81" t="str">
            <v>Xuất sắc</v>
          </cell>
          <cell r="M81">
            <v>30</v>
          </cell>
          <cell r="N81">
            <v>60</v>
          </cell>
          <cell r="O81">
            <v>1</v>
          </cell>
          <cell r="Q81">
            <v>91</v>
          </cell>
          <cell r="R81" t="str">
            <v>Xuất sắc</v>
          </cell>
          <cell r="S81" t="str">
            <v>A3</v>
          </cell>
          <cell r="T81" t="str">
            <v>A2</v>
          </cell>
          <cell r="U81" t="str">
            <v>A2</v>
          </cell>
          <cell r="W81">
            <v>0</v>
          </cell>
          <cell r="X81">
            <v>0</v>
          </cell>
          <cell r="Y81">
            <v>12</v>
          </cell>
          <cell r="Z81">
            <v>5</v>
          </cell>
          <cell r="AA81">
            <v>7</v>
          </cell>
          <cell r="AB81" t="str">
            <v>Xuất sắc</v>
          </cell>
          <cell r="AD81" t="str">
            <v>X</v>
          </cell>
          <cell r="AF81" t="str">
            <v/>
          </cell>
          <cell r="AH81" t="str">
            <v/>
          </cell>
          <cell r="AJ81" t="str">
            <v/>
          </cell>
          <cell r="AL81" t="str">
            <v/>
          </cell>
          <cell r="AN81" t="str">
            <v>X</v>
          </cell>
          <cell r="AP81" t="str">
            <v/>
          </cell>
          <cell r="AR81" t="str">
            <v/>
          </cell>
          <cell r="AT81" t="str">
            <v/>
          </cell>
          <cell r="AV81" t="str">
            <v/>
          </cell>
        </row>
        <row r="82">
          <cell r="E82" t="str">
            <v>01002004</v>
          </cell>
          <cell r="F82">
            <v>92</v>
          </cell>
          <cell r="G82">
            <v>32</v>
          </cell>
          <cell r="H82">
            <v>60</v>
          </cell>
          <cell r="I82">
            <v>0</v>
          </cell>
          <cell r="J82">
            <v>0</v>
          </cell>
          <cell r="K82">
            <v>92</v>
          </cell>
          <cell r="L82" t="str">
            <v>Xuất sắc</v>
          </cell>
          <cell r="M82">
            <v>32</v>
          </cell>
          <cell r="N82">
            <v>60</v>
          </cell>
          <cell r="O82">
            <v>0</v>
          </cell>
          <cell r="Q82">
            <v>92</v>
          </cell>
          <cell r="R82" t="str">
            <v>Xuất sắc</v>
          </cell>
          <cell r="S82" t="str">
            <v>A2</v>
          </cell>
          <cell r="T82" t="str">
            <v>A2</v>
          </cell>
          <cell r="U82" t="str">
            <v>A2</v>
          </cell>
          <cell r="W82">
            <v>0</v>
          </cell>
          <cell r="X82">
            <v>0</v>
          </cell>
          <cell r="Y82">
            <v>21</v>
          </cell>
          <cell r="Z82">
            <v>10</v>
          </cell>
          <cell r="AA82">
            <v>11</v>
          </cell>
          <cell r="AB82" t="str">
            <v>Xuất sắc</v>
          </cell>
          <cell r="AD82" t="str">
            <v>X</v>
          </cell>
          <cell r="AF82" t="str">
            <v/>
          </cell>
          <cell r="AH82" t="str">
            <v/>
          </cell>
          <cell r="AJ82" t="str">
            <v/>
          </cell>
          <cell r="AL82" t="str">
            <v/>
          </cell>
          <cell r="AN82" t="str">
            <v>X</v>
          </cell>
          <cell r="AP82" t="str">
            <v/>
          </cell>
          <cell r="AR82" t="str">
            <v/>
          </cell>
          <cell r="AT82" t="str">
            <v/>
          </cell>
          <cell r="AV82" t="str">
            <v/>
          </cell>
        </row>
        <row r="83">
          <cell r="E83" t="str">
            <v>01009008</v>
          </cell>
          <cell r="F83">
            <v>91</v>
          </cell>
          <cell r="G83">
            <v>29</v>
          </cell>
          <cell r="H83">
            <v>60</v>
          </cell>
          <cell r="I83">
            <v>2</v>
          </cell>
          <cell r="J83">
            <v>0</v>
          </cell>
          <cell r="K83">
            <v>91</v>
          </cell>
          <cell r="L83" t="str">
            <v>Xuất sắc</v>
          </cell>
          <cell r="M83">
            <v>29</v>
          </cell>
          <cell r="N83">
            <v>60</v>
          </cell>
          <cell r="O83">
            <v>2</v>
          </cell>
          <cell r="Q83">
            <v>91</v>
          </cell>
          <cell r="R83" t="str">
            <v>Xuất sắc</v>
          </cell>
          <cell r="S83" t="str">
            <v>A3</v>
          </cell>
          <cell r="T83" t="str">
            <v>A3</v>
          </cell>
          <cell r="U83" t="str">
            <v>A2</v>
          </cell>
          <cell r="W83">
            <v>0</v>
          </cell>
          <cell r="X83">
            <v>0</v>
          </cell>
          <cell r="Y83">
            <v>13</v>
          </cell>
          <cell r="Z83">
            <v>6</v>
          </cell>
          <cell r="AA83">
            <v>7</v>
          </cell>
          <cell r="AB83" t="str">
            <v>Xuất sắc</v>
          </cell>
          <cell r="AD83" t="str">
            <v>X</v>
          </cell>
          <cell r="AF83" t="str">
            <v/>
          </cell>
          <cell r="AH83" t="str">
            <v/>
          </cell>
          <cell r="AJ83" t="str">
            <v/>
          </cell>
          <cell r="AL83" t="str">
            <v/>
          </cell>
          <cell r="AN83" t="str">
            <v>X</v>
          </cell>
          <cell r="AP83" t="str">
            <v/>
          </cell>
          <cell r="AR83" t="str">
            <v/>
          </cell>
          <cell r="AT83" t="str">
            <v/>
          </cell>
          <cell r="AV83" t="str">
            <v/>
          </cell>
        </row>
        <row r="84">
          <cell r="E84" t="str">
            <v>01022058</v>
          </cell>
          <cell r="F84">
            <v>82</v>
          </cell>
          <cell r="G84">
            <v>28</v>
          </cell>
          <cell r="H84">
            <v>60</v>
          </cell>
          <cell r="I84">
            <v>0</v>
          </cell>
          <cell r="J84">
            <v>0</v>
          </cell>
          <cell r="K84">
            <v>88</v>
          </cell>
          <cell r="L84" t="str">
            <v>Tốt</v>
          </cell>
          <cell r="M84">
            <v>28</v>
          </cell>
          <cell r="N84">
            <v>60</v>
          </cell>
          <cell r="O84" t="str">
            <v>0</v>
          </cell>
          <cell r="Q84">
            <v>88</v>
          </cell>
          <cell r="R84" t="str">
            <v>Tốt</v>
          </cell>
          <cell r="S84" t="str">
            <v>A3</v>
          </cell>
          <cell r="T84" t="str">
            <v>A3</v>
          </cell>
          <cell r="U84" t="str">
            <v>A3</v>
          </cell>
          <cell r="W84">
            <v>0</v>
          </cell>
          <cell r="X84">
            <v>0</v>
          </cell>
          <cell r="Y84">
            <v>9</v>
          </cell>
          <cell r="Z84">
            <v>4</v>
          </cell>
          <cell r="AA84">
            <v>5</v>
          </cell>
          <cell r="AB84" t="str">
            <v>Tốt</v>
          </cell>
          <cell r="AD84" t="str">
            <v/>
          </cell>
          <cell r="AF84" t="str">
            <v>X</v>
          </cell>
          <cell r="AH84" t="str">
            <v/>
          </cell>
          <cell r="AJ84" t="str">
            <v/>
          </cell>
          <cell r="AL84" t="str">
            <v/>
          </cell>
          <cell r="AN84" t="str">
            <v/>
          </cell>
          <cell r="AP84" t="str">
            <v>X</v>
          </cell>
          <cell r="AR84" t="str">
            <v/>
          </cell>
          <cell r="AT84" t="str">
            <v/>
          </cell>
          <cell r="AV84" t="str">
            <v/>
          </cell>
        </row>
        <row r="85">
          <cell r="E85" t="str">
            <v>01007004</v>
          </cell>
          <cell r="F85">
            <v>82</v>
          </cell>
          <cell r="G85">
            <v>29</v>
          </cell>
          <cell r="H85">
            <v>60</v>
          </cell>
          <cell r="I85">
            <v>0</v>
          </cell>
          <cell r="J85">
            <v>0</v>
          </cell>
          <cell r="K85">
            <v>89</v>
          </cell>
          <cell r="L85" t="str">
            <v>Tốt</v>
          </cell>
          <cell r="M85">
            <v>29</v>
          </cell>
          <cell r="N85">
            <v>60</v>
          </cell>
          <cell r="O85" t="str">
            <v>0</v>
          </cell>
          <cell r="Q85">
            <v>89</v>
          </cell>
          <cell r="R85" t="str">
            <v>Tốt</v>
          </cell>
          <cell r="S85" t="str">
            <v>A3</v>
          </cell>
          <cell r="T85" t="str">
            <v>A3</v>
          </cell>
          <cell r="U85" t="str">
            <v>A3</v>
          </cell>
          <cell r="W85">
            <v>0</v>
          </cell>
          <cell r="X85">
            <v>0</v>
          </cell>
          <cell r="Y85">
            <v>10</v>
          </cell>
          <cell r="Z85">
            <v>5</v>
          </cell>
          <cell r="AA85">
            <v>5</v>
          </cell>
          <cell r="AB85" t="str">
            <v>Tốt</v>
          </cell>
          <cell r="AD85" t="str">
            <v/>
          </cell>
          <cell r="AF85" t="str">
            <v>X</v>
          </cell>
          <cell r="AH85" t="str">
            <v/>
          </cell>
          <cell r="AJ85" t="str">
            <v/>
          </cell>
          <cell r="AL85" t="str">
            <v/>
          </cell>
          <cell r="AN85" t="str">
            <v/>
          </cell>
          <cell r="AP85" t="str">
            <v>X</v>
          </cell>
          <cell r="AR85" t="str">
            <v/>
          </cell>
          <cell r="AT85" t="str">
            <v/>
          </cell>
          <cell r="AV85" t="str">
            <v/>
          </cell>
        </row>
        <row r="86">
          <cell r="W86">
            <v>0</v>
          </cell>
          <cell r="X86">
            <v>0</v>
          </cell>
          <cell r="AD86">
            <v>5</v>
          </cell>
          <cell r="AE86">
            <v>0.83333333333333337</v>
          </cell>
          <cell r="AF86">
            <v>1</v>
          </cell>
          <cell r="AG86">
            <v>0.16666666666666666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5</v>
          </cell>
          <cell r="AO86">
            <v>0.83333333333333337</v>
          </cell>
          <cell r="AP86">
            <v>1</v>
          </cell>
          <cell r="AQ86">
            <v>0.16666666666666666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</row>
        <row r="87">
          <cell r="E87" t="str">
            <v>01002008</v>
          </cell>
          <cell r="F87">
            <v>79</v>
          </cell>
          <cell r="G87">
            <v>30</v>
          </cell>
          <cell r="H87">
            <v>60</v>
          </cell>
          <cell r="I87">
            <v>0</v>
          </cell>
          <cell r="J87">
            <v>0</v>
          </cell>
          <cell r="K87">
            <v>90</v>
          </cell>
          <cell r="L87" t="str">
            <v>Xuất sắc</v>
          </cell>
          <cell r="M87">
            <v>30</v>
          </cell>
          <cell r="N87">
            <v>60</v>
          </cell>
          <cell r="O87" t="str">
            <v>0</v>
          </cell>
          <cell r="Q87">
            <v>90</v>
          </cell>
          <cell r="R87" t="str">
            <v>Xuất sắc</v>
          </cell>
          <cell r="S87" t="str">
            <v>A2</v>
          </cell>
          <cell r="T87" t="str">
            <v>A2</v>
          </cell>
          <cell r="U87" t="str">
            <v>A2</v>
          </cell>
          <cell r="W87">
            <v>0</v>
          </cell>
          <cell r="X87">
            <v>0</v>
          </cell>
          <cell r="Y87">
            <v>13</v>
          </cell>
          <cell r="Z87">
            <v>5</v>
          </cell>
          <cell r="AA87">
            <v>8</v>
          </cell>
          <cell r="AB87" t="str">
            <v>Xuất sắc</v>
          </cell>
          <cell r="AD87" t="str">
            <v>X</v>
          </cell>
          <cell r="AF87" t="str">
            <v/>
          </cell>
          <cell r="AH87" t="str">
            <v/>
          </cell>
          <cell r="AJ87" t="str">
            <v/>
          </cell>
          <cell r="AL87" t="str">
            <v/>
          </cell>
          <cell r="AN87" t="str">
            <v>X</v>
          </cell>
          <cell r="AP87" t="str">
            <v/>
          </cell>
          <cell r="AR87" t="str">
            <v/>
          </cell>
          <cell r="AT87" t="str">
            <v/>
          </cell>
          <cell r="AV87" t="str">
            <v/>
          </cell>
        </row>
        <row r="88">
          <cell r="E88" t="str">
            <v>01009012</v>
          </cell>
          <cell r="F88">
            <v>80</v>
          </cell>
          <cell r="G88">
            <v>30</v>
          </cell>
          <cell r="H88">
            <v>60</v>
          </cell>
          <cell r="I88">
            <v>0</v>
          </cell>
          <cell r="J88">
            <v>0</v>
          </cell>
          <cell r="K88">
            <v>90</v>
          </cell>
          <cell r="L88" t="str">
            <v>Xuất sắc</v>
          </cell>
          <cell r="M88">
            <v>30</v>
          </cell>
          <cell r="N88">
            <v>60</v>
          </cell>
          <cell r="O88" t="str">
            <v>0</v>
          </cell>
          <cell r="Q88">
            <v>90</v>
          </cell>
          <cell r="R88" t="str">
            <v>Xuất sắc</v>
          </cell>
          <cell r="S88" t="str">
            <v>A2</v>
          </cell>
          <cell r="T88" t="str">
            <v>A2</v>
          </cell>
          <cell r="U88" t="str">
            <v>A2</v>
          </cell>
          <cell r="W88">
            <v>0</v>
          </cell>
          <cell r="X88">
            <v>0</v>
          </cell>
          <cell r="Y88">
            <v>18</v>
          </cell>
          <cell r="Z88">
            <v>9</v>
          </cell>
          <cell r="AA88">
            <v>9</v>
          </cell>
          <cell r="AB88" t="str">
            <v>Xuất sắc</v>
          </cell>
          <cell r="AD88" t="str">
            <v>X</v>
          </cell>
          <cell r="AF88" t="str">
            <v/>
          </cell>
          <cell r="AH88" t="str">
            <v/>
          </cell>
          <cell r="AJ88" t="str">
            <v/>
          </cell>
          <cell r="AL88" t="str">
            <v/>
          </cell>
          <cell r="AN88" t="str">
            <v>X</v>
          </cell>
          <cell r="AP88" t="str">
            <v/>
          </cell>
          <cell r="AR88" t="str">
            <v/>
          </cell>
          <cell r="AT88" t="str">
            <v/>
          </cell>
          <cell r="AV88" t="str">
            <v/>
          </cell>
        </row>
        <row r="89">
          <cell r="E89" t="str">
            <v>01009019</v>
          </cell>
          <cell r="F89">
            <v>77</v>
          </cell>
          <cell r="G89">
            <v>31</v>
          </cell>
          <cell r="H89">
            <v>60</v>
          </cell>
          <cell r="I89">
            <v>0</v>
          </cell>
          <cell r="J89">
            <v>0</v>
          </cell>
          <cell r="K89">
            <v>91</v>
          </cell>
          <cell r="L89" t="str">
            <v>Xuất sắc</v>
          </cell>
          <cell r="M89">
            <v>31</v>
          </cell>
          <cell r="N89">
            <v>60</v>
          </cell>
          <cell r="O89" t="str">
            <v>0</v>
          </cell>
          <cell r="Q89">
            <v>91</v>
          </cell>
          <cell r="R89" t="str">
            <v>Xuất sắc</v>
          </cell>
          <cell r="S89" t="str">
            <v>A2</v>
          </cell>
          <cell r="T89" t="str">
            <v>A2</v>
          </cell>
          <cell r="U89" t="str">
            <v>A2</v>
          </cell>
          <cell r="W89">
            <v>0</v>
          </cell>
          <cell r="X89">
            <v>0</v>
          </cell>
          <cell r="Y89">
            <v>13</v>
          </cell>
          <cell r="Z89">
            <v>6</v>
          </cell>
          <cell r="AA89">
            <v>7</v>
          </cell>
          <cell r="AB89" t="str">
            <v>Xuất sắc</v>
          </cell>
          <cell r="AD89" t="str">
            <v>X</v>
          </cell>
          <cell r="AF89" t="str">
            <v/>
          </cell>
          <cell r="AH89" t="str">
            <v/>
          </cell>
          <cell r="AJ89" t="str">
            <v/>
          </cell>
          <cell r="AL89" t="str">
            <v/>
          </cell>
          <cell r="AN89" t="str">
            <v>X</v>
          </cell>
          <cell r="AP89" t="str">
            <v/>
          </cell>
          <cell r="AR89" t="str">
            <v/>
          </cell>
          <cell r="AT89" t="str">
            <v/>
          </cell>
          <cell r="AV89" t="str">
            <v/>
          </cell>
        </row>
        <row r="90">
          <cell r="E90" t="str">
            <v>01009011</v>
          </cell>
          <cell r="F90">
            <v>77</v>
          </cell>
          <cell r="G90">
            <v>31</v>
          </cell>
          <cell r="H90">
            <v>60</v>
          </cell>
          <cell r="I90">
            <v>0</v>
          </cell>
          <cell r="J90">
            <v>0</v>
          </cell>
          <cell r="K90">
            <v>91</v>
          </cell>
          <cell r="L90" t="str">
            <v>Xuất sắc</v>
          </cell>
          <cell r="M90">
            <v>31</v>
          </cell>
          <cell r="N90">
            <v>60</v>
          </cell>
          <cell r="O90" t="str">
            <v>0</v>
          </cell>
          <cell r="Q90">
            <v>91</v>
          </cell>
          <cell r="R90" t="str">
            <v>Xuất sắc</v>
          </cell>
          <cell r="S90" t="str">
            <v>A3</v>
          </cell>
          <cell r="T90" t="str">
            <v>A3</v>
          </cell>
          <cell r="U90" t="str">
            <v>A3</v>
          </cell>
          <cell r="W90">
            <v>0</v>
          </cell>
          <cell r="X90">
            <v>0</v>
          </cell>
          <cell r="Y90">
            <v>13</v>
          </cell>
          <cell r="Z90">
            <v>6</v>
          </cell>
          <cell r="AA90">
            <v>7</v>
          </cell>
          <cell r="AB90" t="str">
            <v>Xuất sắc</v>
          </cell>
          <cell r="AD90" t="str">
            <v>X</v>
          </cell>
          <cell r="AF90" t="str">
            <v/>
          </cell>
          <cell r="AH90" t="str">
            <v/>
          </cell>
          <cell r="AJ90" t="str">
            <v/>
          </cell>
          <cell r="AL90" t="str">
            <v/>
          </cell>
          <cell r="AN90" t="str">
            <v>X</v>
          </cell>
          <cell r="AP90" t="str">
            <v/>
          </cell>
          <cell r="AR90" t="str">
            <v/>
          </cell>
          <cell r="AT90" t="str">
            <v/>
          </cell>
          <cell r="AV90" t="str">
            <v/>
          </cell>
        </row>
        <row r="91">
          <cell r="E91" t="str">
            <v>01009028</v>
          </cell>
          <cell r="F91">
            <v>85</v>
          </cell>
          <cell r="G91">
            <v>30</v>
          </cell>
          <cell r="H91">
            <v>50</v>
          </cell>
          <cell r="I91">
            <v>0</v>
          </cell>
          <cell r="J91">
            <v>0</v>
          </cell>
          <cell r="K91">
            <v>80</v>
          </cell>
          <cell r="L91" t="str">
            <v>Tốt</v>
          </cell>
          <cell r="M91">
            <v>30</v>
          </cell>
          <cell r="N91">
            <v>50</v>
          </cell>
          <cell r="O91" t="str">
            <v>0</v>
          </cell>
          <cell r="Q91">
            <v>80</v>
          </cell>
          <cell r="R91" t="str">
            <v>Tốt</v>
          </cell>
          <cell r="S91" t="str">
            <v>A4</v>
          </cell>
          <cell r="T91" t="str">
            <v>A4</v>
          </cell>
          <cell r="U91" t="str">
            <v>A4</v>
          </cell>
          <cell r="W91">
            <v>0</v>
          </cell>
          <cell r="X91">
            <v>0</v>
          </cell>
          <cell r="Y91">
            <v>11</v>
          </cell>
          <cell r="Z91">
            <v>5</v>
          </cell>
          <cell r="AA91">
            <v>6</v>
          </cell>
          <cell r="AB91" t="str">
            <v>Tốt</v>
          </cell>
          <cell r="AD91" t="str">
            <v/>
          </cell>
          <cell r="AF91" t="str">
            <v>X</v>
          </cell>
          <cell r="AH91" t="str">
            <v/>
          </cell>
          <cell r="AJ91" t="str">
            <v/>
          </cell>
          <cell r="AL91" t="str">
            <v/>
          </cell>
          <cell r="AN91" t="str">
            <v/>
          </cell>
          <cell r="AP91" t="str">
            <v>X</v>
          </cell>
          <cell r="AR91" t="str">
            <v/>
          </cell>
          <cell r="AT91" t="str">
            <v/>
          </cell>
          <cell r="AV91" t="str">
            <v/>
          </cell>
        </row>
        <row r="92">
          <cell r="E92" t="str">
            <v>01009026</v>
          </cell>
          <cell r="F92">
            <v>91</v>
          </cell>
          <cell r="G92">
            <v>32</v>
          </cell>
          <cell r="H92">
            <v>60</v>
          </cell>
          <cell r="I92">
            <v>0</v>
          </cell>
          <cell r="J92">
            <v>0</v>
          </cell>
          <cell r="K92">
            <v>92</v>
          </cell>
          <cell r="L92" t="str">
            <v>Xuất sắc</v>
          </cell>
          <cell r="M92">
            <v>32</v>
          </cell>
          <cell r="N92">
            <v>60</v>
          </cell>
          <cell r="O92">
            <v>0</v>
          </cell>
          <cell r="Q92">
            <v>92</v>
          </cell>
          <cell r="R92" t="str">
            <v>Xuất sắc</v>
          </cell>
          <cell r="S92" t="str">
            <v>A2</v>
          </cell>
          <cell r="T92" t="str">
            <v>A2</v>
          </cell>
          <cell r="U92" t="str">
            <v>A3</v>
          </cell>
          <cell r="W92">
            <v>0</v>
          </cell>
          <cell r="X92">
            <v>0</v>
          </cell>
          <cell r="Y92">
            <v>7</v>
          </cell>
          <cell r="Z92">
            <v>5</v>
          </cell>
          <cell r="AA92">
            <v>2</v>
          </cell>
          <cell r="AB92" t="str">
            <v>Xuất sắc</v>
          </cell>
          <cell r="AD92" t="str">
            <v>X</v>
          </cell>
          <cell r="AF92" t="str">
            <v/>
          </cell>
          <cell r="AH92" t="str">
            <v/>
          </cell>
          <cell r="AJ92" t="str">
            <v/>
          </cell>
          <cell r="AL92" t="str">
            <v/>
          </cell>
          <cell r="AN92" t="str">
            <v>X</v>
          </cell>
          <cell r="AP92" t="str">
            <v/>
          </cell>
          <cell r="AR92" t="str">
            <v/>
          </cell>
          <cell r="AT92" t="str">
            <v/>
          </cell>
          <cell r="AV92" t="str">
            <v/>
          </cell>
        </row>
        <row r="93">
          <cell r="E93" t="str">
            <v>01007003</v>
          </cell>
          <cell r="F93">
            <v>81</v>
          </cell>
          <cell r="G93">
            <v>25</v>
          </cell>
          <cell r="H93">
            <v>50</v>
          </cell>
          <cell r="I93">
            <v>0</v>
          </cell>
          <cell r="J93">
            <v>0</v>
          </cell>
          <cell r="K93">
            <v>75</v>
          </cell>
          <cell r="L93" t="str">
            <v>Tốt</v>
          </cell>
          <cell r="M93">
            <v>25</v>
          </cell>
          <cell r="N93">
            <v>60</v>
          </cell>
          <cell r="O93" t="str">
            <v>0</v>
          </cell>
          <cell r="Q93">
            <v>85</v>
          </cell>
          <cell r="R93" t="str">
            <v>Tốt</v>
          </cell>
          <cell r="S93" t="str">
            <v>A4</v>
          </cell>
          <cell r="T93" t="str">
            <v>A3</v>
          </cell>
          <cell r="U93" t="str">
            <v>A3</v>
          </cell>
          <cell r="W93">
            <v>0</v>
          </cell>
          <cell r="X93">
            <v>0</v>
          </cell>
          <cell r="Y93">
            <v>5</v>
          </cell>
          <cell r="Z93">
            <v>4</v>
          </cell>
          <cell r="AA93">
            <v>1</v>
          </cell>
          <cell r="AB93" t="str">
            <v>Tốt</v>
          </cell>
          <cell r="AD93" t="str">
            <v/>
          </cell>
          <cell r="AF93" t="str">
            <v>X</v>
          </cell>
          <cell r="AH93" t="str">
            <v/>
          </cell>
          <cell r="AJ93" t="str">
            <v/>
          </cell>
          <cell r="AL93" t="str">
            <v/>
          </cell>
          <cell r="AN93" t="str">
            <v/>
          </cell>
          <cell r="AP93" t="str">
            <v>X</v>
          </cell>
          <cell r="AR93" t="str">
            <v/>
          </cell>
          <cell r="AT93" t="str">
            <v/>
          </cell>
          <cell r="AV93" t="str">
            <v/>
          </cell>
        </row>
        <row r="94">
          <cell r="W94">
            <v>0</v>
          </cell>
          <cell r="X94">
            <v>0</v>
          </cell>
          <cell r="AD94">
            <v>4</v>
          </cell>
          <cell r="AE94">
            <v>0.5</v>
          </cell>
          <cell r="AF94">
            <v>4</v>
          </cell>
          <cell r="AG94">
            <v>0.5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4</v>
          </cell>
          <cell r="AO94">
            <v>0.5</v>
          </cell>
          <cell r="AP94">
            <v>4</v>
          </cell>
          <cell r="AQ94">
            <v>0.5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</row>
        <row r="95">
          <cell r="W95">
            <v>0</v>
          </cell>
          <cell r="X95">
            <v>0</v>
          </cell>
          <cell r="AD95">
            <v>4</v>
          </cell>
          <cell r="AE95">
            <v>0.5714285714285714</v>
          </cell>
          <cell r="AF95">
            <v>3</v>
          </cell>
          <cell r="AG95">
            <v>0.42857142857142855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4</v>
          </cell>
          <cell r="AO95">
            <v>0.5714285714285714</v>
          </cell>
          <cell r="AP95">
            <v>3</v>
          </cell>
          <cell r="AQ95">
            <v>0.42857142857142855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</row>
        <row r="96">
          <cell r="E96" t="str">
            <v>01009009</v>
          </cell>
          <cell r="F96">
            <v>90</v>
          </cell>
          <cell r="G96">
            <v>31</v>
          </cell>
          <cell r="H96">
            <v>60</v>
          </cell>
          <cell r="I96">
            <v>0</v>
          </cell>
          <cell r="J96">
            <v>0</v>
          </cell>
          <cell r="K96">
            <v>91</v>
          </cell>
          <cell r="L96" t="str">
            <v>Xuất sắc</v>
          </cell>
          <cell r="M96">
            <v>31</v>
          </cell>
          <cell r="N96">
            <v>60</v>
          </cell>
          <cell r="O96" t="str">
            <v>0</v>
          </cell>
          <cell r="Q96">
            <v>91</v>
          </cell>
          <cell r="R96" t="str">
            <v>Xuất sắc</v>
          </cell>
          <cell r="S96" t="str">
            <v>A1</v>
          </cell>
          <cell r="T96" t="str">
            <v>A1</v>
          </cell>
          <cell r="U96" t="str">
            <v>A1</v>
          </cell>
          <cell r="W96">
            <v>0</v>
          </cell>
          <cell r="X96">
            <v>0</v>
          </cell>
          <cell r="Y96">
            <v>12</v>
          </cell>
          <cell r="Z96">
            <v>7</v>
          </cell>
          <cell r="AA96">
            <v>5</v>
          </cell>
          <cell r="AB96" t="str">
            <v>Xuất sắc</v>
          </cell>
          <cell r="AD96" t="str">
            <v>X</v>
          </cell>
          <cell r="AF96" t="str">
            <v/>
          </cell>
          <cell r="AH96" t="str">
            <v/>
          </cell>
          <cell r="AJ96" t="str">
            <v/>
          </cell>
          <cell r="AL96" t="str">
            <v/>
          </cell>
          <cell r="AN96" t="str">
            <v>X</v>
          </cell>
          <cell r="AP96" t="str">
            <v/>
          </cell>
          <cell r="AR96" t="str">
            <v/>
          </cell>
          <cell r="AT96" t="str">
            <v/>
          </cell>
          <cell r="AV96" t="str">
            <v/>
          </cell>
          <cell r="AX96" t="str">
            <v>TPDV</v>
          </cell>
        </row>
        <row r="97">
          <cell r="E97" t="str">
            <v>01003002</v>
          </cell>
          <cell r="F97">
            <v>89</v>
          </cell>
          <cell r="G97">
            <v>28</v>
          </cell>
          <cell r="H97">
            <v>60</v>
          </cell>
          <cell r="I97">
            <v>0</v>
          </cell>
          <cell r="J97">
            <v>0</v>
          </cell>
          <cell r="K97">
            <v>88</v>
          </cell>
          <cell r="L97" t="str">
            <v>Tốt</v>
          </cell>
          <cell r="M97">
            <v>28</v>
          </cell>
          <cell r="N97">
            <v>60</v>
          </cell>
          <cell r="O97">
            <v>0</v>
          </cell>
          <cell r="Q97">
            <v>88</v>
          </cell>
          <cell r="R97" t="str">
            <v>Tốt</v>
          </cell>
          <cell r="S97" t="str">
            <v>A2</v>
          </cell>
          <cell r="T97" t="str">
            <v>A2</v>
          </cell>
          <cell r="U97" t="str">
            <v>A2</v>
          </cell>
          <cell r="W97">
            <v>0</v>
          </cell>
          <cell r="X97">
            <v>0</v>
          </cell>
          <cell r="Y97">
            <v>17</v>
          </cell>
          <cell r="Z97">
            <v>7</v>
          </cell>
          <cell r="AA97">
            <v>10</v>
          </cell>
          <cell r="AB97" t="str">
            <v>Tốt</v>
          </cell>
          <cell r="AD97" t="str">
            <v/>
          </cell>
          <cell r="AF97" t="str">
            <v>X</v>
          </cell>
          <cell r="AH97" t="str">
            <v/>
          </cell>
          <cell r="AJ97" t="str">
            <v/>
          </cell>
          <cell r="AL97" t="str">
            <v/>
          </cell>
          <cell r="AN97" t="str">
            <v/>
          </cell>
          <cell r="AP97" t="str">
            <v>X</v>
          </cell>
          <cell r="AR97" t="str">
            <v/>
          </cell>
          <cell r="AT97" t="str">
            <v/>
          </cell>
          <cell r="AV97" t="str">
            <v/>
          </cell>
          <cell r="AX97" t="str">
            <v>TPDV</v>
          </cell>
        </row>
        <row r="98">
          <cell r="E98" t="str">
            <v>01006003</v>
          </cell>
          <cell r="F98">
            <v>85</v>
          </cell>
          <cell r="G98">
            <v>24</v>
          </cell>
          <cell r="H98">
            <v>60</v>
          </cell>
          <cell r="I98">
            <v>0</v>
          </cell>
          <cell r="J98">
            <v>0</v>
          </cell>
          <cell r="K98">
            <v>84</v>
          </cell>
          <cell r="L98" t="str">
            <v>Tốt</v>
          </cell>
          <cell r="M98">
            <v>24</v>
          </cell>
          <cell r="N98">
            <v>60</v>
          </cell>
          <cell r="O98" t="str">
            <v>0</v>
          </cell>
          <cell r="Q98">
            <v>84</v>
          </cell>
          <cell r="R98" t="str">
            <v>Tốt</v>
          </cell>
          <cell r="S98" t="str">
            <v>A3</v>
          </cell>
          <cell r="T98" t="str">
            <v>A3</v>
          </cell>
          <cell r="U98" t="str">
            <v>A3</v>
          </cell>
          <cell r="W98">
            <v>0</v>
          </cell>
          <cell r="X98">
            <v>0</v>
          </cell>
          <cell r="Y98">
            <v>6</v>
          </cell>
          <cell r="Z98">
            <v>1</v>
          </cell>
          <cell r="AA98">
            <v>5</v>
          </cell>
          <cell r="AB98" t="str">
            <v>Tốt</v>
          </cell>
          <cell r="AD98" t="str">
            <v/>
          </cell>
          <cell r="AF98" t="str">
            <v>X</v>
          </cell>
          <cell r="AH98" t="str">
            <v/>
          </cell>
          <cell r="AJ98" t="str">
            <v/>
          </cell>
          <cell r="AL98" t="str">
            <v/>
          </cell>
          <cell r="AN98" t="str">
            <v/>
          </cell>
          <cell r="AP98" t="str">
            <v>X</v>
          </cell>
          <cell r="AR98" t="str">
            <v/>
          </cell>
          <cell r="AT98" t="str">
            <v/>
          </cell>
          <cell r="AV98" t="str">
            <v/>
          </cell>
        </row>
        <row r="99">
          <cell r="E99" t="str">
            <v>01015027</v>
          </cell>
          <cell r="F99">
            <v>89</v>
          </cell>
          <cell r="G99">
            <v>31</v>
          </cell>
          <cell r="H99">
            <v>60</v>
          </cell>
          <cell r="I99">
            <v>0</v>
          </cell>
          <cell r="J99">
            <v>0</v>
          </cell>
          <cell r="K99">
            <v>91</v>
          </cell>
          <cell r="L99" t="str">
            <v>Xuất sắc</v>
          </cell>
          <cell r="M99">
            <v>31</v>
          </cell>
          <cell r="N99">
            <v>60</v>
          </cell>
          <cell r="O99" t="str">
            <v>0</v>
          </cell>
          <cell r="Q99">
            <v>91</v>
          </cell>
          <cell r="R99" t="str">
            <v>Xuất sắc</v>
          </cell>
          <cell r="S99" t="str">
            <v>A2</v>
          </cell>
          <cell r="T99" t="str">
            <v>A2</v>
          </cell>
          <cell r="U99" t="str">
            <v>A1</v>
          </cell>
          <cell r="W99">
            <v>0</v>
          </cell>
          <cell r="X99">
            <v>0</v>
          </cell>
          <cell r="Y99">
            <v>9</v>
          </cell>
          <cell r="Z99">
            <v>2</v>
          </cell>
          <cell r="AA99">
            <v>7</v>
          </cell>
          <cell r="AB99" t="str">
            <v>Xuất sắc</v>
          </cell>
          <cell r="AD99" t="str">
            <v>X</v>
          </cell>
          <cell r="AF99" t="str">
            <v/>
          </cell>
          <cell r="AH99" t="str">
            <v/>
          </cell>
          <cell r="AJ99" t="str">
            <v/>
          </cell>
          <cell r="AL99" t="str">
            <v/>
          </cell>
          <cell r="AN99" t="str">
            <v>X</v>
          </cell>
          <cell r="AP99" t="str">
            <v/>
          </cell>
          <cell r="AR99" t="str">
            <v/>
          </cell>
          <cell r="AT99" t="str">
            <v/>
          </cell>
          <cell r="AV99" t="str">
            <v/>
          </cell>
        </row>
        <row r="100">
          <cell r="E100" t="str">
            <v>01022061</v>
          </cell>
          <cell r="F100">
            <v>88</v>
          </cell>
          <cell r="G100">
            <v>31</v>
          </cell>
          <cell r="H100">
            <v>60</v>
          </cell>
          <cell r="I100">
            <v>0</v>
          </cell>
          <cell r="J100">
            <v>0</v>
          </cell>
          <cell r="K100">
            <v>91</v>
          </cell>
          <cell r="L100" t="str">
            <v>Xuất sắc</v>
          </cell>
          <cell r="M100">
            <v>31</v>
          </cell>
          <cell r="N100">
            <v>60</v>
          </cell>
          <cell r="O100" t="str">
            <v>0</v>
          </cell>
          <cell r="Q100">
            <v>91</v>
          </cell>
          <cell r="R100" t="str">
            <v>Xuất sắc</v>
          </cell>
          <cell r="S100" t="str">
            <v>A2</v>
          </cell>
          <cell r="T100" t="str">
            <v>A1</v>
          </cell>
          <cell r="U100" t="str">
            <v>A2</v>
          </cell>
          <cell r="W100">
            <v>0</v>
          </cell>
          <cell r="X100">
            <v>0</v>
          </cell>
          <cell r="Y100">
            <v>13</v>
          </cell>
          <cell r="Z100">
            <v>5</v>
          </cell>
          <cell r="AA100">
            <v>8</v>
          </cell>
          <cell r="AB100" t="str">
            <v>Xuất sắc</v>
          </cell>
          <cell r="AD100" t="str">
            <v>X</v>
          </cell>
          <cell r="AF100" t="str">
            <v/>
          </cell>
          <cell r="AH100" t="str">
            <v/>
          </cell>
          <cell r="AJ100" t="str">
            <v/>
          </cell>
          <cell r="AL100" t="str">
            <v/>
          </cell>
          <cell r="AN100" t="str">
            <v>X</v>
          </cell>
          <cell r="AP100" t="str">
            <v/>
          </cell>
          <cell r="AR100" t="str">
            <v/>
          </cell>
          <cell r="AT100" t="str">
            <v/>
          </cell>
          <cell r="AV100" t="str">
            <v/>
          </cell>
        </row>
        <row r="101">
          <cell r="E101" t="str">
            <v>01013032</v>
          </cell>
          <cell r="F101">
            <v>86</v>
          </cell>
          <cell r="G101">
            <v>27</v>
          </cell>
          <cell r="H101">
            <v>60</v>
          </cell>
          <cell r="I101">
            <v>0</v>
          </cell>
          <cell r="J101">
            <v>0</v>
          </cell>
          <cell r="K101">
            <v>87</v>
          </cell>
          <cell r="L101" t="str">
            <v>Tốt</v>
          </cell>
          <cell r="M101">
            <v>27</v>
          </cell>
          <cell r="N101">
            <v>60</v>
          </cell>
          <cell r="O101" t="str">
            <v>0</v>
          </cell>
          <cell r="Q101">
            <v>87</v>
          </cell>
          <cell r="R101" t="str">
            <v>Tốt</v>
          </cell>
          <cell r="S101" t="str">
            <v>A3</v>
          </cell>
          <cell r="T101" t="str">
            <v>A3</v>
          </cell>
          <cell r="U101" t="str">
            <v>A3</v>
          </cell>
          <cell r="W101">
            <v>0</v>
          </cell>
          <cell r="X101">
            <v>0</v>
          </cell>
          <cell r="Y101">
            <v>5</v>
          </cell>
          <cell r="Z101">
            <v>1</v>
          </cell>
          <cell r="AA101">
            <v>4</v>
          </cell>
          <cell r="AB101" t="str">
            <v>Tốt</v>
          </cell>
          <cell r="AD101" t="str">
            <v/>
          </cell>
          <cell r="AF101" t="str">
            <v>X</v>
          </cell>
          <cell r="AH101" t="str">
            <v/>
          </cell>
          <cell r="AJ101" t="str">
            <v/>
          </cell>
          <cell r="AL101" t="str">
            <v/>
          </cell>
          <cell r="AN101" t="str">
            <v/>
          </cell>
          <cell r="AP101" t="str">
            <v>X</v>
          </cell>
          <cell r="AR101" t="str">
            <v/>
          </cell>
          <cell r="AT101" t="str">
            <v/>
          </cell>
          <cell r="AV101" t="str">
            <v/>
          </cell>
        </row>
        <row r="102">
          <cell r="E102" t="str">
            <v>01023002</v>
          </cell>
          <cell r="F102">
            <v>92</v>
          </cell>
          <cell r="G102">
            <v>30</v>
          </cell>
          <cell r="H102">
            <v>60</v>
          </cell>
          <cell r="I102">
            <v>0</v>
          </cell>
          <cell r="J102">
            <v>0</v>
          </cell>
          <cell r="K102">
            <v>90</v>
          </cell>
          <cell r="L102" t="str">
            <v>Xuất sắc</v>
          </cell>
          <cell r="M102">
            <v>30</v>
          </cell>
          <cell r="N102">
            <v>60</v>
          </cell>
          <cell r="O102" t="str">
            <v>0</v>
          </cell>
          <cell r="Q102">
            <v>90</v>
          </cell>
          <cell r="R102" t="str">
            <v>Xuất sắc</v>
          </cell>
          <cell r="S102" t="str">
            <v>A2</v>
          </cell>
          <cell r="T102" t="str">
            <v>A2</v>
          </cell>
          <cell r="U102" t="str">
            <v>A2</v>
          </cell>
          <cell r="W102">
            <v>0</v>
          </cell>
          <cell r="X102">
            <v>0</v>
          </cell>
          <cell r="Y102">
            <v>8</v>
          </cell>
          <cell r="Z102">
            <v>6</v>
          </cell>
          <cell r="AA102">
            <v>2</v>
          </cell>
          <cell r="AB102" t="str">
            <v>Xuất sắc</v>
          </cell>
          <cell r="AD102" t="str">
            <v>X</v>
          </cell>
          <cell r="AF102" t="str">
            <v/>
          </cell>
          <cell r="AH102" t="str">
            <v/>
          </cell>
          <cell r="AJ102" t="str">
            <v/>
          </cell>
          <cell r="AL102" t="str">
            <v/>
          </cell>
          <cell r="AN102" t="str">
            <v>X</v>
          </cell>
          <cell r="AP102" t="str">
            <v/>
          </cell>
          <cell r="AR102" t="str">
            <v/>
          </cell>
          <cell r="AT102" t="str">
            <v/>
          </cell>
          <cell r="AV102" t="str">
            <v/>
          </cell>
        </row>
        <row r="103">
          <cell r="W103">
            <v>0</v>
          </cell>
          <cell r="X103">
            <v>0</v>
          </cell>
          <cell r="AD103">
            <v>0</v>
          </cell>
          <cell r="AE103">
            <v>0</v>
          </cell>
          <cell r="AF103">
            <v>1</v>
          </cell>
          <cell r="AG103">
            <v>1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1</v>
          </cell>
          <cell r="AQ103">
            <v>1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</row>
        <row r="104">
          <cell r="E104" t="str">
            <v>01006006</v>
          </cell>
          <cell r="F104">
            <v>89</v>
          </cell>
          <cell r="G104">
            <v>29</v>
          </cell>
          <cell r="H104">
            <v>60</v>
          </cell>
          <cell r="I104">
            <v>0</v>
          </cell>
          <cell r="J104">
            <v>0</v>
          </cell>
          <cell r="K104">
            <v>89</v>
          </cell>
          <cell r="L104" t="str">
            <v>Tốt</v>
          </cell>
          <cell r="M104">
            <v>29</v>
          </cell>
          <cell r="N104">
            <v>60</v>
          </cell>
          <cell r="O104" t="str">
            <v>0</v>
          </cell>
          <cell r="Q104">
            <v>89</v>
          </cell>
          <cell r="R104" t="str">
            <v>Tốt</v>
          </cell>
          <cell r="S104" t="str">
            <v>A2</v>
          </cell>
          <cell r="T104" t="str">
            <v>A2</v>
          </cell>
          <cell r="U104" t="str">
            <v>A1</v>
          </cell>
          <cell r="W104">
            <v>0</v>
          </cell>
          <cell r="X104">
            <v>0</v>
          </cell>
          <cell r="Y104">
            <v>14</v>
          </cell>
          <cell r="Z104">
            <v>8</v>
          </cell>
          <cell r="AA104">
            <v>6</v>
          </cell>
          <cell r="AB104" t="str">
            <v>Tốt</v>
          </cell>
          <cell r="AD104" t="str">
            <v/>
          </cell>
          <cell r="AF104" t="str">
            <v>X</v>
          </cell>
          <cell r="AH104" t="str">
            <v/>
          </cell>
          <cell r="AJ104" t="str">
            <v/>
          </cell>
          <cell r="AL104" t="str">
            <v/>
          </cell>
          <cell r="AN104" t="str">
            <v/>
          </cell>
          <cell r="AP104" t="str">
            <v>X</v>
          </cell>
          <cell r="AR104" t="str">
            <v/>
          </cell>
          <cell r="AT104" t="str">
            <v/>
          </cell>
          <cell r="AV104" t="str">
            <v/>
          </cell>
        </row>
        <row r="105">
          <cell r="W105">
            <v>0</v>
          </cell>
          <cell r="X105">
            <v>0</v>
          </cell>
          <cell r="AD105">
            <v>15</v>
          </cell>
          <cell r="AE105">
            <v>0.46875</v>
          </cell>
          <cell r="AF105">
            <v>17</v>
          </cell>
          <cell r="AG105">
            <v>0.53125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15</v>
          </cell>
          <cell r="AO105">
            <v>0.46875</v>
          </cell>
          <cell r="AP105">
            <v>17</v>
          </cell>
          <cell r="AQ105">
            <v>0.53125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</row>
        <row r="106">
          <cell r="W106">
            <v>0</v>
          </cell>
          <cell r="X106">
            <v>0</v>
          </cell>
          <cell r="AD106">
            <v>10</v>
          </cell>
          <cell r="AE106">
            <v>0.7142857142857143</v>
          </cell>
          <cell r="AF106">
            <v>4</v>
          </cell>
          <cell r="AG106">
            <v>0.2857142857142857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10</v>
          </cell>
          <cell r="AO106">
            <v>0.7142857142857143</v>
          </cell>
          <cell r="AP106">
            <v>4</v>
          </cell>
          <cell r="AQ106">
            <v>0.2857142857142857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</row>
        <row r="107">
          <cell r="E107" t="str">
            <v>01008028</v>
          </cell>
          <cell r="F107">
            <v>99</v>
          </cell>
          <cell r="G107">
            <v>38</v>
          </cell>
          <cell r="H107" t="str">
            <v>60</v>
          </cell>
          <cell r="K107">
            <v>98</v>
          </cell>
          <cell r="L107" t="str">
            <v>Xuất sắc</v>
          </cell>
          <cell r="M107">
            <v>38</v>
          </cell>
          <cell r="N107">
            <v>60</v>
          </cell>
          <cell r="O107" t="str">
            <v>0</v>
          </cell>
          <cell r="Q107">
            <v>98</v>
          </cell>
          <cell r="R107" t="str">
            <v>Xuất sắc</v>
          </cell>
          <cell r="S107" t="str">
            <v>A1</v>
          </cell>
          <cell r="T107" t="str">
            <v>A1</v>
          </cell>
          <cell r="U107" t="str">
            <v>A1</v>
          </cell>
          <cell r="W107">
            <v>0</v>
          </cell>
          <cell r="X107">
            <v>0</v>
          </cell>
          <cell r="Y107">
            <v>32</v>
          </cell>
          <cell r="Z107">
            <v>14</v>
          </cell>
          <cell r="AA107">
            <v>18</v>
          </cell>
          <cell r="AB107" t="str">
            <v>Xuất sắc</v>
          </cell>
          <cell r="AD107" t="str">
            <v>X</v>
          </cell>
          <cell r="AF107" t="str">
            <v/>
          </cell>
          <cell r="AH107" t="str">
            <v/>
          </cell>
          <cell r="AJ107" t="str">
            <v/>
          </cell>
          <cell r="AL107" t="str">
            <v/>
          </cell>
          <cell r="AN107" t="str">
            <v>X</v>
          </cell>
          <cell r="AP107" t="str">
            <v/>
          </cell>
          <cell r="AR107" t="str">
            <v/>
          </cell>
          <cell r="AT107" t="str">
            <v/>
          </cell>
          <cell r="AV107" t="str">
            <v/>
          </cell>
          <cell r="AX107" t="str">
            <v>TPDV</v>
          </cell>
        </row>
        <row r="108">
          <cell r="E108" t="str">
            <v>01008002</v>
          </cell>
          <cell r="F108">
            <v>88</v>
          </cell>
          <cell r="G108">
            <v>28</v>
          </cell>
          <cell r="H108" t="str">
            <v>60</v>
          </cell>
          <cell r="K108">
            <v>88</v>
          </cell>
          <cell r="L108" t="str">
            <v>Tốt</v>
          </cell>
          <cell r="M108">
            <v>28</v>
          </cell>
          <cell r="N108">
            <v>60</v>
          </cell>
          <cell r="O108" t="str">
            <v>0</v>
          </cell>
          <cell r="Q108">
            <v>88</v>
          </cell>
          <cell r="R108" t="str">
            <v>Tốt</v>
          </cell>
          <cell r="S108" t="str">
            <v>A1</v>
          </cell>
          <cell r="T108" t="str">
            <v>A1</v>
          </cell>
          <cell r="U108" t="str">
            <v>A1</v>
          </cell>
          <cell r="W108">
            <v>0</v>
          </cell>
          <cell r="X108">
            <v>0</v>
          </cell>
          <cell r="Y108">
            <v>20</v>
          </cell>
          <cell r="Z108">
            <v>8</v>
          </cell>
          <cell r="AA108">
            <v>12</v>
          </cell>
          <cell r="AB108" t="str">
            <v>Tốt</v>
          </cell>
          <cell r="AD108" t="str">
            <v/>
          </cell>
          <cell r="AF108" t="str">
            <v>X</v>
          </cell>
          <cell r="AH108" t="str">
            <v/>
          </cell>
          <cell r="AJ108" t="str">
            <v/>
          </cell>
          <cell r="AL108" t="str">
            <v/>
          </cell>
          <cell r="AN108" t="str">
            <v/>
          </cell>
          <cell r="AP108" t="str">
            <v>X</v>
          </cell>
          <cell r="AR108" t="str">
            <v/>
          </cell>
          <cell r="AT108" t="str">
            <v/>
          </cell>
          <cell r="AV108" t="str">
            <v/>
          </cell>
          <cell r="AX108" t="str">
            <v>TPDV</v>
          </cell>
        </row>
        <row r="109">
          <cell r="E109" t="str">
            <v>01008004</v>
          </cell>
          <cell r="F109">
            <v>94</v>
          </cell>
          <cell r="G109">
            <v>33</v>
          </cell>
          <cell r="H109" t="str">
            <v>60</v>
          </cell>
          <cell r="K109">
            <v>93</v>
          </cell>
          <cell r="L109" t="str">
            <v>Xuất sắc</v>
          </cell>
          <cell r="M109">
            <v>33</v>
          </cell>
          <cell r="N109">
            <v>60</v>
          </cell>
          <cell r="O109" t="str">
            <v>0</v>
          </cell>
          <cell r="Q109">
            <v>93</v>
          </cell>
          <cell r="R109" t="str">
            <v>Xuất sắc</v>
          </cell>
          <cell r="S109" t="str">
            <v>A1</v>
          </cell>
          <cell r="T109" t="str">
            <v>A1</v>
          </cell>
          <cell r="U109" t="str">
            <v>A2</v>
          </cell>
          <cell r="W109">
            <v>0</v>
          </cell>
          <cell r="X109">
            <v>0</v>
          </cell>
          <cell r="Y109">
            <v>19</v>
          </cell>
          <cell r="Z109">
            <v>6</v>
          </cell>
          <cell r="AA109">
            <v>13</v>
          </cell>
          <cell r="AB109" t="str">
            <v>Xuất sắc</v>
          </cell>
          <cell r="AD109" t="str">
            <v>X</v>
          </cell>
          <cell r="AF109" t="str">
            <v/>
          </cell>
          <cell r="AH109" t="str">
            <v/>
          </cell>
          <cell r="AJ109" t="str">
            <v/>
          </cell>
          <cell r="AL109" t="str">
            <v/>
          </cell>
          <cell r="AN109" t="str">
            <v>X</v>
          </cell>
          <cell r="AP109" t="str">
            <v/>
          </cell>
          <cell r="AR109" t="str">
            <v/>
          </cell>
          <cell r="AT109" t="str">
            <v/>
          </cell>
          <cell r="AV109" t="str">
            <v/>
          </cell>
          <cell r="AX109" t="str">
            <v>TT</v>
          </cell>
        </row>
        <row r="110">
          <cell r="E110" t="str">
            <v>01009007</v>
          </cell>
          <cell r="F110">
            <v>88</v>
          </cell>
          <cell r="G110">
            <v>26</v>
          </cell>
          <cell r="H110" t="str">
            <v>60</v>
          </cell>
          <cell r="I110">
            <v>1</v>
          </cell>
          <cell r="K110">
            <v>87</v>
          </cell>
          <cell r="L110" t="str">
            <v>Tốt</v>
          </cell>
          <cell r="M110">
            <v>26</v>
          </cell>
          <cell r="N110">
            <v>60</v>
          </cell>
          <cell r="O110">
            <v>1</v>
          </cell>
          <cell r="Q110">
            <v>87</v>
          </cell>
          <cell r="R110" t="str">
            <v>Tốt</v>
          </cell>
          <cell r="S110" t="str">
            <v>A3</v>
          </cell>
          <cell r="T110" t="str">
            <v>A3</v>
          </cell>
          <cell r="U110" t="str">
            <v>A2</v>
          </cell>
          <cell r="W110">
            <v>0</v>
          </cell>
          <cell r="X110">
            <v>0</v>
          </cell>
          <cell r="Y110">
            <v>17</v>
          </cell>
          <cell r="Z110">
            <v>5</v>
          </cell>
          <cell r="AA110">
            <v>12</v>
          </cell>
          <cell r="AB110" t="str">
            <v>Tốt</v>
          </cell>
          <cell r="AD110" t="str">
            <v/>
          </cell>
          <cell r="AF110" t="str">
            <v>X</v>
          </cell>
          <cell r="AH110" t="str">
            <v/>
          </cell>
          <cell r="AJ110" t="str">
            <v/>
          </cell>
          <cell r="AL110" t="str">
            <v/>
          </cell>
          <cell r="AN110" t="str">
            <v/>
          </cell>
          <cell r="AP110" t="str">
            <v>X</v>
          </cell>
          <cell r="AR110" t="str">
            <v/>
          </cell>
          <cell r="AT110" t="str">
            <v/>
          </cell>
          <cell r="AV110" t="str">
            <v/>
          </cell>
          <cell r="AX110" t="str">
            <v>TT</v>
          </cell>
        </row>
        <row r="111">
          <cell r="E111" t="str">
            <v>01008008</v>
          </cell>
          <cell r="F111">
            <v>94</v>
          </cell>
          <cell r="G111">
            <v>34</v>
          </cell>
          <cell r="H111" t="str">
            <v>60</v>
          </cell>
          <cell r="K111">
            <v>94</v>
          </cell>
          <cell r="L111" t="str">
            <v>Xuất sắc</v>
          </cell>
          <cell r="M111">
            <v>34</v>
          </cell>
          <cell r="N111">
            <v>60</v>
          </cell>
          <cell r="O111" t="str">
            <v>0</v>
          </cell>
          <cell r="Q111">
            <v>94</v>
          </cell>
          <cell r="R111" t="str">
            <v>Xuất sắc</v>
          </cell>
          <cell r="S111" t="str">
            <v>A2</v>
          </cell>
          <cell r="T111" t="str">
            <v>A3</v>
          </cell>
          <cell r="U111" t="str">
            <v>A2</v>
          </cell>
          <cell r="W111">
            <v>0</v>
          </cell>
          <cell r="X111">
            <v>0</v>
          </cell>
          <cell r="Y111">
            <v>13</v>
          </cell>
          <cell r="Z111">
            <v>6</v>
          </cell>
          <cell r="AA111">
            <v>7</v>
          </cell>
          <cell r="AB111" t="str">
            <v>Xuất sắc</v>
          </cell>
          <cell r="AD111" t="str">
            <v>X</v>
          </cell>
          <cell r="AF111" t="str">
            <v/>
          </cell>
          <cell r="AH111" t="str">
            <v/>
          </cell>
          <cell r="AJ111" t="str">
            <v/>
          </cell>
          <cell r="AL111" t="str">
            <v/>
          </cell>
          <cell r="AN111" t="str">
            <v>X</v>
          </cell>
          <cell r="AP111" t="str">
            <v/>
          </cell>
          <cell r="AR111" t="str">
            <v/>
          </cell>
          <cell r="AT111" t="str">
            <v/>
          </cell>
          <cell r="AV111" t="str">
            <v/>
          </cell>
        </row>
        <row r="112">
          <cell r="E112" t="str">
            <v>01008006</v>
          </cell>
          <cell r="F112">
            <v>95</v>
          </cell>
          <cell r="G112">
            <v>34</v>
          </cell>
          <cell r="H112" t="str">
            <v>60</v>
          </cell>
          <cell r="K112">
            <v>94</v>
          </cell>
          <cell r="L112" t="str">
            <v>Xuất sắc</v>
          </cell>
          <cell r="M112">
            <v>34</v>
          </cell>
          <cell r="N112">
            <v>60</v>
          </cell>
          <cell r="O112" t="str">
            <v>0</v>
          </cell>
          <cell r="Q112">
            <v>94</v>
          </cell>
          <cell r="R112" t="str">
            <v>Xuất sắc</v>
          </cell>
          <cell r="S112" t="str">
            <v>A2</v>
          </cell>
          <cell r="T112" t="str">
            <v>A2</v>
          </cell>
          <cell r="U112" t="str">
            <v>A2</v>
          </cell>
          <cell r="W112">
            <v>0</v>
          </cell>
          <cell r="X112">
            <v>0</v>
          </cell>
          <cell r="Y112">
            <v>15</v>
          </cell>
          <cell r="Z112">
            <v>6</v>
          </cell>
          <cell r="AA112">
            <v>9</v>
          </cell>
          <cell r="AB112" t="str">
            <v>Xuất sắc</v>
          </cell>
          <cell r="AD112" t="str">
            <v>X</v>
          </cell>
          <cell r="AF112" t="str">
            <v/>
          </cell>
          <cell r="AH112" t="str">
            <v/>
          </cell>
          <cell r="AJ112" t="str">
            <v/>
          </cell>
          <cell r="AL112" t="str">
            <v/>
          </cell>
          <cell r="AN112" t="str">
            <v>X</v>
          </cell>
          <cell r="AP112" t="str">
            <v/>
          </cell>
          <cell r="AR112" t="str">
            <v/>
          </cell>
          <cell r="AT112" t="str">
            <v/>
          </cell>
          <cell r="AV112" t="str">
            <v/>
          </cell>
        </row>
        <row r="113">
          <cell r="E113" t="str">
            <v>01002021</v>
          </cell>
          <cell r="F113">
            <v>95</v>
          </cell>
          <cell r="G113">
            <v>36</v>
          </cell>
          <cell r="H113" t="str">
            <v>60</v>
          </cell>
          <cell r="K113">
            <v>96</v>
          </cell>
          <cell r="L113" t="str">
            <v>Xuất sắc</v>
          </cell>
          <cell r="M113">
            <v>36</v>
          </cell>
          <cell r="N113">
            <v>60</v>
          </cell>
          <cell r="O113" t="str">
            <v>0</v>
          </cell>
          <cell r="Q113">
            <v>96</v>
          </cell>
          <cell r="R113" t="str">
            <v>Xuất sắc</v>
          </cell>
          <cell r="S113" t="str">
            <v>A1</v>
          </cell>
          <cell r="T113" t="str">
            <v>A1</v>
          </cell>
          <cell r="U113" t="str">
            <v>A1</v>
          </cell>
          <cell r="W113">
            <v>0</v>
          </cell>
          <cell r="X113">
            <v>0</v>
          </cell>
          <cell r="Y113">
            <v>13</v>
          </cell>
          <cell r="Z113">
            <v>5</v>
          </cell>
          <cell r="AA113">
            <v>8</v>
          </cell>
          <cell r="AB113" t="str">
            <v>Xuất sắc</v>
          </cell>
          <cell r="AD113" t="str">
            <v>X</v>
          </cell>
          <cell r="AF113" t="str">
            <v/>
          </cell>
          <cell r="AH113" t="str">
            <v/>
          </cell>
          <cell r="AJ113" t="str">
            <v/>
          </cell>
          <cell r="AL113" t="str">
            <v/>
          </cell>
          <cell r="AN113" t="str">
            <v>X</v>
          </cell>
          <cell r="AP113" t="str">
            <v/>
          </cell>
          <cell r="AR113" t="str">
            <v/>
          </cell>
          <cell r="AT113" t="str">
            <v/>
          </cell>
          <cell r="AV113" t="str">
            <v/>
          </cell>
        </row>
        <row r="114">
          <cell r="E114" t="str">
            <v>01017009</v>
          </cell>
          <cell r="F114">
            <v>95</v>
          </cell>
          <cell r="G114">
            <v>36</v>
          </cell>
          <cell r="H114" t="str">
            <v>60</v>
          </cell>
          <cell r="K114">
            <v>96</v>
          </cell>
          <cell r="L114" t="str">
            <v>Xuất sắc</v>
          </cell>
          <cell r="M114">
            <v>36</v>
          </cell>
          <cell r="N114">
            <v>60</v>
          </cell>
          <cell r="O114" t="str">
            <v>0</v>
          </cell>
          <cell r="Q114">
            <v>96</v>
          </cell>
          <cell r="R114" t="str">
            <v>Xuất sắc</v>
          </cell>
          <cell r="S114" t="str">
            <v>A3</v>
          </cell>
          <cell r="T114" t="str">
            <v>A2</v>
          </cell>
          <cell r="U114" t="str">
            <v>A2</v>
          </cell>
          <cell r="W114">
            <v>0</v>
          </cell>
          <cell r="X114">
            <v>0</v>
          </cell>
          <cell r="Y114">
            <v>13</v>
          </cell>
          <cell r="Z114">
            <v>5</v>
          </cell>
          <cell r="AA114">
            <v>8</v>
          </cell>
          <cell r="AB114" t="str">
            <v>Xuất sắc</v>
          </cell>
          <cell r="AD114" t="str">
            <v>X</v>
          </cell>
          <cell r="AF114" t="str">
            <v/>
          </cell>
          <cell r="AH114" t="str">
            <v/>
          </cell>
          <cell r="AJ114" t="str">
            <v/>
          </cell>
          <cell r="AL114" t="str">
            <v/>
          </cell>
          <cell r="AN114" t="str">
            <v>X</v>
          </cell>
          <cell r="AP114" t="str">
            <v/>
          </cell>
          <cell r="AR114" t="str">
            <v/>
          </cell>
          <cell r="AT114" t="str">
            <v/>
          </cell>
          <cell r="AV114" t="str">
            <v/>
          </cell>
        </row>
        <row r="115">
          <cell r="E115" t="str">
            <v>01015026</v>
          </cell>
          <cell r="F115">
            <v>95</v>
          </cell>
          <cell r="G115">
            <v>25</v>
          </cell>
          <cell r="H115" t="str">
            <v>60</v>
          </cell>
          <cell r="K115">
            <v>85</v>
          </cell>
          <cell r="L115" t="str">
            <v>Tốt</v>
          </cell>
          <cell r="M115">
            <v>25</v>
          </cell>
          <cell r="N115">
            <v>60</v>
          </cell>
          <cell r="O115" t="str">
            <v>0</v>
          </cell>
          <cell r="Q115">
            <v>85</v>
          </cell>
          <cell r="R115" t="str">
            <v>Tốt</v>
          </cell>
          <cell r="S115" t="str">
            <v>A3</v>
          </cell>
          <cell r="T115" t="str">
            <v>A2</v>
          </cell>
          <cell r="U115" t="str">
            <v>A2</v>
          </cell>
          <cell r="W115">
            <v>0</v>
          </cell>
          <cell r="X115">
            <v>0</v>
          </cell>
          <cell r="Y115">
            <v>11</v>
          </cell>
          <cell r="Z115">
            <v>3</v>
          </cell>
          <cell r="AA115">
            <v>8</v>
          </cell>
          <cell r="AB115" t="str">
            <v>Tốt</v>
          </cell>
          <cell r="AD115" t="str">
            <v/>
          </cell>
          <cell r="AF115" t="str">
            <v>X</v>
          </cell>
          <cell r="AH115" t="str">
            <v/>
          </cell>
          <cell r="AJ115" t="str">
            <v/>
          </cell>
          <cell r="AL115" t="str">
            <v/>
          </cell>
          <cell r="AN115" t="str">
            <v/>
          </cell>
          <cell r="AP115" t="str">
            <v>X</v>
          </cell>
          <cell r="AR115" t="str">
            <v/>
          </cell>
          <cell r="AT115" t="str">
            <v/>
          </cell>
          <cell r="AV115" t="str">
            <v/>
          </cell>
        </row>
        <row r="116">
          <cell r="E116" t="str">
            <v>01015028</v>
          </cell>
          <cell r="F116">
            <v>95</v>
          </cell>
          <cell r="G116">
            <v>33</v>
          </cell>
          <cell r="H116" t="str">
            <v>60</v>
          </cell>
          <cell r="K116">
            <v>93</v>
          </cell>
          <cell r="L116" t="str">
            <v>Xuất sắc</v>
          </cell>
          <cell r="M116">
            <v>33</v>
          </cell>
          <cell r="N116">
            <v>60</v>
          </cell>
          <cell r="O116" t="str">
            <v>0</v>
          </cell>
          <cell r="Q116">
            <v>93</v>
          </cell>
          <cell r="R116" t="str">
            <v>Xuất sắc</v>
          </cell>
          <cell r="S116" t="str">
            <v>A3</v>
          </cell>
          <cell r="T116" t="str">
            <v>A2</v>
          </cell>
          <cell r="U116" t="str">
            <v>A2</v>
          </cell>
          <cell r="W116">
            <v>0</v>
          </cell>
          <cell r="X116">
            <v>0</v>
          </cell>
          <cell r="Y116">
            <v>11</v>
          </cell>
          <cell r="Z116">
            <v>3</v>
          </cell>
          <cell r="AA116">
            <v>8</v>
          </cell>
          <cell r="AB116" t="str">
            <v>Xuất sắc</v>
          </cell>
          <cell r="AD116" t="str">
            <v>X</v>
          </cell>
          <cell r="AF116" t="str">
            <v/>
          </cell>
          <cell r="AH116" t="str">
            <v/>
          </cell>
          <cell r="AJ116" t="str">
            <v/>
          </cell>
          <cell r="AL116" t="str">
            <v/>
          </cell>
          <cell r="AN116" t="str">
            <v>X</v>
          </cell>
          <cell r="AP116" t="str">
            <v/>
          </cell>
          <cell r="AR116" t="str">
            <v/>
          </cell>
          <cell r="AT116" t="str">
            <v/>
          </cell>
          <cell r="AV116" t="str">
            <v/>
          </cell>
        </row>
        <row r="117">
          <cell r="E117" t="str">
            <v>01008005</v>
          </cell>
          <cell r="F117">
            <v>94</v>
          </cell>
          <cell r="G117">
            <v>36</v>
          </cell>
          <cell r="H117" t="str">
            <v>60</v>
          </cell>
          <cell r="K117">
            <v>96</v>
          </cell>
          <cell r="L117" t="str">
            <v>Xuất sắc</v>
          </cell>
          <cell r="M117">
            <v>36</v>
          </cell>
          <cell r="N117">
            <v>60</v>
          </cell>
          <cell r="O117" t="str">
            <v>0</v>
          </cell>
          <cell r="Q117">
            <v>96</v>
          </cell>
          <cell r="R117" t="str">
            <v>Xuất sắc</v>
          </cell>
          <cell r="S117" t="str">
            <v>A2</v>
          </cell>
          <cell r="T117" t="str">
            <v>A3</v>
          </cell>
          <cell r="U117" t="str">
            <v>A2</v>
          </cell>
          <cell r="W117">
            <v>0</v>
          </cell>
          <cell r="X117">
            <v>0</v>
          </cell>
          <cell r="Y117">
            <v>17</v>
          </cell>
          <cell r="Z117">
            <v>6</v>
          </cell>
          <cell r="AA117">
            <v>11</v>
          </cell>
          <cell r="AB117" t="str">
            <v>Xuất sắc</v>
          </cell>
          <cell r="AD117" t="str">
            <v>X</v>
          </cell>
          <cell r="AF117" t="str">
            <v/>
          </cell>
          <cell r="AH117" t="str">
            <v/>
          </cell>
          <cell r="AJ117" t="str">
            <v/>
          </cell>
          <cell r="AL117" t="str">
            <v/>
          </cell>
          <cell r="AN117" t="str">
            <v>X</v>
          </cell>
          <cell r="AP117" t="str">
            <v/>
          </cell>
          <cell r="AR117" t="str">
            <v/>
          </cell>
          <cell r="AT117" t="str">
            <v/>
          </cell>
          <cell r="AV117" t="str">
            <v/>
          </cell>
        </row>
        <row r="118">
          <cell r="E118" t="str">
            <v>01009005</v>
          </cell>
          <cell r="F118">
            <v>95</v>
          </cell>
          <cell r="G118">
            <v>35</v>
          </cell>
          <cell r="H118" t="str">
            <v>60</v>
          </cell>
          <cell r="K118">
            <v>95</v>
          </cell>
          <cell r="L118" t="str">
            <v>Xuất sắc</v>
          </cell>
          <cell r="M118">
            <v>35</v>
          </cell>
          <cell r="N118">
            <v>60</v>
          </cell>
          <cell r="O118" t="str">
            <v>0</v>
          </cell>
          <cell r="Q118">
            <v>95</v>
          </cell>
          <cell r="R118" t="str">
            <v>Xuất sắc</v>
          </cell>
          <cell r="S118" t="str">
            <v>A3</v>
          </cell>
          <cell r="T118" t="str">
            <v>A3</v>
          </cell>
          <cell r="U118" t="str">
            <v>A2</v>
          </cell>
          <cell r="W118">
            <v>0</v>
          </cell>
          <cell r="X118">
            <v>0</v>
          </cell>
          <cell r="Y118">
            <v>14</v>
          </cell>
          <cell r="Z118">
            <v>4</v>
          </cell>
          <cell r="AA118">
            <v>10</v>
          </cell>
          <cell r="AB118" t="str">
            <v>Xuất sắc</v>
          </cell>
          <cell r="AD118" t="str">
            <v>X</v>
          </cell>
          <cell r="AF118" t="str">
            <v/>
          </cell>
          <cell r="AH118" t="str">
            <v/>
          </cell>
          <cell r="AJ118" t="str">
            <v/>
          </cell>
          <cell r="AL118" t="str">
            <v/>
          </cell>
          <cell r="AN118" t="str">
            <v>X</v>
          </cell>
          <cell r="AP118" t="str">
            <v/>
          </cell>
          <cell r="AR118" t="str">
            <v/>
          </cell>
          <cell r="AT118" t="str">
            <v/>
          </cell>
          <cell r="AV118" t="str">
            <v/>
          </cell>
        </row>
        <row r="119">
          <cell r="E119" t="str">
            <v>01009014</v>
          </cell>
          <cell r="F119">
            <v>87</v>
          </cell>
          <cell r="G119">
            <v>27</v>
          </cell>
          <cell r="H119" t="str">
            <v>50</v>
          </cell>
          <cell r="K119">
            <v>77</v>
          </cell>
          <cell r="L119" t="str">
            <v>Tốt</v>
          </cell>
          <cell r="M119">
            <v>27</v>
          </cell>
          <cell r="N119">
            <v>50</v>
          </cell>
          <cell r="O119" t="str">
            <v>0</v>
          </cell>
          <cell r="Q119">
            <v>77</v>
          </cell>
          <cell r="R119" t="str">
            <v>Tốt</v>
          </cell>
          <cell r="S119" t="str">
            <v>A4</v>
          </cell>
          <cell r="T119" t="str">
            <v>A4</v>
          </cell>
          <cell r="U119" t="str">
            <v>A4</v>
          </cell>
          <cell r="W119">
            <v>0</v>
          </cell>
          <cell r="X119">
            <v>0</v>
          </cell>
          <cell r="Y119">
            <v>2</v>
          </cell>
          <cell r="Z119">
            <v>0</v>
          </cell>
          <cell r="AA119">
            <v>2</v>
          </cell>
          <cell r="AB119" t="str">
            <v>Tốt</v>
          </cell>
          <cell r="AD119" t="str">
            <v/>
          </cell>
          <cell r="AF119" t="str">
            <v>X</v>
          </cell>
          <cell r="AH119" t="str">
            <v/>
          </cell>
          <cell r="AJ119" t="str">
            <v/>
          </cell>
          <cell r="AL119" t="str">
            <v/>
          </cell>
          <cell r="AN119" t="str">
            <v/>
          </cell>
          <cell r="AP119" t="str">
            <v>X</v>
          </cell>
          <cell r="AR119" t="str">
            <v/>
          </cell>
          <cell r="AT119" t="str">
            <v/>
          </cell>
          <cell r="AV119" t="str">
            <v/>
          </cell>
        </row>
        <row r="120">
          <cell r="E120" t="str">
            <v>01008034</v>
          </cell>
          <cell r="F120">
            <v>95</v>
          </cell>
          <cell r="G120">
            <v>36</v>
          </cell>
          <cell r="H120" t="str">
            <v>60</v>
          </cell>
          <cell r="K120">
            <v>96</v>
          </cell>
          <cell r="L120" t="str">
            <v>Xuất sắc</v>
          </cell>
          <cell r="M120">
            <v>36</v>
          </cell>
          <cell r="N120">
            <v>60</v>
          </cell>
          <cell r="O120" t="str">
            <v>0</v>
          </cell>
          <cell r="Q120">
            <v>96</v>
          </cell>
          <cell r="R120" t="str">
            <v>Xuất sắc</v>
          </cell>
          <cell r="S120" t="str">
            <v>A2</v>
          </cell>
          <cell r="T120" t="str">
            <v>A2</v>
          </cell>
          <cell r="U120" t="str">
            <v>A2</v>
          </cell>
          <cell r="W120">
            <v>0</v>
          </cell>
          <cell r="X120">
            <v>0</v>
          </cell>
          <cell r="Y120">
            <v>13</v>
          </cell>
          <cell r="Z120">
            <v>5</v>
          </cell>
          <cell r="AA120">
            <v>8</v>
          </cell>
          <cell r="AB120" t="str">
            <v>Xuất sắc</v>
          </cell>
          <cell r="AD120" t="str">
            <v>X</v>
          </cell>
          <cell r="AF120" t="str">
            <v/>
          </cell>
          <cell r="AH120" t="str">
            <v/>
          </cell>
          <cell r="AJ120" t="str">
            <v/>
          </cell>
          <cell r="AL120" t="str">
            <v/>
          </cell>
          <cell r="AN120" t="str">
            <v>X</v>
          </cell>
          <cell r="AP120" t="str">
            <v/>
          </cell>
          <cell r="AR120" t="str">
            <v/>
          </cell>
          <cell r="AT120" t="str">
            <v/>
          </cell>
          <cell r="AV120" t="str">
            <v/>
          </cell>
        </row>
        <row r="121">
          <cell r="W121">
            <v>0</v>
          </cell>
          <cell r="X121">
            <v>0</v>
          </cell>
          <cell r="AD121">
            <v>1</v>
          </cell>
          <cell r="AE121">
            <v>0.33333333333333331</v>
          </cell>
          <cell r="AF121">
            <v>2</v>
          </cell>
          <cell r="AG121">
            <v>0.66666666666666663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1</v>
          </cell>
          <cell r="AO121">
            <v>0.33333333333333331</v>
          </cell>
          <cell r="AP121">
            <v>2</v>
          </cell>
          <cell r="AQ121">
            <v>0.66666666666666663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</row>
        <row r="122">
          <cell r="E122" t="str">
            <v>01008043</v>
          </cell>
          <cell r="F122">
            <v>95</v>
          </cell>
          <cell r="G122">
            <v>34</v>
          </cell>
          <cell r="H122" t="str">
            <v>60</v>
          </cell>
          <cell r="K122">
            <v>94</v>
          </cell>
          <cell r="L122" t="str">
            <v>Xuất sắc</v>
          </cell>
          <cell r="M122">
            <v>34</v>
          </cell>
          <cell r="N122">
            <v>60</v>
          </cell>
          <cell r="O122" t="str">
            <v>0</v>
          </cell>
          <cell r="Q122">
            <v>94</v>
          </cell>
          <cell r="R122" t="str">
            <v>Xuất sắc</v>
          </cell>
          <cell r="S122" t="str">
            <v>A3</v>
          </cell>
          <cell r="T122" t="str">
            <v>A3</v>
          </cell>
          <cell r="U122" t="str">
            <v>A3</v>
          </cell>
          <cell r="W122">
            <v>0</v>
          </cell>
          <cell r="X122">
            <v>0</v>
          </cell>
          <cell r="Y122">
            <v>10</v>
          </cell>
          <cell r="Z122">
            <v>4</v>
          </cell>
          <cell r="AA122">
            <v>6</v>
          </cell>
          <cell r="AB122" t="str">
            <v>Xuất sắc</v>
          </cell>
          <cell r="AD122" t="str">
            <v>X</v>
          </cell>
          <cell r="AF122" t="str">
            <v/>
          </cell>
          <cell r="AH122" t="str">
            <v/>
          </cell>
          <cell r="AJ122" t="str">
            <v/>
          </cell>
          <cell r="AL122" t="str">
            <v/>
          </cell>
          <cell r="AN122" t="str">
            <v>X</v>
          </cell>
          <cell r="AP122" t="str">
            <v/>
          </cell>
          <cell r="AR122" t="str">
            <v/>
          </cell>
          <cell r="AT122" t="str">
            <v/>
          </cell>
          <cell r="AV122" t="str">
            <v/>
          </cell>
        </row>
        <row r="123">
          <cell r="E123" t="str">
            <v>01008042</v>
          </cell>
          <cell r="F123">
            <v>87</v>
          </cell>
          <cell r="G123">
            <v>34</v>
          </cell>
          <cell r="H123" t="str">
            <v>50</v>
          </cell>
          <cell r="K123">
            <v>84</v>
          </cell>
          <cell r="L123" t="str">
            <v>Tốt</v>
          </cell>
          <cell r="M123">
            <v>34</v>
          </cell>
          <cell r="N123">
            <v>50</v>
          </cell>
          <cell r="O123" t="str">
            <v>0</v>
          </cell>
          <cell r="Q123">
            <v>84</v>
          </cell>
          <cell r="R123" t="str">
            <v>Tốt</v>
          </cell>
          <cell r="S123" t="str">
            <v>A4</v>
          </cell>
          <cell r="T123" t="str">
            <v>A4</v>
          </cell>
          <cell r="U123" t="str">
            <v>A4</v>
          </cell>
          <cell r="W123">
            <v>0</v>
          </cell>
          <cell r="X123">
            <v>0</v>
          </cell>
          <cell r="Y123">
            <v>3</v>
          </cell>
          <cell r="Z123">
            <v>0</v>
          </cell>
          <cell r="AA123">
            <v>3</v>
          </cell>
          <cell r="AB123" t="str">
            <v>Tốt</v>
          </cell>
          <cell r="AD123" t="str">
            <v/>
          </cell>
          <cell r="AF123" t="str">
            <v>X</v>
          </cell>
          <cell r="AH123" t="str">
            <v/>
          </cell>
          <cell r="AJ123" t="str">
            <v/>
          </cell>
          <cell r="AL123" t="str">
            <v/>
          </cell>
          <cell r="AN123" t="str">
            <v/>
          </cell>
          <cell r="AP123" t="str">
            <v>X</v>
          </cell>
          <cell r="AR123" t="str">
            <v/>
          </cell>
          <cell r="AT123" t="str">
            <v/>
          </cell>
          <cell r="AV123" t="str">
            <v/>
          </cell>
        </row>
        <row r="124">
          <cell r="E124" t="str">
            <v>01008044</v>
          </cell>
          <cell r="F124">
            <v>85</v>
          </cell>
          <cell r="G124">
            <v>34</v>
          </cell>
          <cell r="H124" t="str">
            <v>50</v>
          </cell>
          <cell r="K124">
            <v>84</v>
          </cell>
          <cell r="L124" t="str">
            <v>Tốt</v>
          </cell>
          <cell r="M124">
            <v>34</v>
          </cell>
          <cell r="N124">
            <v>50</v>
          </cell>
          <cell r="O124" t="str">
            <v>0</v>
          </cell>
          <cell r="Q124">
            <v>84</v>
          </cell>
          <cell r="R124" t="str">
            <v>Tốt</v>
          </cell>
          <cell r="S124" t="str">
            <v>A4</v>
          </cell>
          <cell r="T124" t="str">
            <v>A4</v>
          </cell>
          <cell r="U124" t="str">
            <v>A4</v>
          </cell>
          <cell r="W124">
            <v>0</v>
          </cell>
          <cell r="X124">
            <v>0</v>
          </cell>
          <cell r="Y124">
            <v>2</v>
          </cell>
          <cell r="Z124">
            <v>0</v>
          </cell>
          <cell r="AA124">
            <v>2</v>
          </cell>
          <cell r="AB124" t="str">
            <v>Tốt</v>
          </cell>
          <cell r="AD124" t="str">
            <v/>
          </cell>
          <cell r="AF124" t="str">
            <v>X</v>
          </cell>
          <cell r="AH124" t="str">
            <v/>
          </cell>
          <cell r="AJ124" t="str">
            <v/>
          </cell>
          <cell r="AL124" t="str">
            <v/>
          </cell>
          <cell r="AN124" t="str">
            <v/>
          </cell>
          <cell r="AP124" t="str">
            <v>X</v>
          </cell>
          <cell r="AR124" t="str">
            <v/>
          </cell>
          <cell r="AT124" t="str">
            <v/>
          </cell>
          <cell r="AV124" t="str">
            <v/>
          </cell>
        </row>
        <row r="125">
          <cell r="W125">
            <v>0</v>
          </cell>
          <cell r="X125">
            <v>0</v>
          </cell>
          <cell r="AD125">
            <v>4</v>
          </cell>
          <cell r="AE125">
            <v>0.26666666666666666</v>
          </cell>
          <cell r="AF125">
            <v>11</v>
          </cell>
          <cell r="AG125">
            <v>0.73333333333333328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4</v>
          </cell>
          <cell r="AO125">
            <v>0.26666666666666666</v>
          </cell>
          <cell r="AP125">
            <v>11</v>
          </cell>
          <cell r="AQ125">
            <v>0.73333333333333328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</row>
        <row r="126">
          <cell r="E126" t="str">
            <v>01012027</v>
          </cell>
          <cell r="F126">
            <v>92</v>
          </cell>
          <cell r="G126">
            <v>33</v>
          </cell>
          <cell r="H126" t="str">
            <v>60</v>
          </cell>
          <cell r="K126">
            <v>93</v>
          </cell>
          <cell r="L126" t="str">
            <v>Xuất sắc</v>
          </cell>
          <cell r="M126">
            <v>33</v>
          </cell>
          <cell r="N126">
            <v>60</v>
          </cell>
          <cell r="O126" t="str">
            <v>0</v>
          </cell>
          <cell r="Q126">
            <v>93</v>
          </cell>
          <cell r="R126" t="str">
            <v>Xuất sắc</v>
          </cell>
          <cell r="S126" t="str">
            <v>A3</v>
          </cell>
          <cell r="T126" t="str">
            <v>A2</v>
          </cell>
          <cell r="U126" t="str">
            <v>A3</v>
          </cell>
          <cell r="W126">
            <v>0</v>
          </cell>
          <cell r="X126">
            <v>0</v>
          </cell>
          <cell r="Y126">
            <v>14</v>
          </cell>
          <cell r="Z126">
            <v>5</v>
          </cell>
          <cell r="AA126">
            <v>9</v>
          </cell>
          <cell r="AB126" t="str">
            <v>Xuất sắc</v>
          </cell>
          <cell r="AD126" t="str">
            <v>X</v>
          </cell>
          <cell r="AF126" t="str">
            <v/>
          </cell>
          <cell r="AH126" t="str">
            <v/>
          </cell>
          <cell r="AJ126" t="str">
            <v/>
          </cell>
          <cell r="AL126" t="str">
            <v/>
          </cell>
          <cell r="AN126" t="str">
            <v>X</v>
          </cell>
          <cell r="AP126" t="str">
            <v/>
          </cell>
          <cell r="AR126" t="str">
            <v/>
          </cell>
          <cell r="AT126" t="str">
            <v/>
          </cell>
          <cell r="AV126" t="str">
            <v/>
          </cell>
        </row>
        <row r="127">
          <cell r="E127" t="str">
            <v>01008021</v>
          </cell>
          <cell r="F127">
            <v>87</v>
          </cell>
          <cell r="G127">
            <v>36</v>
          </cell>
          <cell r="H127" t="str">
            <v>60</v>
          </cell>
          <cell r="K127">
            <v>96</v>
          </cell>
          <cell r="L127" t="str">
            <v>Xuất sắc</v>
          </cell>
          <cell r="M127">
            <v>36</v>
          </cell>
          <cell r="N127">
            <v>60</v>
          </cell>
          <cell r="O127" t="str">
            <v>0</v>
          </cell>
          <cell r="Q127">
            <v>96</v>
          </cell>
          <cell r="R127" t="str">
            <v>Xuất sắc</v>
          </cell>
          <cell r="S127" t="str">
            <v>A3</v>
          </cell>
          <cell r="T127" t="str">
            <v>A3</v>
          </cell>
          <cell r="U127" t="str">
            <v>A2</v>
          </cell>
          <cell r="W127">
            <v>0</v>
          </cell>
          <cell r="X127">
            <v>0</v>
          </cell>
          <cell r="Y127">
            <v>7</v>
          </cell>
          <cell r="Z127">
            <v>4</v>
          </cell>
          <cell r="AA127">
            <v>3</v>
          </cell>
          <cell r="AB127" t="str">
            <v>Xuất sắc</v>
          </cell>
          <cell r="AD127" t="str">
            <v>X</v>
          </cell>
          <cell r="AF127" t="str">
            <v/>
          </cell>
          <cell r="AH127" t="str">
            <v/>
          </cell>
          <cell r="AJ127" t="str">
            <v/>
          </cell>
          <cell r="AL127" t="str">
            <v/>
          </cell>
          <cell r="AN127" t="str">
            <v>X</v>
          </cell>
          <cell r="AP127" t="str">
            <v/>
          </cell>
          <cell r="AR127" t="str">
            <v/>
          </cell>
          <cell r="AT127" t="str">
            <v/>
          </cell>
          <cell r="AV127" t="str">
            <v/>
          </cell>
        </row>
        <row r="128">
          <cell r="E128" t="str">
            <v>01008031</v>
          </cell>
          <cell r="F128">
            <v>84</v>
          </cell>
          <cell r="G128">
            <v>34</v>
          </cell>
          <cell r="H128" t="str">
            <v>50</v>
          </cell>
          <cell r="K128">
            <v>84</v>
          </cell>
          <cell r="L128" t="str">
            <v>Tốt</v>
          </cell>
          <cell r="M128">
            <v>34</v>
          </cell>
          <cell r="N128">
            <v>50</v>
          </cell>
          <cell r="O128" t="str">
            <v>0</v>
          </cell>
          <cell r="Q128">
            <v>84</v>
          </cell>
          <cell r="R128" t="str">
            <v>Tốt</v>
          </cell>
          <cell r="S128" t="str">
            <v>A4</v>
          </cell>
          <cell r="T128" t="str">
            <v>A4</v>
          </cell>
          <cell r="U128" t="str">
            <v>A4</v>
          </cell>
          <cell r="W128">
            <v>0</v>
          </cell>
          <cell r="X128">
            <v>0</v>
          </cell>
          <cell r="Y128">
            <v>6</v>
          </cell>
          <cell r="Z128">
            <v>4</v>
          </cell>
          <cell r="AA128">
            <v>2</v>
          </cell>
          <cell r="AB128" t="str">
            <v>Tốt</v>
          </cell>
          <cell r="AD128" t="str">
            <v/>
          </cell>
          <cell r="AF128" t="str">
            <v>X</v>
          </cell>
          <cell r="AH128" t="str">
            <v/>
          </cell>
          <cell r="AJ128" t="str">
            <v/>
          </cell>
          <cell r="AL128" t="str">
            <v/>
          </cell>
          <cell r="AN128" t="str">
            <v/>
          </cell>
          <cell r="AP128" t="str">
            <v>X</v>
          </cell>
          <cell r="AR128" t="str">
            <v/>
          </cell>
          <cell r="AT128" t="str">
            <v/>
          </cell>
          <cell r="AV128" t="str">
            <v/>
          </cell>
        </row>
        <row r="129">
          <cell r="E129" t="str">
            <v>01008018</v>
          </cell>
          <cell r="F129">
            <v>85</v>
          </cell>
          <cell r="G129">
            <v>34</v>
          </cell>
          <cell r="H129" t="str">
            <v>50</v>
          </cell>
          <cell r="K129">
            <v>84</v>
          </cell>
          <cell r="L129" t="str">
            <v>Tốt</v>
          </cell>
          <cell r="M129">
            <v>34</v>
          </cell>
          <cell r="N129">
            <v>50</v>
          </cell>
          <cell r="O129" t="str">
            <v>0</v>
          </cell>
          <cell r="Q129">
            <v>84</v>
          </cell>
          <cell r="R129" t="str">
            <v>Tốt</v>
          </cell>
          <cell r="S129" t="str">
            <v>A4</v>
          </cell>
          <cell r="T129" t="str">
            <v>A4</v>
          </cell>
          <cell r="U129" t="str">
            <v>A4</v>
          </cell>
          <cell r="W129">
            <v>0</v>
          </cell>
          <cell r="X129">
            <v>0</v>
          </cell>
          <cell r="Y129">
            <v>6</v>
          </cell>
          <cell r="Z129">
            <v>4</v>
          </cell>
          <cell r="AA129">
            <v>2</v>
          </cell>
          <cell r="AB129" t="str">
            <v>Tốt</v>
          </cell>
          <cell r="AD129" t="str">
            <v/>
          </cell>
          <cell r="AF129" t="str">
            <v>X</v>
          </cell>
          <cell r="AH129" t="str">
            <v/>
          </cell>
          <cell r="AJ129" t="str">
            <v/>
          </cell>
          <cell r="AL129" t="str">
            <v/>
          </cell>
          <cell r="AN129" t="str">
            <v/>
          </cell>
          <cell r="AP129" t="str">
            <v>X</v>
          </cell>
          <cell r="AR129" t="str">
            <v/>
          </cell>
          <cell r="AT129" t="str">
            <v/>
          </cell>
          <cell r="AV129" t="str">
            <v/>
          </cell>
        </row>
        <row r="130">
          <cell r="E130" t="str">
            <v>01008009</v>
          </cell>
          <cell r="F130">
            <v>94</v>
          </cell>
          <cell r="G130">
            <v>35</v>
          </cell>
          <cell r="H130" t="str">
            <v>60</v>
          </cell>
          <cell r="K130">
            <v>95</v>
          </cell>
          <cell r="L130" t="str">
            <v>Xuất sắc</v>
          </cell>
          <cell r="M130">
            <v>35</v>
          </cell>
          <cell r="N130">
            <v>60</v>
          </cell>
          <cell r="O130" t="str">
            <v>0</v>
          </cell>
          <cell r="Q130">
            <v>95</v>
          </cell>
          <cell r="R130" t="str">
            <v>Xuất sắc</v>
          </cell>
          <cell r="S130" t="str">
            <v>A2</v>
          </cell>
          <cell r="T130" t="str">
            <v>A2</v>
          </cell>
          <cell r="U130" t="str">
            <v>A2</v>
          </cell>
          <cell r="W130">
            <v>0</v>
          </cell>
          <cell r="X130">
            <v>0</v>
          </cell>
          <cell r="Y130">
            <v>8</v>
          </cell>
          <cell r="Z130">
            <v>7</v>
          </cell>
          <cell r="AA130">
            <v>1</v>
          </cell>
          <cell r="AB130" t="str">
            <v>Xuất sắc</v>
          </cell>
          <cell r="AD130" t="str">
            <v>X</v>
          </cell>
          <cell r="AF130" t="str">
            <v/>
          </cell>
          <cell r="AH130" t="str">
            <v/>
          </cell>
          <cell r="AJ130" t="str">
            <v/>
          </cell>
          <cell r="AL130" t="str">
            <v/>
          </cell>
          <cell r="AN130" t="str">
            <v>X</v>
          </cell>
          <cell r="AP130" t="str">
            <v/>
          </cell>
          <cell r="AR130" t="str">
            <v/>
          </cell>
          <cell r="AT130" t="str">
            <v/>
          </cell>
          <cell r="AV130" t="str">
            <v/>
          </cell>
        </row>
        <row r="131">
          <cell r="E131" t="str">
            <v>01008045</v>
          </cell>
          <cell r="F131">
            <v>83</v>
          </cell>
          <cell r="G131">
            <v>33</v>
          </cell>
          <cell r="H131" t="str">
            <v>50</v>
          </cell>
          <cell r="K131">
            <v>83</v>
          </cell>
          <cell r="L131" t="str">
            <v>Tốt</v>
          </cell>
          <cell r="M131">
            <v>33</v>
          </cell>
          <cell r="N131">
            <v>50</v>
          </cell>
          <cell r="O131" t="str">
            <v>0</v>
          </cell>
          <cell r="Q131">
            <v>83</v>
          </cell>
          <cell r="R131" t="str">
            <v>Tốt</v>
          </cell>
          <cell r="S131" t="str">
            <v>-</v>
          </cell>
          <cell r="T131" t="str">
            <v>A4</v>
          </cell>
          <cell r="U131" t="str">
            <v>A4</v>
          </cell>
          <cell r="W131">
            <v>0</v>
          </cell>
          <cell r="X131">
            <v>0</v>
          </cell>
          <cell r="Y131" t="e">
            <v>#VALUE!</v>
          </cell>
          <cell r="Z131" t="e">
            <v>#VALUE!</v>
          </cell>
          <cell r="AA131" t="e">
            <v>#VALUE!</v>
          </cell>
          <cell r="AB131" t="str">
            <v>Tốt</v>
          </cell>
          <cell r="AD131" t="str">
            <v/>
          </cell>
          <cell r="AF131" t="str">
            <v>X</v>
          </cell>
          <cell r="AH131" t="str">
            <v/>
          </cell>
          <cell r="AJ131" t="str">
            <v/>
          </cell>
          <cell r="AL131" t="str">
            <v/>
          </cell>
          <cell r="AN131" t="str">
            <v/>
          </cell>
          <cell r="AP131" t="str">
            <v>X</v>
          </cell>
          <cell r="AR131" t="str">
            <v/>
          </cell>
          <cell r="AT131" t="str">
            <v/>
          </cell>
          <cell r="AV131" t="str">
            <v/>
          </cell>
        </row>
        <row r="132">
          <cell r="E132" t="str">
            <v>01008039</v>
          </cell>
          <cell r="F132">
            <v>85</v>
          </cell>
          <cell r="G132">
            <v>33</v>
          </cell>
          <cell r="H132" t="str">
            <v>50</v>
          </cell>
          <cell r="K132">
            <v>83</v>
          </cell>
          <cell r="L132" t="str">
            <v>Tốt</v>
          </cell>
          <cell r="M132">
            <v>33</v>
          </cell>
          <cell r="N132">
            <v>50</v>
          </cell>
          <cell r="O132" t="str">
            <v>0</v>
          </cell>
          <cell r="Q132">
            <v>83</v>
          </cell>
          <cell r="R132" t="str">
            <v>Tốt</v>
          </cell>
          <cell r="S132" t="str">
            <v>A4</v>
          </cell>
          <cell r="T132" t="str">
            <v>A4</v>
          </cell>
          <cell r="U132" t="str">
            <v>A4</v>
          </cell>
          <cell r="W132">
            <v>0</v>
          </cell>
          <cell r="X132">
            <v>0</v>
          </cell>
          <cell r="Y132">
            <v>6</v>
          </cell>
          <cell r="Z132">
            <v>4</v>
          </cell>
          <cell r="AA132">
            <v>2</v>
          </cell>
          <cell r="AB132" t="str">
            <v>Tốt</v>
          </cell>
          <cell r="AD132" t="str">
            <v/>
          </cell>
          <cell r="AF132" t="str">
            <v>X</v>
          </cell>
          <cell r="AH132" t="str">
            <v/>
          </cell>
          <cell r="AJ132" t="str">
            <v/>
          </cell>
          <cell r="AL132" t="str">
            <v/>
          </cell>
          <cell r="AN132" t="str">
            <v/>
          </cell>
          <cell r="AP132" t="str">
            <v>X</v>
          </cell>
          <cell r="AR132" t="str">
            <v/>
          </cell>
          <cell r="AT132" t="str">
            <v/>
          </cell>
          <cell r="AV132" t="str">
            <v/>
          </cell>
        </row>
        <row r="133">
          <cell r="E133" t="str">
            <v>01008041</v>
          </cell>
          <cell r="F133">
            <v>85</v>
          </cell>
          <cell r="G133">
            <v>35</v>
          </cell>
          <cell r="H133" t="str">
            <v>50</v>
          </cell>
          <cell r="K133">
            <v>85</v>
          </cell>
          <cell r="L133" t="str">
            <v>Tốt</v>
          </cell>
          <cell r="M133">
            <v>35</v>
          </cell>
          <cell r="N133">
            <v>50</v>
          </cell>
          <cell r="O133" t="str">
            <v>0</v>
          </cell>
          <cell r="Q133">
            <v>85</v>
          </cell>
          <cell r="R133" t="str">
            <v>Tốt</v>
          </cell>
          <cell r="S133" t="str">
            <v>A4</v>
          </cell>
          <cell r="T133" t="str">
            <v>A4</v>
          </cell>
          <cell r="U133" t="str">
            <v>A4</v>
          </cell>
          <cell r="W133">
            <v>0</v>
          </cell>
          <cell r="X133">
            <v>0</v>
          </cell>
          <cell r="Y133">
            <v>6</v>
          </cell>
          <cell r="Z133">
            <v>4</v>
          </cell>
          <cell r="AA133">
            <v>2</v>
          </cell>
          <cell r="AB133" t="str">
            <v>Tốt</v>
          </cell>
          <cell r="AD133" t="str">
            <v/>
          </cell>
          <cell r="AF133" t="str">
            <v>X</v>
          </cell>
          <cell r="AH133" t="str">
            <v/>
          </cell>
          <cell r="AJ133" t="str">
            <v/>
          </cell>
          <cell r="AL133" t="str">
            <v/>
          </cell>
          <cell r="AN133" t="str">
            <v/>
          </cell>
          <cell r="AP133" t="str">
            <v>X</v>
          </cell>
          <cell r="AR133" t="str">
            <v/>
          </cell>
          <cell r="AT133" t="str">
            <v/>
          </cell>
          <cell r="AV133" t="str">
            <v/>
          </cell>
        </row>
        <row r="134">
          <cell r="E134" t="str">
            <v>01008040</v>
          </cell>
          <cell r="F134">
            <v>85</v>
          </cell>
          <cell r="G134">
            <v>35</v>
          </cell>
          <cell r="H134" t="str">
            <v>50</v>
          </cell>
          <cell r="K134">
            <v>85</v>
          </cell>
          <cell r="L134" t="str">
            <v>Tốt</v>
          </cell>
          <cell r="M134">
            <v>35</v>
          </cell>
          <cell r="N134">
            <v>50</v>
          </cell>
          <cell r="O134" t="str">
            <v>0</v>
          </cell>
          <cell r="Q134">
            <v>85</v>
          </cell>
          <cell r="R134" t="str">
            <v>Tốt</v>
          </cell>
          <cell r="S134" t="str">
            <v>A4</v>
          </cell>
          <cell r="T134" t="str">
            <v>A4</v>
          </cell>
          <cell r="U134" t="str">
            <v>A4</v>
          </cell>
          <cell r="W134">
            <v>0</v>
          </cell>
          <cell r="X134">
            <v>0</v>
          </cell>
          <cell r="Y134">
            <v>6</v>
          </cell>
          <cell r="Z134">
            <v>4</v>
          </cell>
          <cell r="AA134">
            <v>2</v>
          </cell>
          <cell r="AB134" t="str">
            <v>Tốt</v>
          </cell>
          <cell r="AD134" t="str">
            <v/>
          </cell>
          <cell r="AF134" t="str">
            <v>X</v>
          </cell>
          <cell r="AH134" t="str">
            <v/>
          </cell>
          <cell r="AJ134" t="str">
            <v/>
          </cell>
          <cell r="AL134" t="str">
            <v/>
          </cell>
          <cell r="AN134" t="str">
            <v/>
          </cell>
          <cell r="AP134" t="str">
            <v>X</v>
          </cell>
          <cell r="AR134" t="str">
            <v/>
          </cell>
          <cell r="AT134" t="str">
            <v/>
          </cell>
          <cell r="AV134" t="str">
            <v/>
          </cell>
        </row>
        <row r="135">
          <cell r="E135" t="str">
            <v>01013033</v>
          </cell>
          <cell r="F135">
            <v>85</v>
          </cell>
          <cell r="G135">
            <v>34</v>
          </cell>
          <cell r="H135" t="str">
            <v>50</v>
          </cell>
          <cell r="K135">
            <v>84</v>
          </cell>
          <cell r="L135" t="str">
            <v>Tốt</v>
          </cell>
          <cell r="M135">
            <v>34</v>
          </cell>
          <cell r="N135">
            <v>50</v>
          </cell>
          <cell r="O135" t="str">
            <v>0</v>
          </cell>
          <cell r="Q135">
            <v>84</v>
          </cell>
          <cell r="R135" t="str">
            <v>Tốt</v>
          </cell>
          <cell r="S135" t="str">
            <v>A4</v>
          </cell>
          <cell r="T135" t="str">
            <v>A4</v>
          </cell>
          <cell r="U135" t="str">
            <v>A4</v>
          </cell>
          <cell r="W135">
            <v>0</v>
          </cell>
          <cell r="X135">
            <v>0</v>
          </cell>
          <cell r="Y135">
            <v>3</v>
          </cell>
          <cell r="Z135">
            <v>0</v>
          </cell>
          <cell r="AA135">
            <v>3</v>
          </cell>
          <cell r="AB135" t="str">
            <v>Tốt</v>
          </cell>
          <cell r="AD135" t="str">
            <v/>
          </cell>
          <cell r="AF135" t="str">
            <v>X</v>
          </cell>
          <cell r="AH135" t="str">
            <v/>
          </cell>
          <cell r="AJ135" t="str">
            <v/>
          </cell>
          <cell r="AL135" t="str">
            <v/>
          </cell>
          <cell r="AN135" t="str">
            <v/>
          </cell>
          <cell r="AP135" t="str">
            <v>X</v>
          </cell>
          <cell r="AR135" t="str">
            <v/>
          </cell>
          <cell r="AT135" t="str">
            <v/>
          </cell>
          <cell r="AV135" t="str">
            <v/>
          </cell>
        </row>
        <row r="136">
          <cell r="E136" t="str">
            <v>01009015</v>
          </cell>
          <cell r="F136">
            <v>85</v>
          </cell>
          <cell r="G136">
            <v>34</v>
          </cell>
          <cell r="H136" t="str">
            <v>50</v>
          </cell>
          <cell r="K136">
            <v>84</v>
          </cell>
          <cell r="L136" t="str">
            <v>Tốt</v>
          </cell>
          <cell r="M136">
            <v>34</v>
          </cell>
          <cell r="N136">
            <v>50</v>
          </cell>
          <cell r="O136" t="str">
            <v>0</v>
          </cell>
          <cell r="Q136">
            <v>84</v>
          </cell>
          <cell r="R136" t="str">
            <v>Tốt</v>
          </cell>
          <cell r="S136" t="str">
            <v>A4</v>
          </cell>
          <cell r="T136" t="str">
            <v>A4</v>
          </cell>
          <cell r="U136" t="str">
            <v>A4</v>
          </cell>
          <cell r="W136">
            <v>0</v>
          </cell>
          <cell r="X136">
            <v>0</v>
          </cell>
          <cell r="Y136">
            <v>3</v>
          </cell>
          <cell r="Z136">
            <v>0</v>
          </cell>
          <cell r="AA136">
            <v>3</v>
          </cell>
          <cell r="AB136" t="str">
            <v>Tốt</v>
          </cell>
          <cell r="AD136" t="str">
            <v/>
          </cell>
          <cell r="AF136" t="str">
            <v>X</v>
          </cell>
          <cell r="AH136" t="str">
            <v/>
          </cell>
          <cell r="AJ136" t="str">
            <v/>
          </cell>
          <cell r="AL136" t="str">
            <v/>
          </cell>
          <cell r="AN136" t="str">
            <v/>
          </cell>
          <cell r="AP136" t="str">
            <v>X</v>
          </cell>
          <cell r="AR136" t="str">
            <v/>
          </cell>
          <cell r="AT136" t="str">
            <v/>
          </cell>
          <cell r="AV136" t="str">
            <v/>
          </cell>
        </row>
        <row r="137">
          <cell r="E137" t="str">
            <v>01008012</v>
          </cell>
          <cell r="F137">
            <v>85</v>
          </cell>
          <cell r="G137">
            <v>32</v>
          </cell>
          <cell r="H137" t="str">
            <v>50</v>
          </cell>
          <cell r="K137">
            <v>82</v>
          </cell>
          <cell r="L137" t="str">
            <v>Tốt</v>
          </cell>
          <cell r="M137">
            <v>32</v>
          </cell>
          <cell r="N137">
            <v>50</v>
          </cell>
          <cell r="O137" t="str">
            <v>0</v>
          </cell>
          <cell r="Q137">
            <v>82</v>
          </cell>
          <cell r="R137" t="str">
            <v>Tốt</v>
          </cell>
          <cell r="S137" t="str">
            <v>A4</v>
          </cell>
          <cell r="T137" t="str">
            <v>A4</v>
          </cell>
          <cell r="U137" t="str">
            <v>A4</v>
          </cell>
          <cell r="W137">
            <v>0</v>
          </cell>
          <cell r="X137">
            <v>0</v>
          </cell>
          <cell r="Y137">
            <v>14</v>
          </cell>
          <cell r="Z137">
            <v>4</v>
          </cell>
          <cell r="AA137">
            <v>10</v>
          </cell>
          <cell r="AB137" t="str">
            <v>Tốt</v>
          </cell>
          <cell r="AD137" t="str">
            <v/>
          </cell>
          <cell r="AF137" t="str">
            <v>X</v>
          </cell>
          <cell r="AH137" t="str">
            <v/>
          </cell>
          <cell r="AJ137" t="str">
            <v/>
          </cell>
          <cell r="AL137" t="str">
            <v/>
          </cell>
          <cell r="AN137" t="str">
            <v/>
          </cell>
          <cell r="AP137" t="str">
            <v>X</v>
          </cell>
          <cell r="AR137" t="str">
            <v/>
          </cell>
          <cell r="AT137" t="str">
            <v/>
          </cell>
          <cell r="AV137" t="str">
            <v/>
          </cell>
        </row>
        <row r="138">
          <cell r="E138" t="str">
            <v>01017008</v>
          </cell>
          <cell r="F138">
            <v>83</v>
          </cell>
          <cell r="G138">
            <v>32</v>
          </cell>
          <cell r="H138" t="str">
            <v>50</v>
          </cell>
          <cell r="K138">
            <v>82</v>
          </cell>
          <cell r="L138" t="str">
            <v>Tốt</v>
          </cell>
          <cell r="M138">
            <v>32</v>
          </cell>
          <cell r="N138">
            <v>50</v>
          </cell>
          <cell r="O138" t="str">
            <v>0</v>
          </cell>
          <cell r="Q138">
            <v>82</v>
          </cell>
          <cell r="R138" t="str">
            <v>Tốt</v>
          </cell>
          <cell r="S138" t="str">
            <v>A4</v>
          </cell>
          <cell r="T138" t="str">
            <v>A3</v>
          </cell>
          <cell r="U138" t="str">
            <v>A4</v>
          </cell>
          <cell r="W138">
            <v>0</v>
          </cell>
          <cell r="X138">
            <v>0</v>
          </cell>
          <cell r="Y138">
            <v>12</v>
          </cell>
          <cell r="Z138">
            <v>5</v>
          </cell>
          <cell r="AA138">
            <v>7</v>
          </cell>
          <cell r="AB138" t="str">
            <v>Tốt</v>
          </cell>
          <cell r="AD138" t="str">
            <v/>
          </cell>
          <cell r="AF138" t="str">
            <v>X</v>
          </cell>
          <cell r="AH138" t="str">
            <v/>
          </cell>
          <cell r="AJ138" t="str">
            <v/>
          </cell>
          <cell r="AL138" t="str">
            <v/>
          </cell>
          <cell r="AN138" t="str">
            <v/>
          </cell>
          <cell r="AP138" t="str">
            <v>X</v>
          </cell>
          <cell r="AR138" t="str">
            <v/>
          </cell>
          <cell r="AT138" t="str">
            <v/>
          </cell>
          <cell r="AV138" t="str">
            <v/>
          </cell>
        </row>
        <row r="139">
          <cell r="E139" t="str">
            <v>01008033</v>
          </cell>
          <cell r="F139">
            <v>95</v>
          </cell>
          <cell r="G139">
            <v>34</v>
          </cell>
          <cell r="H139" t="str">
            <v>60</v>
          </cell>
          <cell r="K139">
            <v>94</v>
          </cell>
          <cell r="L139" t="str">
            <v>Xuất sắc</v>
          </cell>
          <cell r="M139">
            <v>34</v>
          </cell>
          <cell r="N139">
            <v>60</v>
          </cell>
          <cell r="O139" t="str">
            <v>0</v>
          </cell>
          <cell r="Q139">
            <v>94</v>
          </cell>
          <cell r="R139" t="str">
            <v>Xuất sắc</v>
          </cell>
          <cell r="S139" t="str">
            <v>A3</v>
          </cell>
          <cell r="T139" t="str">
            <v>A3</v>
          </cell>
          <cell r="U139" t="str">
            <v>A3</v>
          </cell>
          <cell r="W139">
            <v>0</v>
          </cell>
          <cell r="X139">
            <v>0</v>
          </cell>
          <cell r="Y139">
            <v>17</v>
          </cell>
          <cell r="Z139">
            <v>5</v>
          </cell>
          <cell r="AA139">
            <v>12</v>
          </cell>
          <cell r="AB139" t="str">
            <v>Xuất sắc</v>
          </cell>
          <cell r="AD139" t="str">
            <v>X</v>
          </cell>
          <cell r="AF139" t="str">
            <v/>
          </cell>
          <cell r="AH139" t="str">
            <v/>
          </cell>
          <cell r="AJ139" t="str">
            <v/>
          </cell>
          <cell r="AL139" t="str">
            <v/>
          </cell>
          <cell r="AN139" t="str">
            <v>X</v>
          </cell>
          <cell r="AP139" t="str">
            <v/>
          </cell>
          <cell r="AR139" t="str">
            <v/>
          </cell>
          <cell r="AT139" t="str">
            <v/>
          </cell>
          <cell r="AV139" t="str">
            <v/>
          </cell>
        </row>
        <row r="140">
          <cell r="E140" t="str">
            <v>01002003</v>
          </cell>
          <cell r="F140">
            <v>85</v>
          </cell>
          <cell r="G140">
            <v>34</v>
          </cell>
          <cell r="H140" t="str">
            <v>50</v>
          </cell>
          <cell r="K140">
            <v>84</v>
          </cell>
          <cell r="L140" t="str">
            <v>Tốt</v>
          </cell>
          <cell r="M140">
            <v>34</v>
          </cell>
          <cell r="N140">
            <v>50</v>
          </cell>
          <cell r="O140" t="str">
            <v>0</v>
          </cell>
          <cell r="Q140">
            <v>84</v>
          </cell>
          <cell r="R140" t="str">
            <v>Tốt</v>
          </cell>
          <cell r="S140" t="str">
            <v>A4</v>
          </cell>
          <cell r="T140" t="str">
            <v>A4</v>
          </cell>
          <cell r="U140" t="str">
            <v>A4</v>
          </cell>
          <cell r="W140">
            <v>0</v>
          </cell>
          <cell r="X140">
            <v>0</v>
          </cell>
          <cell r="Y140">
            <v>1</v>
          </cell>
          <cell r="Z140">
            <v>0</v>
          </cell>
          <cell r="AA140">
            <v>1</v>
          </cell>
          <cell r="AB140" t="str">
            <v>Tốt</v>
          </cell>
          <cell r="AD140" t="str">
            <v/>
          </cell>
          <cell r="AF140" t="str">
            <v>X</v>
          </cell>
          <cell r="AH140" t="str">
            <v/>
          </cell>
          <cell r="AJ140" t="str">
            <v/>
          </cell>
          <cell r="AL140" t="str">
            <v/>
          </cell>
          <cell r="AN140" t="str">
            <v/>
          </cell>
          <cell r="AP140" t="str">
            <v>X</v>
          </cell>
          <cell r="AR140" t="str">
            <v/>
          </cell>
          <cell r="AT140" t="str">
            <v/>
          </cell>
          <cell r="AV140" t="str">
            <v/>
          </cell>
        </row>
        <row r="141">
          <cell r="W141">
            <v>0</v>
          </cell>
          <cell r="X141">
            <v>0</v>
          </cell>
          <cell r="AD141">
            <v>1</v>
          </cell>
          <cell r="AE141">
            <v>0.33333333333333331</v>
          </cell>
          <cell r="AF141">
            <v>2</v>
          </cell>
          <cell r="AG141">
            <v>0.66666666666666663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1</v>
          </cell>
          <cell r="AO141">
            <v>0.33333333333333331</v>
          </cell>
          <cell r="AP141">
            <v>2</v>
          </cell>
          <cell r="AQ141">
            <v>0.66666666666666663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</row>
        <row r="142">
          <cell r="W142">
            <v>0</v>
          </cell>
          <cell r="X142">
            <v>0</v>
          </cell>
          <cell r="AD142">
            <v>1</v>
          </cell>
          <cell r="AE142">
            <v>1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1</v>
          </cell>
          <cell r="AO142">
            <v>1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</row>
        <row r="143">
          <cell r="E143" t="str">
            <v>01005007</v>
          </cell>
          <cell r="F143">
            <v>98</v>
          </cell>
          <cell r="G143">
            <v>38</v>
          </cell>
          <cell r="H143">
            <v>60</v>
          </cell>
          <cell r="K143">
            <v>98</v>
          </cell>
          <cell r="L143" t="str">
            <v>Xuất sắc</v>
          </cell>
          <cell r="M143">
            <v>38</v>
          </cell>
          <cell r="N143">
            <v>60</v>
          </cell>
          <cell r="O143" t="str">
            <v>0</v>
          </cell>
          <cell r="Q143">
            <v>98</v>
          </cell>
          <cell r="R143" t="str">
            <v>Xuất sắc</v>
          </cell>
          <cell r="S143" t="str">
            <v>A1</v>
          </cell>
          <cell r="T143" t="str">
            <v>A1</v>
          </cell>
          <cell r="U143" t="str">
            <v>A1</v>
          </cell>
          <cell r="W143">
            <v>0</v>
          </cell>
          <cell r="X143">
            <v>0</v>
          </cell>
          <cell r="AB143" t="str">
            <v>Xuất sắc</v>
          </cell>
          <cell r="AD143" t="str">
            <v>X</v>
          </cell>
          <cell r="AN143" t="str">
            <v>X</v>
          </cell>
          <cell r="AP143" t="str">
            <v/>
          </cell>
          <cell r="AR143" t="str">
            <v/>
          </cell>
          <cell r="AT143" t="str">
            <v/>
          </cell>
          <cell r="AV143" t="str">
            <v/>
          </cell>
          <cell r="AX143" t="str">
            <v>TPDV</v>
          </cell>
        </row>
        <row r="144">
          <cell r="W144">
            <v>0</v>
          </cell>
          <cell r="X144">
            <v>0</v>
          </cell>
          <cell r="AD144">
            <v>0</v>
          </cell>
          <cell r="AE144">
            <v>0</v>
          </cell>
          <cell r="AF144">
            <v>2</v>
          </cell>
          <cell r="AG144">
            <v>1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2</v>
          </cell>
          <cell r="AQ144">
            <v>1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</row>
        <row r="145">
          <cell r="E145" t="str">
            <v>01005003</v>
          </cell>
          <cell r="F145">
            <v>87</v>
          </cell>
          <cell r="G145">
            <v>27</v>
          </cell>
          <cell r="H145">
            <v>60</v>
          </cell>
          <cell r="K145">
            <v>87</v>
          </cell>
          <cell r="L145" t="str">
            <v>Tốt</v>
          </cell>
          <cell r="M145">
            <v>27</v>
          </cell>
          <cell r="N145">
            <v>60</v>
          </cell>
          <cell r="O145" t="str">
            <v>0</v>
          </cell>
          <cell r="Q145">
            <v>87</v>
          </cell>
          <cell r="R145" t="str">
            <v>Tốt</v>
          </cell>
          <cell r="S145" t="str">
            <v>A2</v>
          </cell>
          <cell r="T145" t="str">
            <v>A2</v>
          </cell>
          <cell r="U145" t="str">
            <v>A2</v>
          </cell>
          <cell r="W145">
            <v>0</v>
          </cell>
          <cell r="X145">
            <v>0</v>
          </cell>
          <cell r="Y145">
            <v>9</v>
          </cell>
          <cell r="Z145">
            <v>4</v>
          </cell>
          <cell r="AA145">
            <v>5</v>
          </cell>
          <cell r="AB145" t="str">
            <v>Tốt</v>
          </cell>
          <cell r="AD145" t="str">
            <v/>
          </cell>
          <cell r="AF145" t="str">
            <v>X</v>
          </cell>
          <cell r="AH145" t="str">
            <v/>
          </cell>
          <cell r="AJ145" t="str">
            <v/>
          </cell>
          <cell r="AL145" t="str">
            <v/>
          </cell>
          <cell r="AN145" t="str">
            <v/>
          </cell>
          <cell r="AP145" t="str">
            <v>X</v>
          </cell>
          <cell r="AR145" t="str">
            <v/>
          </cell>
          <cell r="AT145" t="str">
            <v/>
          </cell>
          <cell r="AV145" t="str">
            <v/>
          </cell>
        </row>
        <row r="146">
          <cell r="E146" t="str">
            <v>01005011</v>
          </cell>
          <cell r="F146">
            <v>88</v>
          </cell>
          <cell r="G146">
            <v>28</v>
          </cell>
          <cell r="H146">
            <v>60</v>
          </cell>
          <cell r="K146">
            <v>88</v>
          </cell>
          <cell r="L146" t="str">
            <v>Tốt</v>
          </cell>
          <cell r="M146">
            <v>28</v>
          </cell>
          <cell r="N146">
            <v>60</v>
          </cell>
          <cell r="O146" t="str">
            <v>0</v>
          </cell>
          <cell r="Q146">
            <v>88</v>
          </cell>
          <cell r="R146" t="str">
            <v>Tốt</v>
          </cell>
          <cell r="S146" t="str">
            <v>A4</v>
          </cell>
          <cell r="T146" t="str">
            <v>A3</v>
          </cell>
          <cell r="U146" t="str">
            <v>A3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 t="str">
            <v>Tốt</v>
          </cell>
          <cell r="AD146" t="str">
            <v/>
          </cell>
          <cell r="AF146" t="str">
            <v>X</v>
          </cell>
          <cell r="AH146" t="str">
            <v/>
          </cell>
          <cell r="AJ146" t="str">
            <v/>
          </cell>
          <cell r="AL146" t="str">
            <v/>
          </cell>
          <cell r="AN146" t="str">
            <v/>
          </cell>
          <cell r="AP146" t="str">
            <v>X</v>
          </cell>
          <cell r="AR146" t="str">
            <v/>
          </cell>
          <cell r="AT146" t="str">
            <v/>
          </cell>
          <cell r="AV146" t="str">
            <v/>
          </cell>
        </row>
        <row r="147">
          <cell r="W147">
            <v>0</v>
          </cell>
          <cell r="X147">
            <v>0</v>
          </cell>
          <cell r="AD147">
            <v>1</v>
          </cell>
          <cell r="AE147">
            <v>0.5</v>
          </cell>
          <cell r="AF147">
            <v>1</v>
          </cell>
          <cell r="AG147">
            <v>0.5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1</v>
          </cell>
          <cell r="AO147">
            <v>0.5</v>
          </cell>
          <cell r="AP147">
            <v>1</v>
          </cell>
          <cell r="AQ147">
            <v>0.5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</row>
        <row r="148">
          <cell r="W148">
            <v>0</v>
          </cell>
          <cell r="X148">
            <v>0</v>
          </cell>
          <cell r="AD148">
            <v>1</v>
          </cell>
          <cell r="AE148">
            <v>0.5</v>
          </cell>
          <cell r="AF148">
            <v>1</v>
          </cell>
          <cell r="AG148">
            <v>0.5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1</v>
          </cell>
          <cell r="AO148">
            <v>0.5</v>
          </cell>
          <cell r="AP148">
            <v>1</v>
          </cell>
          <cell r="AQ148">
            <v>0.5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</row>
        <row r="149">
          <cell r="E149" t="str">
            <v>01007008</v>
          </cell>
          <cell r="F149">
            <v>95</v>
          </cell>
          <cell r="G149">
            <v>36</v>
          </cell>
          <cell r="H149">
            <v>60</v>
          </cell>
          <cell r="K149">
            <v>96</v>
          </cell>
          <cell r="L149" t="str">
            <v>Xuất sắc</v>
          </cell>
          <cell r="M149">
            <v>36</v>
          </cell>
          <cell r="N149">
            <v>60</v>
          </cell>
          <cell r="O149" t="str">
            <v>0</v>
          </cell>
          <cell r="Q149">
            <v>96</v>
          </cell>
          <cell r="R149" t="str">
            <v>Xuất sắc</v>
          </cell>
          <cell r="S149" t="str">
            <v>A1</v>
          </cell>
          <cell r="T149" t="str">
            <v>A1</v>
          </cell>
          <cell r="U149" t="str">
            <v>A1</v>
          </cell>
          <cell r="W149">
            <v>0</v>
          </cell>
          <cell r="X149">
            <v>0</v>
          </cell>
          <cell r="Y149">
            <v>17</v>
          </cell>
          <cell r="Z149">
            <v>8</v>
          </cell>
          <cell r="AA149">
            <v>9</v>
          </cell>
          <cell r="AB149" t="str">
            <v>Xuất sắc</v>
          </cell>
          <cell r="AD149" t="str">
            <v>X</v>
          </cell>
          <cell r="AF149" t="str">
            <v/>
          </cell>
          <cell r="AH149" t="str">
            <v/>
          </cell>
          <cell r="AJ149" t="str">
            <v/>
          </cell>
          <cell r="AL149" t="str">
            <v/>
          </cell>
          <cell r="AN149" t="str">
            <v>X</v>
          </cell>
          <cell r="AP149" t="str">
            <v/>
          </cell>
          <cell r="AR149" t="str">
            <v/>
          </cell>
          <cell r="AT149" t="str">
            <v/>
          </cell>
          <cell r="AV149" t="str">
            <v/>
          </cell>
          <cell r="AX149" t="str">
            <v>TPDV</v>
          </cell>
        </row>
        <row r="150">
          <cell r="E150" t="str">
            <v>01014012</v>
          </cell>
          <cell r="F150">
            <v>86</v>
          </cell>
          <cell r="G150">
            <v>34</v>
          </cell>
          <cell r="H150">
            <v>50</v>
          </cell>
          <cell r="K150">
            <v>84</v>
          </cell>
          <cell r="L150" t="str">
            <v>Tốt</v>
          </cell>
          <cell r="M150">
            <v>34</v>
          </cell>
          <cell r="N150">
            <v>50</v>
          </cell>
          <cell r="O150">
            <v>0</v>
          </cell>
          <cell r="Q150">
            <v>84</v>
          </cell>
          <cell r="R150" t="str">
            <v>Tốt</v>
          </cell>
          <cell r="S150" t="str">
            <v>A4</v>
          </cell>
          <cell r="T150" t="str">
            <v>A4</v>
          </cell>
          <cell r="U150" t="str">
            <v>A3</v>
          </cell>
          <cell r="W150">
            <v>0</v>
          </cell>
          <cell r="X150">
            <v>0</v>
          </cell>
          <cell r="Y150">
            <v>10</v>
          </cell>
          <cell r="Z150">
            <v>3</v>
          </cell>
          <cell r="AA150">
            <v>7</v>
          </cell>
          <cell r="AB150" t="str">
            <v>Tốt</v>
          </cell>
          <cell r="AD150" t="str">
            <v/>
          </cell>
          <cell r="AF150" t="str">
            <v>X</v>
          </cell>
          <cell r="AH150" t="str">
            <v/>
          </cell>
          <cell r="AJ150" t="str">
            <v/>
          </cell>
          <cell r="AL150" t="str">
            <v/>
          </cell>
          <cell r="AN150" t="str">
            <v/>
          </cell>
          <cell r="AP150" t="str">
            <v>X</v>
          </cell>
          <cell r="AR150" t="str">
            <v/>
          </cell>
          <cell r="AT150" t="str">
            <v/>
          </cell>
          <cell r="AV150" t="str">
            <v/>
          </cell>
        </row>
        <row r="151">
          <cell r="W151">
            <v>0</v>
          </cell>
          <cell r="X151">
            <v>0</v>
          </cell>
          <cell r="AD151">
            <v>5</v>
          </cell>
          <cell r="AE151">
            <v>1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5</v>
          </cell>
          <cell r="AO151">
            <v>1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</row>
        <row r="152">
          <cell r="W152">
            <v>0</v>
          </cell>
          <cell r="X152">
            <v>0</v>
          </cell>
          <cell r="AD152">
            <v>3</v>
          </cell>
          <cell r="AE152">
            <v>1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3</v>
          </cell>
          <cell r="AO152">
            <v>1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</row>
        <row r="153">
          <cell r="E153" t="str">
            <v>01017003</v>
          </cell>
          <cell r="F153">
            <v>92</v>
          </cell>
          <cell r="G153">
            <v>32</v>
          </cell>
          <cell r="H153">
            <v>60</v>
          </cell>
          <cell r="K153">
            <v>92</v>
          </cell>
          <cell r="L153" t="str">
            <v>Xuất sắc</v>
          </cell>
          <cell r="M153">
            <v>32</v>
          </cell>
          <cell r="N153">
            <v>60</v>
          </cell>
          <cell r="O153" t="str">
            <v>0</v>
          </cell>
          <cell r="Q153">
            <v>92</v>
          </cell>
          <cell r="R153" t="str">
            <v>Xuất sắc</v>
          </cell>
          <cell r="S153" t="str">
            <v>A1</v>
          </cell>
          <cell r="T153" t="str">
            <v>A1</v>
          </cell>
          <cell r="U153" t="str">
            <v>A1</v>
          </cell>
          <cell r="W153">
            <v>0</v>
          </cell>
          <cell r="X153">
            <v>0</v>
          </cell>
          <cell r="Y153">
            <v>25</v>
          </cell>
          <cell r="Z153">
            <v>16</v>
          </cell>
          <cell r="AA153">
            <v>9</v>
          </cell>
          <cell r="AB153" t="str">
            <v>Xuất sắc</v>
          </cell>
          <cell r="AD153" t="str">
            <v>X</v>
          </cell>
          <cell r="AF153" t="str">
            <v/>
          </cell>
          <cell r="AH153" t="str">
            <v/>
          </cell>
          <cell r="AJ153" t="str">
            <v/>
          </cell>
          <cell r="AL153" t="str">
            <v/>
          </cell>
          <cell r="AN153" t="str">
            <v>X</v>
          </cell>
          <cell r="AP153" t="str">
            <v/>
          </cell>
          <cell r="AR153" t="str">
            <v/>
          </cell>
          <cell r="AT153" t="str">
            <v/>
          </cell>
          <cell r="AV153" t="str">
            <v/>
          </cell>
          <cell r="AX153" t="str">
            <v>TPDV</v>
          </cell>
        </row>
        <row r="154">
          <cell r="E154" t="str">
            <v>01018004</v>
          </cell>
          <cell r="F154">
            <v>92</v>
          </cell>
          <cell r="G154">
            <v>32</v>
          </cell>
          <cell r="H154">
            <v>60</v>
          </cell>
          <cell r="K154">
            <v>92</v>
          </cell>
          <cell r="L154" t="str">
            <v>Xuất sắc</v>
          </cell>
          <cell r="M154">
            <v>32</v>
          </cell>
          <cell r="N154">
            <v>60</v>
          </cell>
          <cell r="O154">
            <v>0</v>
          </cell>
          <cell r="Q154">
            <v>92</v>
          </cell>
          <cell r="R154" t="str">
            <v>Xuất sắc</v>
          </cell>
          <cell r="S154" t="str">
            <v>A2</v>
          </cell>
          <cell r="T154" t="str">
            <v>A1</v>
          </cell>
          <cell r="U154" t="str">
            <v>A2</v>
          </cell>
          <cell r="W154">
            <v>0</v>
          </cell>
          <cell r="X154">
            <v>0</v>
          </cell>
          <cell r="Y154">
            <v>22</v>
          </cell>
          <cell r="Z154">
            <v>12</v>
          </cell>
          <cell r="AA154">
            <v>10</v>
          </cell>
          <cell r="AB154" t="str">
            <v>Xuất sắc</v>
          </cell>
          <cell r="AD154" t="str">
            <v>X</v>
          </cell>
          <cell r="AF154" t="str">
            <v/>
          </cell>
          <cell r="AH154" t="str">
            <v/>
          </cell>
          <cell r="AJ154" t="str">
            <v/>
          </cell>
          <cell r="AL154" t="str">
            <v/>
          </cell>
          <cell r="AN154" t="str">
            <v>X</v>
          </cell>
          <cell r="AP154" t="str">
            <v/>
          </cell>
          <cell r="AR154" t="str">
            <v/>
          </cell>
          <cell r="AT154" t="str">
            <v/>
          </cell>
          <cell r="AV154" t="str">
            <v/>
          </cell>
        </row>
        <row r="155">
          <cell r="E155" t="str">
            <v>01017010</v>
          </cell>
          <cell r="F155">
            <v>92</v>
          </cell>
          <cell r="G155">
            <v>32</v>
          </cell>
          <cell r="H155">
            <v>60</v>
          </cell>
          <cell r="K155">
            <v>92</v>
          </cell>
          <cell r="L155" t="str">
            <v>Xuất sắc</v>
          </cell>
          <cell r="M155">
            <v>32</v>
          </cell>
          <cell r="N155">
            <v>60</v>
          </cell>
          <cell r="O155" t="str">
            <v>0</v>
          </cell>
          <cell r="Q155">
            <v>92</v>
          </cell>
          <cell r="R155" t="str">
            <v>Xuất sắc</v>
          </cell>
          <cell r="S155" t="str">
            <v>A2</v>
          </cell>
          <cell r="T155" t="str">
            <v>A2</v>
          </cell>
          <cell r="U155" t="str">
            <v>A1</v>
          </cell>
          <cell r="W155">
            <v>0</v>
          </cell>
          <cell r="X155">
            <v>0</v>
          </cell>
          <cell r="Y155">
            <v>21</v>
          </cell>
          <cell r="Z155">
            <v>15</v>
          </cell>
          <cell r="AA155">
            <v>6</v>
          </cell>
          <cell r="AB155" t="str">
            <v>Xuất sắc</v>
          </cell>
          <cell r="AD155" t="str">
            <v>X</v>
          </cell>
          <cell r="AF155" t="str">
            <v/>
          </cell>
          <cell r="AH155" t="str">
            <v/>
          </cell>
          <cell r="AJ155" t="str">
            <v/>
          </cell>
          <cell r="AL155" t="str">
            <v/>
          </cell>
          <cell r="AN155" t="str">
            <v>X</v>
          </cell>
          <cell r="AP155" t="str">
            <v/>
          </cell>
          <cell r="AR155" t="str">
            <v/>
          </cell>
          <cell r="AT155" t="str">
            <v/>
          </cell>
          <cell r="AV155" t="str">
            <v/>
          </cell>
        </row>
        <row r="156">
          <cell r="W156">
            <v>0</v>
          </cell>
          <cell r="X156">
            <v>0</v>
          </cell>
          <cell r="AD156">
            <v>2</v>
          </cell>
          <cell r="AE156">
            <v>1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2</v>
          </cell>
          <cell r="AO156">
            <v>1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</row>
        <row r="157">
          <cell r="E157" t="str">
            <v>01009027</v>
          </cell>
          <cell r="F157">
            <v>92</v>
          </cell>
          <cell r="G157">
            <v>32</v>
          </cell>
          <cell r="H157">
            <v>60</v>
          </cell>
          <cell r="K157">
            <v>92</v>
          </cell>
          <cell r="L157" t="str">
            <v>Xuất sắc</v>
          </cell>
          <cell r="M157">
            <v>32</v>
          </cell>
          <cell r="N157">
            <v>60</v>
          </cell>
          <cell r="O157">
            <v>0</v>
          </cell>
          <cell r="Q157">
            <v>92</v>
          </cell>
          <cell r="R157" t="str">
            <v>Xuất sắc</v>
          </cell>
          <cell r="S157" t="str">
            <v>A3</v>
          </cell>
          <cell r="T157" t="str">
            <v>A1</v>
          </cell>
          <cell r="U157" t="str">
            <v>A1</v>
          </cell>
          <cell r="W157">
            <v>0</v>
          </cell>
          <cell r="X157">
            <v>0</v>
          </cell>
          <cell r="Y157">
            <v>19</v>
          </cell>
          <cell r="Z157">
            <v>4</v>
          </cell>
          <cell r="AA157">
            <v>15</v>
          </cell>
          <cell r="AB157" t="str">
            <v>Xuất sắc</v>
          </cell>
          <cell r="AD157" t="str">
            <v>X</v>
          </cell>
          <cell r="AF157" t="str">
            <v/>
          </cell>
          <cell r="AH157" t="str">
            <v/>
          </cell>
          <cell r="AJ157" t="str">
            <v/>
          </cell>
          <cell r="AL157" t="str">
            <v/>
          </cell>
          <cell r="AN157" t="str">
            <v>X</v>
          </cell>
          <cell r="AP157" t="str">
            <v/>
          </cell>
          <cell r="AR157" t="str">
            <v/>
          </cell>
          <cell r="AT157" t="str">
            <v/>
          </cell>
          <cell r="AV157" t="str">
            <v/>
          </cell>
        </row>
        <row r="158">
          <cell r="E158" t="str">
            <v>01025013</v>
          </cell>
          <cell r="F158">
            <v>90</v>
          </cell>
          <cell r="G158">
            <v>30</v>
          </cell>
          <cell r="H158">
            <v>60</v>
          </cell>
          <cell r="K158">
            <v>90</v>
          </cell>
          <cell r="L158" t="str">
            <v>Xuất sắc</v>
          </cell>
          <cell r="M158">
            <v>30</v>
          </cell>
          <cell r="N158">
            <v>60</v>
          </cell>
          <cell r="O158">
            <v>0</v>
          </cell>
          <cell r="Q158">
            <v>90</v>
          </cell>
          <cell r="R158" t="str">
            <v>Xuất sắc</v>
          </cell>
          <cell r="S158" t="str">
            <v>A3</v>
          </cell>
          <cell r="T158" t="str">
            <v>A2</v>
          </cell>
          <cell r="U158" t="str">
            <v>A3</v>
          </cell>
          <cell r="W158">
            <v>0</v>
          </cell>
          <cell r="X158">
            <v>0</v>
          </cell>
          <cell r="Y158">
            <v>15</v>
          </cell>
          <cell r="Z158">
            <v>2</v>
          </cell>
          <cell r="AA158">
            <v>13</v>
          </cell>
          <cell r="AB158" t="str">
            <v>Xuất sắc</v>
          </cell>
          <cell r="AD158" t="str">
            <v>X</v>
          </cell>
          <cell r="AF158" t="str">
            <v/>
          </cell>
          <cell r="AH158" t="str">
            <v/>
          </cell>
          <cell r="AJ158" t="str">
            <v/>
          </cell>
          <cell r="AL158" t="str">
            <v/>
          </cell>
          <cell r="AN158" t="str">
            <v>X</v>
          </cell>
          <cell r="AP158" t="str">
            <v/>
          </cell>
          <cell r="AR158" t="str">
            <v/>
          </cell>
          <cell r="AT158" t="str">
            <v/>
          </cell>
          <cell r="AV158" t="str">
            <v/>
          </cell>
        </row>
        <row r="159">
          <cell r="W159">
            <v>0</v>
          </cell>
          <cell r="X159">
            <v>0</v>
          </cell>
          <cell r="AD159">
            <v>3</v>
          </cell>
          <cell r="AE159">
            <v>1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3</v>
          </cell>
          <cell r="AO159">
            <v>1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</row>
        <row r="160">
          <cell r="W160">
            <v>0</v>
          </cell>
          <cell r="X160">
            <v>0</v>
          </cell>
          <cell r="AD160">
            <v>2</v>
          </cell>
          <cell r="AE160">
            <v>1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2</v>
          </cell>
          <cell r="AO160">
            <v>1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</row>
        <row r="161">
          <cell r="E161" t="str">
            <v>01021001</v>
          </cell>
          <cell r="F161">
            <v>96</v>
          </cell>
          <cell r="G161">
            <v>36</v>
          </cell>
          <cell r="H161">
            <v>60</v>
          </cell>
          <cell r="K161">
            <v>96</v>
          </cell>
          <cell r="L161" t="str">
            <v>Xuất sắc</v>
          </cell>
          <cell r="M161">
            <v>36</v>
          </cell>
          <cell r="N161">
            <v>60</v>
          </cell>
          <cell r="O161" t="str">
            <v>0</v>
          </cell>
          <cell r="Q161">
            <v>96</v>
          </cell>
          <cell r="R161" t="str">
            <v>Xuất sắc</v>
          </cell>
          <cell r="S161" t="str">
            <v>A1</v>
          </cell>
          <cell r="T161" t="str">
            <v>A1</v>
          </cell>
          <cell r="U161" t="str">
            <v>A1</v>
          </cell>
          <cell r="W161">
            <v>0</v>
          </cell>
          <cell r="X161">
            <v>0</v>
          </cell>
          <cell r="Y161">
            <v>23</v>
          </cell>
          <cell r="Z161">
            <v>6</v>
          </cell>
          <cell r="AA161">
            <v>17</v>
          </cell>
          <cell r="AB161" t="str">
            <v>Xuất sắc</v>
          </cell>
          <cell r="AD161" t="str">
            <v>X</v>
          </cell>
          <cell r="AF161" t="str">
            <v/>
          </cell>
          <cell r="AH161" t="str">
            <v/>
          </cell>
          <cell r="AJ161" t="str">
            <v/>
          </cell>
          <cell r="AL161" t="str">
            <v/>
          </cell>
          <cell r="AN161" t="str">
            <v>X</v>
          </cell>
          <cell r="AP161" t="str">
            <v/>
          </cell>
          <cell r="AR161" t="str">
            <v/>
          </cell>
          <cell r="AT161" t="str">
            <v/>
          </cell>
          <cell r="AV161" t="str">
            <v/>
          </cell>
          <cell r="AX161" t="str">
            <v>TPDV</v>
          </cell>
        </row>
        <row r="162">
          <cell r="E162" t="str">
            <v>01021003</v>
          </cell>
          <cell r="F162">
            <v>95</v>
          </cell>
          <cell r="G162">
            <v>35</v>
          </cell>
          <cell r="H162">
            <v>60</v>
          </cell>
          <cell r="K162">
            <v>95</v>
          </cell>
          <cell r="L162" t="str">
            <v>Xuất sắc</v>
          </cell>
          <cell r="M162">
            <v>35</v>
          </cell>
          <cell r="N162">
            <v>60</v>
          </cell>
          <cell r="O162" t="str">
            <v>0</v>
          </cell>
          <cell r="Q162">
            <v>95</v>
          </cell>
          <cell r="R162" t="str">
            <v>Xuất sắc</v>
          </cell>
          <cell r="S162" t="str">
            <v>A3</v>
          </cell>
          <cell r="T162" t="str">
            <v>A2</v>
          </cell>
          <cell r="U162" t="str">
            <v>A3</v>
          </cell>
          <cell r="W162">
            <v>0</v>
          </cell>
          <cell r="X162">
            <v>0</v>
          </cell>
          <cell r="Y162">
            <v>23</v>
          </cell>
          <cell r="Z162">
            <v>6</v>
          </cell>
          <cell r="AA162">
            <v>17</v>
          </cell>
          <cell r="AB162" t="str">
            <v>Xuất sắc</v>
          </cell>
          <cell r="AD162" t="str">
            <v>X</v>
          </cell>
          <cell r="AF162" t="str">
            <v/>
          </cell>
          <cell r="AH162" t="str">
            <v/>
          </cell>
          <cell r="AJ162" t="str">
            <v/>
          </cell>
          <cell r="AL162" t="str">
            <v/>
          </cell>
          <cell r="AN162" t="str">
            <v>X</v>
          </cell>
          <cell r="AP162" t="str">
            <v/>
          </cell>
          <cell r="AR162" t="str">
            <v/>
          </cell>
          <cell r="AT162" t="str">
            <v/>
          </cell>
          <cell r="AV162" t="str">
            <v/>
          </cell>
        </row>
        <row r="163">
          <cell r="W163">
            <v>0</v>
          </cell>
          <cell r="X163">
            <v>0</v>
          </cell>
          <cell r="AD163">
            <v>1</v>
          </cell>
          <cell r="AE163">
            <v>1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1</v>
          </cell>
          <cell r="AO163">
            <v>1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</row>
        <row r="164">
          <cell r="E164" t="str">
            <v>01021004</v>
          </cell>
          <cell r="F164">
            <v>95</v>
          </cell>
          <cell r="G164">
            <v>35</v>
          </cell>
          <cell r="H164">
            <v>60</v>
          </cell>
          <cell r="K164">
            <v>95</v>
          </cell>
          <cell r="L164" t="str">
            <v>Xuất sắc</v>
          </cell>
          <cell r="M164">
            <v>35</v>
          </cell>
          <cell r="N164">
            <v>60</v>
          </cell>
          <cell r="O164" t="str">
            <v>0</v>
          </cell>
          <cell r="Q164">
            <v>95</v>
          </cell>
          <cell r="R164" t="str">
            <v>Xuất sắc</v>
          </cell>
          <cell r="S164" t="str">
            <v>A3</v>
          </cell>
          <cell r="T164" t="str">
            <v>A3</v>
          </cell>
          <cell r="U164" t="str">
            <v>A3</v>
          </cell>
          <cell r="W164">
            <v>0</v>
          </cell>
          <cell r="X164">
            <v>0</v>
          </cell>
          <cell r="Y164">
            <v>23</v>
          </cell>
          <cell r="Z164">
            <v>6</v>
          </cell>
          <cell r="AA164">
            <v>17</v>
          </cell>
          <cell r="AB164" t="str">
            <v>Xuất sắc</v>
          </cell>
          <cell r="AD164" t="str">
            <v>X</v>
          </cell>
          <cell r="AF164" t="str">
            <v/>
          </cell>
          <cell r="AH164" t="str">
            <v/>
          </cell>
          <cell r="AJ164" t="str">
            <v/>
          </cell>
          <cell r="AL164" t="str">
            <v/>
          </cell>
          <cell r="AN164" t="str">
            <v>X</v>
          </cell>
          <cell r="AP164" t="str">
            <v/>
          </cell>
          <cell r="AR164" t="str">
            <v/>
          </cell>
          <cell r="AT164" t="str">
            <v/>
          </cell>
          <cell r="AV164" t="str">
            <v/>
          </cell>
        </row>
        <row r="165">
          <cell r="W165">
            <v>0</v>
          </cell>
          <cell r="X165">
            <v>0</v>
          </cell>
          <cell r="AD165">
            <v>5</v>
          </cell>
          <cell r="AE165">
            <v>0.7142857142857143</v>
          </cell>
          <cell r="AF165">
            <v>2</v>
          </cell>
          <cell r="AG165">
            <v>0.2857142857142857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5</v>
          </cell>
          <cell r="AO165">
            <v>0.7142857142857143</v>
          </cell>
          <cell r="AP165">
            <v>2</v>
          </cell>
          <cell r="AQ165">
            <v>0.2857142857142857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</row>
        <row r="166">
          <cell r="W166">
            <v>0</v>
          </cell>
          <cell r="X166">
            <v>0</v>
          </cell>
          <cell r="AD166">
            <v>3</v>
          </cell>
          <cell r="AE166">
            <v>0.75</v>
          </cell>
          <cell r="AF166">
            <v>1</v>
          </cell>
          <cell r="AG166">
            <v>0.25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3</v>
          </cell>
          <cell r="AO166">
            <v>0.75</v>
          </cell>
          <cell r="AP166">
            <v>1</v>
          </cell>
          <cell r="AQ166">
            <v>0.25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</row>
        <row r="167">
          <cell r="E167" t="str">
            <v>01025007</v>
          </cell>
          <cell r="F167">
            <v>92</v>
          </cell>
          <cell r="G167">
            <v>34</v>
          </cell>
          <cell r="H167">
            <v>60</v>
          </cell>
          <cell r="I167">
            <v>0</v>
          </cell>
          <cell r="J167">
            <v>0</v>
          </cell>
          <cell r="K167">
            <v>94</v>
          </cell>
          <cell r="L167" t="str">
            <v>Xuất sắc</v>
          </cell>
          <cell r="M167">
            <v>34</v>
          </cell>
          <cell r="N167">
            <v>60</v>
          </cell>
          <cell r="O167" t="str">
            <v>0</v>
          </cell>
          <cell r="Q167">
            <v>94</v>
          </cell>
          <cell r="R167" t="str">
            <v>Xuất sắc</v>
          </cell>
          <cell r="S167" t="str">
            <v>A2</v>
          </cell>
          <cell r="T167" t="str">
            <v>A2</v>
          </cell>
          <cell r="U167" t="str">
            <v>A2</v>
          </cell>
          <cell r="W167">
            <v>0</v>
          </cell>
          <cell r="X167">
            <v>0</v>
          </cell>
          <cell r="Y167">
            <v>25</v>
          </cell>
          <cell r="Z167">
            <v>9</v>
          </cell>
          <cell r="AA167">
            <v>16</v>
          </cell>
          <cell r="AB167" t="str">
            <v>Xuất sắc</v>
          </cell>
          <cell r="AD167" t="str">
            <v>X</v>
          </cell>
          <cell r="AF167" t="str">
            <v/>
          </cell>
          <cell r="AH167" t="str">
            <v/>
          </cell>
          <cell r="AJ167" t="str">
            <v/>
          </cell>
          <cell r="AL167" t="str">
            <v/>
          </cell>
          <cell r="AN167" t="str">
            <v>X</v>
          </cell>
          <cell r="AP167" t="str">
            <v/>
          </cell>
          <cell r="AR167" t="str">
            <v/>
          </cell>
          <cell r="AT167" t="str">
            <v/>
          </cell>
          <cell r="AV167" t="str">
            <v/>
          </cell>
          <cell r="AX167" t="str">
            <v>TPDV</v>
          </cell>
        </row>
        <row r="168">
          <cell r="E168" t="str">
            <v>01018005</v>
          </cell>
          <cell r="F168">
            <v>91</v>
          </cell>
          <cell r="G168">
            <v>31</v>
          </cell>
          <cell r="H168">
            <v>60</v>
          </cell>
          <cell r="I168">
            <v>0</v>
          </cell>
          <cell r="J168">
            <v>0</v>
          </cell>
          <cell r="K168">
            <v>91</v>
          </cell>
          <cell r="L168" t="str">
            <v>Xuất sắc</v>
          </cell>
          <cell r="M168">
            <v>31</v>
          </cell>
          <cell r="N168">
            <v>60</v>
          </cell>
          <cell r="O168" t="str">
            <v>0</v>
          </cell>
          <cell r="Q168">
            <v>91</v>
          </cell>
          <cell r="R168" t="str">
            <v>Xuất sắc</v>
          </cell>
          <cell r="S168" t="str">
            <v>A3</v>
          </cell>
          <cell r="T168" t="str">
            <v>A2</v>
          </cell>
          <cell r="U168" t="str">
            <v>A2</v>
          </cell>
          <cell r="W168">
            <v>0</v>
          </cell>
          <cell r="X168">
            <v>0</v>
          </cell>
          <cell r="Y168">
            <v>15</v>
          </cell>
          <cell r="Z168">
            <v>5</v>
          </cell>
          <cell r="AA168">
            <v>10</v>
          </cell>
          <cell r="AB168" t="str">
            <v>Xuất sắc</v>
          </cell>
          <cell r="AD168" t="str">
            <v>X</v>
          </cell>
          <cell r="AF168" t="str">
            <v/>
          </cell>
          <cell r="AH168" t="str">
            <v/>
          </cell>
          <cell r="AJ168" t="str">
            <v/>
          </cell>
          <cell r="AL168" t="str">
            <v/>
          </cell>
          <cell r="AN168" t="str">
            <v>X</v>
          </cell>
          <cell r="AP168" t="str">
            <v/>
          </cell>
          <cell r="AR168" t="str">
            <v/>
          </cell>
          <cell r="AT168" t="str">
            <v/>
          </cell>
          <cell r="AV168" t="str">
            <v/>
          </cell>
        </row>
        <row r="169">
          <cell r="E169" t="str">
            <v>01018003</v>
          </cell>
          <cell r="F169">
            <v>89</v>
          </cell>
          <cell r="G169">
            <v>28</v>
          </cell>
          <cell r="H169">
            <v>50</v>
          </cell>
          <cell r="I169">
            <v>0</v>
          </cell>
          <cell r="J169">
            <v>0</v>
          </cell>
          <cell r="K169">
            <v>78</v>
          </cell>
          <cell r="L169" t="str">
            <v>Tốt</v>
          </cell>
          <cell r="M169">
            <v>28</v>
          </cell>
          <cell r="N169">
            <v>50</v>
          </cell>
          <cell r="O169" t="str">
            <v>0</v>
          </cell>
          <cell r="Q169">
            <v>78</v>
          </cell>
          <cell r="R169" t="str">
            <v>Tốt</v>
          </cell>
          <cell r="S169" t="str">
            <v>A4</v>
          </cell>
          <cell r="T169" t="str">
            <v>A4</v>
          </cell>
          <cell r="U169" t="str">
            <v>A4</v>
          </cell>
          <cell r="W169">
            <v>0</v>
          </cell>
          <cell r="X169">
            <v>0</v>
          </cell>
          <cell r="Y169">
            <v>7</v>
          </cell>
          <cell r="Z169">
            <v>3</v>
          </cell>
          <cell r="AA169">
            <v>4</v>
          </cell>
          <cell r="AB169" t="str">
            <v>Tốt</v>
          </cell>
          <cell r="AD169" t="str">
            <v/>
          </cell>
          <cell r="AF169" t="str">
            <v>X</v>
          </cell>
          <cell r="AH169" t="str">
            <v/>
          </cell>
          <cell r="AJ169" t="str">
            <v/>
          </cell>
          <cell r="AL169" t="str">
            <v/>
          </cell>
          <cell r="AN169" t="str">
            <v/>
          </cell>
          <cell r="AP169" t="str">
            <v>X</v>
          </cell>
          <cell r="AR169" t="str">
            <v/>
          </cell>
          <cell r="AT169" t="str">
            <v/>
          </cell>
          <cell r="AV169" t="str">
            <v/>
          </cell>
        </row>
        <row r="170">
          <cell r="E170" t="str">
            <v>01018002</v>
          </cell>
          <cell r="F170">
            <v>92</v>
          </cell>
          <cell r="G170">
            <v>31</v>
          </cell>
          <cell r="H170">
            <v>60</v>
          </cell>
          <cell r="I170">
            <v>0</v>
          </cell>
          <cell r="J170">
            <v>0</v>
          </cell>
          <cell r="K170">
            <v>91</v>
          </cell>
          <cell r="L170" t="str">
            <v>Xuất sắc</v>
          </cell>
          <cell r="M170">
            <v>31</v>
          </cell>
          <cell r="N170">
            <v>60</v>
          </cell>
          <cell r="O170" t="str">
            <v>0</v>
          </cell>
          <cell r="Q170">
            <v>91</v>
          </cell>
          <cell r="R170" t="str">
            <v>Xuất sắc</v>
          </cell>
          <cell r="S170" t="str">
            <v>A1</v>
          </cell>
          <cell r="T170" t="str">
            <v>A2</v>
          </cell>
          <cell r="U170" t="str">
            <v>A3</v>
          </cell>
          <cell r="W170">
            <v>0</v>
          </cell>
          <cell r="X170">
            <v>0</v>
          </cell>
          <cell r="Y170">
            <v>13</v>
          </cell>
          <cell r="Z170">
            <v>7</v>
          </cell>
          <cell r="AA170">
            <v>6</v>
          </cell>
          <cell r="AB170" t="str">
            <v>Xuất sắc</v>
          </cell>
          <cell r="AD170" t="str">
            <v>X</v>
          </cell>
          <cell r="AF170" t="str">
            <v/>
          </cell>
          <cell r="AH170" t="str">
            <v/>
          </cell>
          <cell r="AJ170" t="str">
            <v/>
          </cell>
          <cell r="AL170" t="str">
            <v/>
          </cell>
          <cell r="AN170" t="str">
            <v>X</v>
          </cell>
          <cell r="AP170" t="str">
            <v/>
          </cell>
          <cell r="AR170" t="str">
            <v/>
          </cell>
          <cell r="AT170" t="str">
            <v/>
          </cell>
          <cell r="AV170" t="str">
            <v/>
          </cell>
        </row>
        <row r="171">
          <cell r="W171">
            <v>0</v>
          </cell>
          <cell r="X171">
            <v>0</v>
          </cell>
          <cell r="AD171">
            <v>2</v>
          </cell>
          <cell r="AE171">
            <v>0.66666666666666663</v>
          </cell>
          <cell r="AF171">
            <v>1</v>
          </cell>
          <cell r="AG171">
            <v>0.33333333333333331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2</v>
          </cell>
          <cell r="AO171">
            <v>0.66666666666666663</v>
          </cell>
          <cell r="AP171">
            <v>1</v>
          </cell>
          <cell r="AQ171">
            <v>0.33333333333333331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</row>
        <row r="172">
          <cell r="E172" t="str">
            <v>01018007</v>
          </cell>
          <cell r="F172">
            <v>91</v>
          </cell>
          <cell r="G172">
            <v>30</v>
          </cell>
          <cell r="H172">
            <v>60</v>
          </cell>
          <cell r="I172">
            <v>0</v>
          </cell>
          <cell r="J172">
            <v>0</v>
          </cell>
          <cell r="K172">
            <v>90</v>
          </cell>
          <cell r="L172" t="str">
            <v>Xuất sắc</v>
          </cell>
          <cell r="M172">
            <v>30</v>
          </cell>
          <cell r="N172">
            <v>60</v>
          </cell>
          <cell r="O172" t="str">
            <v>0</v>
          </cell>
          <cell r="Q172">
            <v>90</v>
          </cell>
          <cell r="R172" t="str">
            <v>Xuất sắc</v>
          </cell>
          <cell r="S172" t="str">
            <v>A3</v>
          </cell>
          <cell r="T172" t="str">
            <v>A3</v>
          </cell>
          <cell r="U172" t="str">
            <v>A3</v>
          </cell>
          <cell r="W172">
            <v>0</v>
          </cell>
          <cell r="X172">
            <v>0</v>
          </cell>
          <cell r="Y172">
            <v>11</v>
          </cell>
          <cell r="Z172">
            <v>5</v>
          </cell>
          <cell r="AA172">
            <v>6</v>
          </cell>
          <cell r="AB172" t="str">
            <v>Xuất sắc</v>
          </cell>
          <cell r="AD172" t="str">
            <v>X</v>
          </cell>
          <cell r="AF172" t="str">
            <v/>
          </cell>
          <cell r="AH172" t="str">
            <v/>
          </cell>
          <cell r="AJ172" t="str">
            <v/>
          </cell>
          <cell r="AL172" t="str">
            <v/>
          </cell>
          <cell r="AN172" t="str">
            <v>X</v>
          </cell>
          <cell r="AP172" t="str">
            <v/>
          </cell>
          <cell r="AR172" t="str">
            <v/>
          </cell>
          <cell r="AT172" t="str">
            <v/>
          </cell>
          <cell r="AV172" t="str">
            <v/>
          </cell>
        </row>
        <row r="173">
          <cell r="E173" t="str">
            <v>01018008</v>
          </cell>
          <cell r="F173">
            <v>92</v>
          </cell>
          <cell r="G173">
            <v>31</v>
          </cell>
          <cell r="H173">
            <v>60</v>
          </cell>
          <cell r="I173">
            <v>0</v>
          </cell>
          <cell r="J173">
            <v>0</v>
          </cell>
          <cell r="K173">
            <v>91</v>
          </cell>
          <cell r="L173" t="str">
            <v>Xuất sắc</v>
          </cell>
          <cell r="M173">
            <v>31</v>
          </cell>
          <cell r="N173">
            <v>60</v>
          </cell>
          <cell r="O173" t="str">
            <v>0</v>
          </cell>
          <cell r="Q173">
            <v>91</v>
          </cell>
          <cell r="R173" t="str">
            <v>Xuất sắc</v>
          </cell>
          <cell r="S173" t="str">
            <v>A3</v>
          </cell>
          <cell r="T173" t="str">
            <v>A3</v>
          </cell>
          <cell r="U173" t="str">
            <v>A2</v>
          </cell>
          <cell r="W173">
            <v>0</v>
          </cell>
          <cell r="X173">
            <v>0</v>
          </cell>
          <cell r="Y173">
            <v>12</v>
          </cell>
          <cell r="Z173">
            <v>5</v>
          </cell>
          <cell r="AA173">
            <v>7</v>
          </cell>
          <cell r="AB173" t="str">
            <v>Xuất sắc</v>
          </cell>
          <cell r="AD173" t="str">
            <v>X</v>
          </cell>
          <cell r="AF173" t="str">
            <v/>
          </cell>
          <cell r="AH173" t="str">
            <v/>
          </cell>
          <cell r="AJ173" t="str">
            <v/>
          </cell>
          <cell r="AL173" t="str">
            <v/>
          </cell>
          <cell r="AN173" t="str">
            <v>X</v>
          </cell>
          <cell r="AP173" t="str">
            <v/>
          </cell>
          <cell r="AR173" t="str">
            <v/>
          </cell>
          <cell r="AT173" t="str">
            <v/>
          </cell>
          <cell r="AV173" t="str">
            <v/>
          </cell>
        </row>
        <row r="174">
          <cell r="E174" t="str">
            <v>01018009</v>
          </cell>
          <cell r="F174">
            <v>89</v>
          </cell>
          <cell r="G174">
            <v>30</v>
          </cell>
          <cell r="H174">
            <v>50</v>
          </cell>
          <cell r="I174" t="str">
            <v>1</v>
          </cell>
          <cell r="J174">
            <v>0</v>
          </cell>
          <cell r="K174">
            <v>81</v>
          </cell>
          <cell r="L174" t="str">
            <v>Tốt</v>
          </cell>
          <cell r="M174">
            <v>30</v>
          </cell>
          <cell r="N174">
            <v>50</v>
          </cell>
          <cell r="O174">
            <v>0</v>
          </cell>
          <cell r="Q174">
            <v>80</v>
          </cell>
          <cell r="R174" t="str">
            <v>Tốt</v>
          </cell>
          <cell r="S174" t="str">
            <v>A4</v>
          </cell>
          <cell r="T174" t="str">
            <v>A4</v>
          </cell>
          <cell r="U174" t="str">
            <v>A3</v>
          </cell>
          <cell r="W174">
            <v>0</v>
          </cell>
          <cell r="X174">
            <v>0</v>
          </cell>
          <cell r="Y174">
            <v>13</v>
          </cell>
          <cell r="Z174">
            <v>5</v>
          </cell>
          <cell r="AA174">
            <v>8</v>
          </cell>
          <cell r="AB174" t="str">
            <v>Tốt</v>
          </cell>
          <cell r="AD174" t="str">
            <v/>
          </cell>
          <cell r="AF174" t="str">
            <v>X</v>
          </cell>
          <cell r="AH174" t="str">
            <v/>
          </cell>
          <cell r="AJ174" t="str">
            <v/>
          </cell>
          <cell r="AL174" t="str">
            <v/>
          </cell>
          <cell r="AN174" t="str">
            <v/>
          </cell>
          <cell r="AP174" t="str">
            <v>X</v>
          </cell>
          <cell r="AR174" t="str">
            <v/>
          </cell>
          <cell r="AT174" t="str">
            <v/>
          </cell>
          <cell r="AV174" t="str">
            <v/>
          </cell>
        </row>
        <row r="175">
          <cell r="W175">
            <v>0</v>
          </cell>
          <cell r="X175">
            <v>0</v>
          </cell>
          <cell r="AD175">
            <v>1</v>
          </cell>
          <cell r="AE175">
            <v>0.33333333333333331</v>
          </cell>
          <cell r="AF175">
            <v>2</v>
          </cell>
          <cell r="AG175">
            <v>0.66666666666666663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1</v>
          </cell>
          <cell r="AO175">
            <v>0.33333333333333331</v>
          </cell>
          <cell r="AP175">
            <v>2</v>
          </cell>
          <cell r="AQ175">
            <v>0.66666666666666663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</row>
        <row r="176">
          <cell r="W176">
            <v>0</v>
          </cell>
          <cell r="X176">
            <v>0</v>
          </cell>
          <cell r="AD176">
            <v>0</v>
          </cell>
          <cell r="AE176">
            <v>0</v>
          </cell>
          <cell r="AF176">
            <v>1</v>
          </cell>
          <cell r="AG176">
            <v>1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1</v>
          </cell>
          <cell r="AQ176">
            <v>1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</row>
        <row r="177">
          <cell r="E177" t="str">
            <v>01019002</v>
          </cell>
          <cell r="F177">
            <v>85</v>
          </cell>
          <cell r="G177">
            <v>35</v>
          </cell>
          <cell r="H177">
            <v>50</v>
          </cell>
          <cell r="K177">
            <v>85</v>
          </cell>
          <cell r="L177" t="str">
            <v>Tốt</v>
          </cell>
          <cell r="M177">
            <v>30</v>
          </cell>
          <cell r="N177">
            <v>50</v>
          </cell>
          <cell r="O177" t="str">
            <v>0</v>
          </cell>
          <cell r="Q177">
            <v>80</v>
          </cell>
          <cell r="R177" t="str">
            <v>Tốt</v>
          </cell>
          <cell r="S177" t="str">
            <v>A4</v>
          </cell>
          <cell r="T177" t="str">
            <v>A4</v>
          </cell>
          <cell r="U177" t="str">
            <v>A4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 t="str">
            <v>Tốt</v>
          </cell>
          <cell r="AD177" t="str">
            <v/>
          </cell>
          <cell r="AF177" t="str">
            <v>X</v>
          </cell>
          <cell r="AH177" t="str">
            <v/>
          </cell>
          <cell r="AJ177" t="str">
            <v/>
          </cell>
          <cell r="AL177" t="str">
            <v/>
          </cell>
          <cell r="AN177" t="str">
            <v/>
          </cell>
          <cell r="AP177" t="str">
            <v>X</v>
          </cell>
          <cell r="AR177" t="str">
            <v/>
          </cell>
          <cell r="AT177" t="str">
            <v/>
          </cell>
          <cell r="AV177" t="str">
            <v/>
          </cell>
        </row>
        <row r="178">
          <cell r="W178">
            <v>0</v>
          </cell>
          <cell r="X178">
            <v>0</v>
          </cell>
          <cell r="AD178">
            <v>1</v>
          </cell>
          <cell r="AE178">
            <v>0.5</v>
          </cell>
          <cell r="AF178">
            <v>1</v>
          </cell>
          <cell r="AG178">
            <v>0.5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1</v>
          </cell>
          <cell r="AO178">
            <v>0.5</v>
          </cell>
          <cell r="AP178">
            <v>1</v>
          </cell>
          <cell r="AQ178">
            <v>0.5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</row>
        <row r="179">
          <cell r="E179" t="str">
            <v>01019001</v>
          </cell>
          <cell r="F179">
            <v>85</v>
          </cell>
          <cell r="G179">
            <v>35</v>
          </cell>
          <cell r="H179">
            <v>50</v>
          </cell>
          <cell r="K179">
            <v>85</v>
          </cell>
          <cell r="L179" t="str">
            <v>Tốt</v>
          </cell>
          <cell r="M179">
            <v>30</v>
          </cell>
          <cell r="N179">
            <v>50</v>
          </cell>
          <cell r="O179" t="str">
            <v>0</v>
          </cell>
          <cell r="Q179">
            <v>80</v>
          </cell>
          <cell r="R179" t="str">
            <v>Tốt</v>
          </cell>
          <cell r="S179" t="str">
            <v>A4</v>
          </cell>
          <cell r="T179" t="str">
            <v>A4</v>
          </cell>
          <cell r="U179" t="str">
            <v>A4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 t="str">
            <v>Tốt</v>
          </cell>
          <cell r="AD179" t="str">
            <v/>
          </cell>
          <cell r="AF179" t="str">
            <v>X</v>
          </cell>
          <cell r="AH179" t="str">
            <v/>
          </cell>
          <cell r="AJ179" t="str">
            <v/>
          </cell>
          <cell r="AL179" t="str">
            <v/>
          </cell>
          <cell r="AN179" t="str">
            <v/>
          </cell>
          <cell r="AP179" t="str">
            <v>X</v>
          </cell>
          <cell r="AR179" t="str">
            <v/>
          </cell>
          <cell r="AT179" t="str">
            <v/>
          </cell>
          <cell r="AV179" t="str">
            <v/>
          </cell>
        </row>
        <row r="180">
          <cell r="E180" t="str">
            <v>01005005</v>
          </cell>
          <cell r="F180">
            <v>85</v>
          </cell>
          <cell r="G180">
            <v>35</v>
          </cell>
          <cell r="H180">
            <v>60</v>
          </cell>
          <cell r="K180">
            <v>95</v>
          </cell>
          <cell r="L180" t="str">
            <v>Xuất sắc</v>
          </cell>
          <cell r="M180">
            <v>35</v>
          </cell>
          <cell r="N180">
            <v>60</v>
          </cell>
          <cell r="O180" t="str">
            <v>0</v>
          </cell>
          <cell r="Q180">
            <v>95</v>
          </cell>
          <cell r="R180" t="str">
            <v>Xuất sắc</v>
          </cell>
          <cell r="S180" t="str">
            <v>A3</v>
          </cell>
          <cell r="T180" t="str">
            <v>A2</v>
          </cell>
          <cell r="U180" t="str">
            <v>A2</v>
          </cell>
          <cell r="W180">
            <v>0</v>
          </cell>
          <cell r="X180">
            <v>0</v>
          </cell>
          <cell r="Y180">
            <v>2</v>
          </cell>
          <cell r="Z180">
            <v>2</v>
          </cell>
          <cell r="AA180">
            <v>0</v>
          </cell>
          <cell r="AB180" t="str">
            <v>Xuất sắc</v>
          </cell>
          <cell r="AD180" t="str">
            <v>X</v>
          </cell>
          <cell r="AF180" t="str">
            <v/>
          </cell>
          <cell r="AH180" t="str">
            <v/>
          </cell>
          <cell r="AJ180" t="str">
            <v/>
          </cell>
          <cell r="AL180" t="str">
            <v/>
          </cell>
          <cell r="AN180" t="str">
            <v>X</v>
          </cell>
          <cell r="AP180" t="str">
            <v/>
          </cell>
          <cell r="AR180" t="str">
            <v/>
          </cell>
          <cell r="AT180" t="str">
            <v/>
          </cell>
          <cell r="AV180" t="str">
            <v/>
          </cell>
        </row>
        <row r="181">
          <cell r="W181">
            <v>0</v>
          </cell>
          <cell r="X181">
            <v>0</v>
          </cell>
          <cell r="AD181">
            <v>11</v>
          </cell>
          <cell r="AE181">
            <v>0.35483870967741937</v>
          </cell>
          <cell r="AF181">
            <v>20</v>
          </cell>
          <cell r="AG181">
            <v>0.64516129032258063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12</v>
          </cell>
          <cell r="AO181">
            <v>0.36363636363636365</v>
          </cell>
          <cell r="AP181">
            <v>21</v>
          </cell>
          <cell r="AQ181">
            <v>0.63636363636363635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</row>
        <row r="182">
          <cell r="W182">
            <v>0</v>
          </cell>
          <cell r="X182">
            <v>0</v>
          </cell>
          <cell r="AD182">
            <v>11</v>
          </cell>
          <cell r="AE182">
            <v>0.35483870967741937</v>
          </cell>
          <cell r="AF182">
            <v>20</v>
          </cell>
          <cell r="AG182">
            <v>0.64516129032258063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12</v>
          </cell>
          <cell r="AO182">
            <v>0.36363636363636365</v>
          </cell>
          <cell r="AP182">
            <v>21</v>
          </cell>
          <cell r="AQ182">
            <v>0.63636363636363635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</row>
        <row r="183">
          <cell r="E183" t="str">
            <v>01022003</v>
          </cell>
          <cell r="F183">
            <v>96</v>
          </cell>
          <cell r="G183">
            <v>36</v>
          </cell>
          <cell r="H183">
            <v>60</v>
          </cell>
          <cell r="I183">
            <v>0</v>
          </cell>
          <cell r="J183">
            <v>0</v>
          </cell>
          <cell r="K183">
            <v>96</v>
          </cell>
          <cell r="L183" t="str">
            <v>Xuất sắc</v>
          </cell>
          <cell r="M183">
            <v>36</v>
          </cell>
          <cell r="N183">
            <v>60</v>
          </cell>
          <cell r="O183" t="str">
            <v>0</v>
          </cell>
          <cell r="Q183">
            <v>96</v>
          </cell>
          <cell r="R183" t="str">
            <v>Xuất sắc</v>
          </cell>
          <cell r="S183" t="str">
            <v>A2</v>
          </cell>
          <cell r="T183" t="str">
            <v>A3</v>
          </cell>
          <cell r="U183" t="str">
            <v>A3</v>
          </cell>
          <cell r="W183">
            <v>0</v>
          </cell>
          <cell r="X183">
            <v>0</v>
          </cell>
          <cell r="Y183" t="e">
            <v>#VALUE!</v>
          </cell>
          <cell r="Z183" t="e">
            <v>#VALUE!</v>
          </cell>
          <cell r="AA183" t="e">
            <v>#VALUE!</v>
          </cell>
          <cell r="AB183" t="str">
            <v>Xuất sắc</v>
          </cell>
          <cell r="AD183" t="str">
            <v>X</v>
          </cell>
          <cell r="AF183" t="str">
            <v/>
          </cell>
          <cell r="AH183" t="str">
            <v/>
          </cell>
          <cell r="AJ183" t="str">
            <v/>
          </cell>
          <cell r="AL183" t="str">
            <v/>
          </cell>
          <cell r="AN183" t="str">
            <v>X</v>
          </cell>
          <cell r="AP183" t="str">
            <v/>
          </cell>
          <cell r="AR183" t="str">
            <v/>
          </cell>
          <cell r="AT183" t="str">
            <v/>
          </cell>
          <cell r="AV183" t="str">
            <v/>
          </cell>
          <cell r="AX183" t="str">
            <v>TPDV</v>
          </cell>
        </row>
        <row r="184">
          <cell r="E184" t="str">
            <v>01010007</v>
          </cell>
          <cell r="F184">
            <v>96</v>
          </cell>
          <cell r="G184">
            <v>36</v>
          </cell>
          <cell r="H184">
            <v>60</v>
          </cell>
          <cell r="I184">
            <v>0</v>
          </cell>
          <cell r="J184">
            <v>0</v>
          </cell>
          <cell r="K184">
            <v>96</v>
          </cell>
          <cell r="L184" t="str">
            <v>Tốt</v>
          </cell>
          <cell r="M184">
            <v>36</v>
          </cell>
          <cell r="N184">
            <v>60</v>
          </cell>
          <cell r="O184">
            <v>0</v>
          </cell>
          <cell r="Q184">
            <v>96</v>
          </cell>
          <cell r="R184" t="str">
            <v>Xuất sắc</v>
          </cell>
          <cell r="S184" t="str">
            <v>A2</v>
          </cell>
          <cell r="T184" t="str">
            <v>A3</v>
          </cell>
          <cell r="U184" t="str">
            <v>A3</v>
          </cell>
          <cell r="V184">
            <v>1</v>
          </cell>
          <cell r="W184">
            <v>1</v>
          </cell>
          <cell r="X184">
            <v>0</v>
          </cell>
          <cell r="Y184">
            <v>11</v>
          </cell>
          <cell r="Z184">
            <v>5</v>
          </cell>
          <cell r="AA184">
            <v>6</v>
          </cell>
          <cell r="AB184" t="str">
            <v>Tốt</v>
          </cell>
          <cell r="AC184" t="str">
            <v>Tỷ lệ 50% CBQL xếp loại Xuất sắc</v>
          </cell>
          <cell r="AD184" t="str">
            <v/>
          </cell>
          <cell r="AF184" t="str">
            <v>X</v>
          </cell>
          <cell r="AH184" t="str">
            <v/>
          </cell>
          <cell r="AJ184" t="str">
            <v/>
          </cell>
          <cell r="AL184" t="str">
            <v/>
          </cell>
          <cell r="AN184" t="str">
            <v/>
          </cell>
          <cell r="AP184" t="str">
            <v>X</v>
          </cell>
          <cell r="AR184" t="str">
            <v/>
          </cell>
          <cell r="AT184" t="str">
            <v/>
          </cell>
          <cell r="AV184" t="str">
            <v/>
          </cell>
          <cell r="AX184" t="str">
            <v>TPDV</v>
          </cell>
        </row>
        <row r="185">
          <cell r="E185" t="str">
            <v>01010039</v>
          </cell>
          <cell r="F185">
            <v>93</v>
          </cell>
          <cell r="G185">
            <v>33</v>
          </cell>
          <cell r="H185">
            <v>60</v>
          </cell>
          <cell r="I185">
            <v>0</v>
          </cell>
          <cell r="J185">
            <v>0</v>
          </cell>
          <cell r="K185">
            <v>93</v>
          </cell>
          <cell r="L185" t="str">
            <v>Xuất sắc</v>
          </cell>
          <cell r="M185">
            <v>33</v>
          </cell>
          <cell r="N185">
            <v>60</v>
          </cell>
          <cell r="O185" t="str">
            <v>0</v>
          </cell>
          <cell r="Q185">
            <v>93</v>
          </cell>
          <cell r="R185" t="str">
            <v>Xuất sắc</v>
          </cell>
          <cell r="S185" t="str">
            <v>A3</v>
          </cell>
          <cell r="T185" t="str">
            <v>A2</v>
          </cell>
          <cell r="U185" t="str">
            <v>A4</v>
          </cell>
          <cell r="W185">
            <v>0</v>
          </cell>
          <cell r="X185">
            <v>0</v>
          </cell>
          <cell r="Y185">
            <v>17</v>
          </cell>
          <cell r="Z185">
            <v>7</v>
          </cell>
          <cell r="AA185">
            <v>10</v>
          </cell>
          <cell r="AB185" t="str">
            <v>Xuất sắc</v>
          </cell>
          <cell r="AD185" t="str">
            <v>X</v>
          </cell>
          <cell r="AF185" t="str">
            <v/>
          </cell>
          <cell r="AH185" t="str">
            <v/>
          </cell>
          <cell r="AJ185" t="str">
            <v/>
          </cell>
          <cell r="AL185" t="str">
            <v/>
          </cell>
          <cell r="AN185" t="str">
            <v>X</v>
          </cell>
          <cell r="AP185" t="str">
            <v/>
          </cell>
          <cell r="AR185" t="str">
            <v/>
          </cell>
          <cell r="AT185" t="str">
            <v/>
          </cell>
          <cell r="AV185" t="str">
            <v/>
          </cell>
        </row>
        <row r="186">
          <cell r="E186" t="str">
            <v>01010021</v>
          </cell>
          <cell r="F186">
            <v>95</v>
          </cell>
          <cell r="G186">
            <v>35</v>
          </cell>
          <cell r="H186">
            <v>60</v>
          </cell>
          <cell r="I186">
            <v>0</v>
          </cell>
          <cell r="J186">
            <v>0</v>
          </cell>
          <cell r="K186">
            <v>95</v>
          </cell>
          <cell r="L186" t="str">
            <v>Xuất sắc</v>
          </cell>
          <cell r="M186">
            <v>35</v>
          </cell>
          <cell r="N186">
            <v>60</v>
          </cell>
          <cell r="O186" t="str">
            <v>0</v>
          </cell>
          <cell r="Q186">
            <v>95</v>
          </cell>
          <cell r="R186" t="str">
            <v>Xuất sắc</v>
          </cell>
          <cell r="S186" t="str">
            <v>A3</v>
          </cell>
          <cell r="T186" t="str">
            <v>A3</v>
          </cell>
          <cell r="U186" t="str">
            <v>A2</v>
          </cell>
          <cell r="W186">
            <v>0</v>
          </cell>
          <cell r="X186">
            <v>0</v>
          </cell>
          <cell r="Y186">
            <v>10</v>
          </cell>
          <cell r="Z186">
            <v>5</v>
          </cell>
          <cell r="AA186">
            <v>5</v>
          </cell>
          <cell r="AB186" t="str">
            <v>Xuất sắc</v>
          </cell>
          <cell r="AD186" t="str">
            <v>X</v>
          </cell>
          <cell r="AF186" t="str">
            <v/>
          </cell>
          <cell r="AH186" t="str">
            <v/>
          </cell>
          <cell r="AJ186" t="str">
            <v/>
          </cell>
          <cell r="AL186" t="str">
            <v/>
          </cell>
          <cell r="AN186" t="str">
            <v>X</v>
          </cell>
          <cell r="AP186" t="str">
            <v/>
          </cell>
          <cell r="AR186" t="str">
            <v/>
          </cell>
          <cell r="AT186" t="str">
            <v/>
          </cell>
          <cell r="AV186" t="str">
            <v/>
          </cell>
          <cell r="AX186" t="str">
            <v>TT</v>
          </cell>
        </row>
        <row r="187">
          <cell r="E187" t="str">
            <v>01010006</v>
          </cell>
          <cell r="F187">
            <v>77</v>
          </cell>
          <cell r="G187">
            <v>27</v>
          </cell>
          <cell r="H187">
            <v>50</v>
          </cell>
          <cell r="I187">
            <v>1</v>
          </cell>
          <cell r="J187">
            <v>0</v>
          </cell>
          <cell r="K187">
            <v>78</v>
          </cell>
          <cell r="L187" t="str">
            <v>Tốt</v>
          </cell>
          <cell r="M187">
            <v>27</v>
          </cell>
          <cell r="N187">
            <v>50</v>
          </cell>
          <cell r="O187">
            <v>1</v>
          </cell>
          <cell r="Q187">
            <v>78</v>
          </cell>
          <cell r="R187" t="str">
            <v>Tốt</v>
          </cell>
          <cell r="S187" t="str">
            <v>A4</v>
          </cell>
          <cell r="T187" t="str">
            <v>A4</v>
          </cell>
          <cell r="U187" t="str">
            <v>A3</v>
          </cell>
          <cell r="W187">
            <v>0</v>
          </cell>
          <cell r="X187">
            <v>0</v>
          </cell>
          <cell r="Y187">
            <v>8</v>
          </cell>
          <cell r="Z187">
            <v>2</v>
          </cell>
          <cell r="AA187">
            <v>6</v>
          </cell>
          <cell r="AB187" t="str">
            <v>Tốt</v>
          </cell>
          <cell r="AD187" t="str">
            <v/>
          </cell>
          <cell r="AF187" t="str">
            <v>X</v>
          </cell>
          <cell r="AH187" t="str">
            <v/>
          </cell>
          <cell r="AJ187" t="str">
            <v/>
          </cell>
          <cell r="AL187" t="str">
            <v/>
          </cell>
          <cell r="AN187" t="str">
            <v/>
          </cell>
          <cell r="AP187" t="str">
            <v>X</v>
          </cell>
          <cell r="AR187" t="str">
            <v/>
          </cell>
          <cell r="AT187" t="str">
            <v/>
          </cell>
          <cell r="AV187" t="str">
            <v/>
          </cell>
        </row>
        <row r="188">
          <cell r="E188" t="str">
            <v>01010012</v>
          </cell>
          <cell r="F188">
            <v>94</v>
          </cell>
          <cell r="G188">
            <v>35</v>
          </cell>
          <cell r="H188">
            <v>60</v>
          </cell>
          <cell r="I188">
            <v>1</v>
          </cell>
          <cell r="J188">
            <v>0</v>
          </cell>
          <cell r="K188">
            <v>96</v>
          </cell>
          <cell r="L188" t="str">
            <v>Xuất sắc</v>
          </cell>
          <cell r="M188">
            <v>35</v>
          </cell>
          <cell r="N188">
            <v>60</v>
          </cell>
          <cell r="O188">
            <v>1</v>
          </cell>
          <cell r="Q188">
            <v>96</v>
          </cell>
          <cell r="R188" t="str">
            <v>Xuất sắc</v>
          </cell>
          <cell r="S188" t="str">
            <v>A4</v>
          </cell>
          <cell r="T188" t="str">
            <v>A3</v>
          </cell>
          <cell r="U188" t="str">
            <v>A2</v>
          </cell>
          <cell r="W188">
            <v>0</v>
          </cell>
          <cell r="X188">
            <v>0</v>
          </cell>
          <cell r="Y188">
            <v>5</v>
          </cell>
          <cell r="Z188">
            <v>2</v>
          </cell>
          <cell r="AA188">
            <v>3</v>
          </cell>
          <cell r="AB188" t="str">
            <v>Xuất sắc</v>
          </cell>
          <cell r="AD188" t="str">
            <v>X</v>
          </cell>
          <cell r="AF188" t="str">
            <v/>
          </cell>
          <cell r="AH188" t="str">
            <v/>
          </cell>
          <cell r="AJ188" t="str">
            <v/>
          </cell>
          <cell r="AL188" t="str">
            <v/>
          </cell>
          <cell r="AN188" t="str">
            <v>X</v>
          </cell>
          <cell r="AP188" t="str">
            <v/>
          </cell>
          <cell r="AR188" t="str">
            <v/>
          </cell>
          <cell r="AT188" t="str">
            <v/>
          </cell>
          <cell r="AV188" t="str">
            <v/>
          </cell>
        </row>
        <row r="189">
          <cell r="E189" t="str">
            <v>01004012</v>
          </cell>
          <cell r="F189">
            <v>76</v>
          </cell>
          <cell r="G189">
            <v>27</v>
          </cell>
          <cell r="H189">
            <v>50</v>
          </cell>
          <cell r="I189">
            <v>0</v>
          </cell>
          <cell r="J189">
            <v>0</v>
          </cell>
          <cell r="K189">
            <v>77</v>
          </cell>
          <cell r="L189" t="str">
            <v>Tốt</v>
          </cell>
          <cell r="M189">
            <v>27</v>
          </cell>
          <cell r="N189">
            <v>50</v>
          </cell>
          <cell r="O189" t="str">
            <v>0</v>
          </cell>
          <cell r="Q189">
            <v>77</v>
          </cell>
          <cell r="R189" t="str">
            <v>Tốt</v>
          </cell>
          <cell r="S189" t="str">
            <v>A4</v>
          </cell>
          <cell r="T189" t="str">
            <v>A4</v>
          </cell>
          <cell r="U189" t="str">
            <v>A4</v>
          </cell>
          <cell r="W189">
            <v>0</v>
          </cell>
          <cell r="X189">
            <v>0</v>
          </cell>
          <cell r="Y189">
            <v>2</v>
          </cell>
          <cell r="Z189">
            <v>1</v>
          </cell>
          <cell r="AA189">
            <v>1</v>
          </cell>
          <cell r="AB189" t="str">
            <v>Tốt</v>
          </cell>
          <cell r="AD189" t="str">
            <v/>
          </cell>
          <cell r="AF189" t="str">
            <v>X</v>
          </cell>
          <cell r="AH189" t="str">
            <v/>
          </cell>
          <cell r="AJ189" t="str">
            <v/>
          </cell>
          <cell r="AL189" t="str">
            <v/>
          </cell>
          <cell r="AN189" t="str">
            <v/>
          </cell>
          <cell r="AP189" t="str">
            <v>X</v>
          </cell>
          <cell r="AR189" t="str">
            <v/>
          </cell>
          <cell r="AT189" t="str">
            <v/>
          </cell>
          <cell r="AV189" t="str">
            <v/>
          </cell>
        </row>
        <row r="190">
          <cell r="E190" t="str">
            <v>01010026</v>
          </cell>
          <cell r="F190">
            <v>82</v>
          </cell>
          <cell r="G190">
            <v>27</v>
          </cell>
          <cell r="H190">
            <v>50</v>
          </cell>
          <cell r="I190">
            <v>0</v>
          </cell>
          <cell r="J190">
            <v>0</v>
          </cell>
          <cell r="K190">
            <v>77</v>
          </cell>
          <cell r="L190" t="str">
            <v>Tốt</v>
          </cell>
          <cell r="M190">
            <v>27</v>
          </cell>
          <cell r="N190">
            <v>50</v>
          </cell>
          <cell r="O190" t="str">
            <v>0</v>
          </cell>
          <cell r="Q190">
            <v>77</v>
          </cell>
          <cell r="R190" t="str">
            <v>Tốt</v>
          </cell>
          <cell r="S190" t="str">
            <v>A4</v>
          </cell>
          <cell r="T190" t="str">
            <v>A4</v>
          </cell>
          <cell r="U190" t="str">
            <v>A4</v>
          </cell>
          <cell r="W190">
            <v>0</v>
          </cell>
          <cell r="X190">
            <v>0</v>
          </cell>
          <cell r="Y190">
            <v>3</v>
          </cell>
          <cell r="Z190">
            <v>1</v>
          </cell>
          <cell r="AA190">
            <v>2</v>
          </cell>
          <cell r="AB190" t="str">
            <v>Tốt</v>
          </cell>
          <cell r="AD190" t="str">
            <v/>
          </cell>
          <cell r="AF190" t="str">
            <v>X</v>
          </cell>
          <cell r="AH190" t="str">
            <v/>
          </cell>
          <cell r="AJ190" t="str">
            <v/>
          </cell>
          <cell r="AL190" t="str">
            <v/>
          </cell>
          <cell r="AN190" t="str">
            <v/>
          </cell>
          <cell r="AP190" t="str">
            <v>X</v>
          </cell>
          <cell r="AR190" t="str">
            <v/>
          </cell>
          <cell r="AT190" t="str">
            <v/>
          </cell>
          <cell r="AV190" t="str">
            <v/>
          </cell>
        </row>
        <row r="191">
          <cell r="E191" t="str">
            <v>01010023</v>
          </cell>
          <cell r="F191">
            <v>79</v>
          </cell>
          <cell r="G191">
            <v>27</v>
          </cell>
          <cell r="H191">
            <v>50</v>
          </cell>
          <cell r="I191">
            <v>1</v>
          </cell>
          <cell r="J191">
            <v>0</v>
          </cell>
          <cell r="K191">
            <v>78</v>
          </cell>
          <cell r="L191" t="str">
            <v>Tốt</v>
          </cell>
          <cell r="M191">
            <v>27</v>
          </cell>
          <cell r="N191">
            <v>50</v>
          </cell>
          <cell r="O191">
            <v>1</v>
          </cell>
          <cell r="Q191">
            <v>78</v>
          </cell>
          <cell r="R191" t="str">
            <v>Tốt</v>
          </cell>
          <cell r="S191" t="str">
            <v>A4</v>
          </cell>
          <cell r="T191" t="str">
            <v>A4</v>
          </cell>
          <cell r="U191" t="str">
            <v>A4</v>
          </cell>
          <cell r="W191">
            <v>0</v>
          </cell>
          <cell r="X191">
            <v>0</v>
          </cell>
          <cell r="Y191">
            <v>5</v>
          </cell>
          <cell r="Z191">
            <v>2</v>
          </cell>
          <cell r="AA191">
            <v>3</v>
          </cell>
          <cell r="AB191" t="str">
            <v>Tốt</v>
          </cell>
          <cell r="AD191" t="str">
            <v/>
          </cell>
          <cell r="AF191" t="str">
            <v>X</v>
          </cell>
          <cell r="AH191" t="str">
            <v/>
          </cell>
          <cell r="AJ191" t="str">
            <v/>
          </cell>
          <cell r="AL191" t="str">
            <v/>
          </cell>
          <cell r="AN191" t="str">
            <v/>
          </cell>
          <cell r="AP191" t="str">
            <v>X</v>
          </cell>
          <cell r="AR191" t="str">
            <v/>
          </cell>
          <cell r="AT191" t="str">
            <v/>
          </cell>
          <cell r="AV191" t="str">
            <v/>
          </cell>
        </row>
        <row r="192">
          <cell r="E192" t="str">
            <v>01010029</v>
          </cell>
          <cell r="F192">
            <v>90</v>
          </cell>
          <cell r="G192">
            <v>34</v>
          </cell>
          <cell r="H192">
            <v>60</v>
          </cell>
          <cell r="I192">
            <v>1</v>
          </cell>
          <cell r="J192">
            <v>0</v>
          </cell>
          <cell r="K192">
            <v>95</v>
          </cell>
          <cell r="L192" t="str">
            <v>Xuất sắc</v>
          </cell>
          <cell r="M192">
            <v>34</v>
          </cell>
          <cell r="N192">
            <v>60</v>
          </cell>
          <cell r="O192">
            <v>1</v>
          </cell>
          <cell r="Q192">
            <v>95</v>
          </cell>
          <cell r="R192" t="str">
            <v>Xuất sắc</v>
          </cell>
          <cell r="S192" t="str">
            <v>A3</v>
          </cell>
          <cell r="T192" t="str">
            <v>A4</v>
          </cell>
          <cell r="U192" t="str">
            <v>A3</v>
          </cell>
          <cell r="W192">
            <v>0</v>
          </cell>
          <cell r="X192">
            <v>0</v>
          </cell>
          <cell r="Y192">
            <v>6</v>
          </cell>
          <cell r="Z192">
            <v>3</v>
          </cell>
          <cell r="AA192">
            <v>3</v>
          </cell>
          <cell r="AB192" t="str">
            <v>Xuất sắc</v>
          </cell>
          <cell r="AD192" t="str">
            <v>X</v>
          </cell>
          <cell r="AF192" t="str">
            <v/>
          </cell>
          <cell r="AH192" t="str">
            <v/>
          </cell>
          <cell r="AJ192" t="str">
            <v/>
          </cell>
          <cell r="AL192" t="str">
            <v/>
          </cell>
          <cell r="AN192" t="str">
            <v>X</v>
          </cell>
          <cell r="AP192" t="str">
            <v/>
          </cell>
          <cell r="AR192" t="str">
            <v/>
          </cell>
          <cell r="AT192" t="str">
            <v/>
          </cell>
          <cell r="AV192" t="str">
            <v/>
          </cell>
        </row>
        <row r="193">
          <cell r="E193" t="str">
            <v>01010024</v>
          </cell>
          <cell r="F193">
            <v>79</v>
          </cell>
          <cell r="G193">
            <v>27</v>
          </cell>
          <cell r="H193">
            <v>50</v>
          </cell>
          <cell r="I193">
            <v>1</v>
          </cell>
          <cell r="J193">
            <v>0</v>
          </cell>
          <cell r="K193">
            <v>78</v>
          </cell>
          <cell r="L193" t="str">
            <v>Tốt</v>
          </cell>
          <cell r="M193">
            <v>27</v>
          </cell>
          <cell r="N193">
            <v>50</v>
          </cell>
          <cell r="O193">
            <v>1</v>
          </cell>
          <cell r="Q193">
            <v>78</v>
          </cell>
          <cell r="R193" t="str">
            <v>Tốt</v>
          </cell>
          <cell r="S193" t="str">
            <v>A4</v>
          </cell>
          <cell r="T193" t="str">
            <v>A4</v>
          </cell>
          <cell r="U193" t="str">
            <v>A3</v>
          </cell>
          <cell r="W193">
            <v>0</v>
          </cell>
          <cell r="X193">
            <v>0</v>
          </cell>
          <cell r="Y193">
            <v>3</v>
          </cell>
          <cell r="Z193">
            <v>1</v>
          </cell>
          <cell r="AA193">
            <v>2</v>
          </cell>
          <cell r="AB193" t="str">
            <v>Tốt</v>
          </cell>
          <cell r="AD193" t="str">
            <v/>
          </cell>
          <cell r="AF193" t="str">
            <v>X</v>
          </cell>
          <cell r="AH193" t="str">
            <v/>
          </cell>
          <cell r="AJ193" t="str">
            <v/>
          </cell>
          <cell r="AL193" t="str">
            <v/>
          </cell>
          <cell r="AN193" t="str">
            <v/>
          </cell>
          <cell r="AP193" t="str">
            <v>X</v>
          </cell>
          <cell r="AR193" t="str">
            <v/>
          </cell>
          <cell r="AT193" t="str">
            <v/>
          </cell>
          <cell r="AV193" t="str">
            <v/>
          </cell>
        </row>
        <row r="194">
          <cell r="E194" t="str">
            <v>01010017</v>
          </cell>
          <cell r="F194">
            <v>79</v>
          </cell>
          <cell r="G194">
            <v>27</v>
          </cell>
          <cell r="H194">
            <v>50</v>
          </cell>
          <cell r="I194">
            <v>0</v>
          </cell>
          <cell r="J194">
            <v>0</v>
          </cell>
          <cell r="K194">
            <v>77</v>
          </cell>
          <cell r="L194" t="str">
            <v>Tốt</v>
          </cell>
          <cell r="M194">
            <v>27</v>
          </cell>
          <cell r="N194">
            <v>50</v>
          </cell>
          <cell r="O194" t="str">
            <v>0</v>
          </cell>
          <cell r="Q194">
            <v>77</v>
          </cell>
          <cell r="R194" t="str">
            <v>Tốt</v>
          </cell>
          <cell r="S194" t="str">
            <v>A4</v>
          </cell>
          <cell r="T194" t="str">
            <v>A4</v>
          </cell>
          <cell r="U194" t="str">
            <v>A4</v>
          </cell>
          <cell r="W194">
            <v>0</v>
          </cell>
          <cell r="X194">
            <v>0</v>
          </cell>
          <cell r="Y194">
            <v>4</v>
          </cell>
          <cell r="Z194">
            <v>2</v>
          </cell>
          <cell r="AA194">
            <v>2</v>
          </cell>
          <cell r="AB194" t="str">
            <v>Tốt</v>
          </cell>
          <cell r="AD194" t="str">
            <v/>
          </cell>
          <cell r="AF194" t="str">
            <v>X</v>
          </cell>
          <cell r="AH194" t="str">
            <v/>
          </cell>
          <cell r="AJ194" t="str">
            <v/>
          </cell>
          <cell r="AL194" t="str">
            <v/>
          </cell>
          <cell r="AN194" t="str">
            <v/>
          </cell>
          <cell r="AP194" t="str">
            <v>X</v>
          </cell>
          <cell r="AR194" t="str">
            <v/>
          </cell>
          <cell r="AT194" t="str">
            <v/>
          </cell>
          <cell r="AV194" t="str">
            <v/>
          </cell>
        </row>
        <row r="195">
          <cell r="E195" t="str">
            <v>01022048</v>
          </cell>
          <cell r="F195">
            <v>77</v>
          </cell>
          <cell r="G195">
            <v>27</v>
          </cell>
          <cell r="H195">
            <v>50</v>
          </cell>
          <cell r="I195">
            <v>0</v>
          </cell>
          <cell r="J195">
            <v>0</v>
          </cell>
          <cell r="K195">
            <v>77</v>
          </cell>
          <cell r="L195" t="str">
            <v>Tốt</v>
          </cell>
          <cell r="M195">
            <v>27</v>
          </cell>
          <cell r="N195">
            <v>50</v>
          </cell>
          <cell r="O195">
            <v>0</v>
          </cell>
          <cell r="Q195">
            <v>77</v>
          </cell>
          <cell r="R195" t="str">
            <v>Tốt</v>
          </cell>
          <cell r="S195" t="str">
            <v>A4</v>
          </cell>
          <cell r="T195" t="str">
            <v>A4</v>
          </cell>
          <cell r="U195" t="str">
            <v>A4</v>
          </cell>
          <cell r="W195">
            <v>0</v>
          </cell>
          <cell r="X195">
            <v>0</v>
          </cell>
          <cell r="Y195">
            <v>2</v>
          </cell>
          <cell r="Z195">
            <v>1</v>
          </cell>
          <cell r="AA195">
            <v>1</v>
          </cell>
          <cell r="AB195" t="str">
            <v>Tốt</v>
          </cell>
          <cell r="AD195" t="str">
            <v/>
          </cell>
          <cell r="AF195" t="str">
            <v>X</v>
          </cell>
          <cell r="AH195" t="str">
            <v/>
          </cell>
          <cell r="AJ195" t="str">
            <v/>
          </cell>
          <cell r="AL195" t="str">
            <v/>
          </cell>
          <cell r="AN195" t="str">
            <v/>
          </cell>
          <cell r="AP195" t="str">
            <v>X</v>
          </cell>
          <cell r="AR195" t="str">
            <v/>
          </cell>
          <cell r="AT195" t="str">
            <v/>
          </cell>
          <cell r="AV195" t="str">
            <v/>
          </cell>
        </row>
        <row r="196">
          <cell r="E196" t="str">
            <v>01010040</v>
          </cell>
          <cell r="F196">
            <v>87</v>
          </cell>
          <cell r="G196">
            <v>25</v>
          </cell>
          <cell r="H196">
            <v>50</v>
          </cell>
          <cell r="I196">
            <v>0</v>
          </cell>
          <cell r="J196">
            <v>0</v>
          </cell>
          <cell r="K196">
            <v>75</v>
          </cell>
          <cell r="L196" t="str">
            <v>Tốt</v>
          </cell>
          <cell r="M196">
            <v>25</v>
          </cell>
          <cell r="N196">
            <v>50</v>
          </cell>
          <cell r="O196" t="str">
            <v>0</v>
          </cell>
          <cell r="Q196">
            <v>75</v>
          </cell>
          <cell r="R196" t="str">
            <v>Tốt</v>
          </cell>
          <cell r="S196" t="str">
            <v>A4</v>
          </cell>
          <cell r="T196" t="str">
            <v>A4</v>
          </cell>
          <cell r="U196" t="str">
            <v>A4</v>
          </cell>
          <cell r="W196">
            <v>0</v>
          </cell>
          <cell r="X196">
            <v>0</v>
          </cell>
          <cell r="Y196">
            <v>5</v>
          </cell>
          <cell r="Z196">
            <v>2</v>
          </cell>
          <cell r="AA196">
            <v>3</v>
          </cell>
          <cell r="AB196" t="str">
            <v>Tốt</v>
          </cell>
          <cell r="AD196" t="str">
            <v/>
          </cell>
          <cell r="AF196" t="str">
            <v>X</v>
          </cell>
          <cell r="AH196" t="str">
            <v/>
          </cell>
          <cell r="AJ196" t="str">
            <v/>
          </cell>
          <cell r="AL196" t="str">
            <v/>
          </cell>
          <cell r="AN196" t="str">
            <v/>
          </cell>
          <cell r="AP196" t="str">
            <v>X</v>
          </cell>
          <cell r="AR196" t="str">
            <v/>
          </cell>
          <cell r="AT196" t="str">
            <v/>
          </cell>
          <cell r="AV196" t="str">
            <v/>
          </cell>
        </row>
        <row r="197">
          <cell r="E197" t="str">
            <v>01010009</v>
          </cell>
          <cell r="F197">
            <v>85</v>
          </cell>
          <cell r="G197">
            <v>27</v>
          </cell>
          <cell r="H197">
            <v>50</v>
          </cell>
          <cell r="I197">
            <v>0</v>
          </cell>
          <cell r="J197">
            <v>0</v>
          </cell>
          <cell r="K197">
            <v>77</v>
          </cell>
          <cell r="L197" t="str">
            <v>Tốt</v>
          </cell>
          <cell r="M197">
            <v>27</v>
          </cell>
          <cell r="N197">
            <v>50</v>
          </cell>
          <cell r="O197" t="str">
            <v>0</v>
          </cell>
          <cell r="Q197">
            <v>77</v>
          </cell>
          <cell r="R197" t="str">
            <v>Tốt</v>
          </cell>
          <cell r="S197" t="str">
            <v>A4</v>
          </cell>
          <cell r="T197" t="str">
            <v>A4</v>
          </cell>
          <cell r="U197" t="str">
            <v>A4</v>
          </cell>
          <cell r="W197">
            <v>0</v>
          </cell>
          <cell r="X197">
            <v>0</v>
          </cell>
          <cell r="Y197">
            <v>6</v>
          </cell>
          <cell r="Z197">
            <v>4</v>
          </cell>
          <cell r="AA197">
            <v>2</v>
          </cell>
          <cell r="AB197" t="str">
            <v>Tốt</v>
          </cell>
          <cell r="AD197" t="str">
            <v/>
          </cell>
          <cell r="AF197" t="str">
            <v>X</v>
          </cell>
          <cell r="AH197" t="str">
            <v/>
          </cell>
          <cell r="AJ197" t="str">
            <v/>
          </cell>
          <cell r="AL197" t="str">
            <v/>
          </cell>
          <cell r="AN197" t="str">
            <v/>
          </cell>
          <cell r="AP197" t="str">
            <v>X</v>
          </cell>
          <cell r="AR197" t="str">
            <v/>
          </cell>
          <cell r="AT197" t="str">
            <v/>
          </cell>
          <cell r="AV197" t="str">
            <v/>
          </cell>
        </row>
        <row r="198">
          <cell r="E198" t="str">
            <v>01010020</v>
          </cell>
          <cell r="F198">
            <v>77</v>
          </cell>
          <cell r="G198">
            <v>25</v>
          </cell>
          <cell r="H198">
            <v>50</v>
          </cell>
          <cell r="I198">
            <v>0</v>
          </cell>
          <cell r="J198">
            <v>0</v>
          </cell>
          <cell r="K198">
            <v>75</v>
          </cell>
          <cell r="L198" t="str">
            <v>Tốt</v>
          </cell>
          <cell r="M198">
            <v>25</v>
          </cell>
          <cell r="N198">
            <v>50</v>
          </cell>
          <cell r="O198" t="str">
            <v>0</v>
          </cell>
          <cell r="Q198">
            <v>75</v>
          </cell>
          <cell r="R198" t="str">
            <v>Tốt</v>
          </cell>
          <cell r="S198" t="str">
            <v>A4</v>
          </cell>
          <cell r="T198" t="str">
            <v>A4</v>
          </cell>
          <cell r="U198" t="str">
            <v>A4</v>
          </cell>
          <cell r="W198">
            <v>0</v>
          </cell>
          <cell r="X198">
            <v>0</v>
          </cell>
          <cell r="Y198">
            <v>2</v>
          </cell>
          <cell r="Z198">
            <v>0</v>
          </cell>
          <cell r="AA198">
            <v>2</v>
          </cell>
          <cell r="AB198" t="str">
            <v>Tốt</v>
          </cell>
          <cell r="AD198" t="str">
            <v/>
          </cell>
          <cell r="AF198" t="str">
            <v>X</v>
          </cell>
          <cell r="AH198" t="str">
            <v/>
          </cell>
          <cell r="AJ198" t="str">
            <v/>
          </cell>
          <cell r="AL198" t="str">
            <v/>
          </cell>
          <cell r="AN198" t="str">
            <v/>
          </cell>
          <cell r="AP198" t="str">
            <v>X</v>
          </cell>
          <cell r="AR198" t="str">
            <v/>
          </cell>
          <cell r="AT198" t="str">
            <v/>
          </cell>
          <cell r="AV198" t="str">
            <v/>
          </cell>
        </row>
        <row r="199">
          <cell r="E199" t="str">
            <v>01010018</v>
          </cell>
          <cell r="F199">
            <v>75</v>
          </cell>
          <cell r="G199">
            <v>33</v>
          </cell>
          <cell r="H199">
            <v>60</v>
          </cell>
          <cell r="I199">
            <v>1</v>
          </cell>
          <cell r="J199">
            <v>0</v>
          </cell>
          <cell r="K199">
            <v>94</v>
          </cell>
          <cell r="L199" t="str">
            <v>Xuất sắc</v>
          </cell>
          <cell r="M199">
            <v>33</v>
          </cell>
          <cell r="N199">
            <v>60</v>
          </cell>
          <cell r="O199">
            <v>1</v>
          </cell>
          <cell r="Q199">
            <v>94</v>
          </cell>
          <cell r="R199" t="str">
            <v>Xuất sắc</v>
          </cell>
          <cell r="S199" t="str">
            <v>A3</v>
          </cell>
          <cell r="T199" t="str">
            <v>A3</v>
          </cell>
          <cell r="U199" t="str">
            <v>A3</v>
          </cell>
          <cell r="W199">
            <v>0</v>
          </cell>
          <cell r="X199">
            <v>0</v>
          </cell>
          <cell r="Y199">
            <v>7</v>
          </cell>
          <cell r="Z199">
            <v>4</v>
          </cell>
          <cell r="AA199">
            <v>3</v>
          </cell>
          <cell r="AB199" t="str">
            <v>Xuất sắc</v>
          </cell>
          <cell r="AD199" t="str">
            <v>X</v>
          </cell>
          <cell r="AF199" t="str">
            <v/>
          </cell>
          <cell r="AH199" t="str">
            <v/>
          </cell>
          <cell r="AJ199" t="str">
            <v/>
          </cell>
          <cell r="AL199" t="str">
            <v/>
          </cell>
          <cell r="AN199" t="str">
            <v>X</v>
          </cell>
          <cell r="AP199" t="str">
            <v/>
          </cell>
          <cell r="AR199" t="str">
            <v/>
          </cell>
          <cell r="AT199" t="str">
            <v/>
          </cell>
          <cell r="AV199" t="str">
            <v/>
          </cell>
        </row>
        <row r="200">
          <cell r="E200" t="str">
            <v>01010019</v>
          </cell>
          <cell r="F200">
            <v>82</v>
          </cell>
          <cell r="G200">
            <v>26</v>
          </cell>
          <cell r="H200">
            <v>50</v>
          </cell>
          <cell r="I200">
            <v>0</v>
          </cell>
          <cell r="J200">
            <v>0</v>
          </cell>
          <cell r="K200">
            <v>76</v>
          </cell>
          <cell r="L200" t="str">
            <v>Tốt</v>
          </cell>
          <cell r="M200">
            <v>26</v>
          </cell>
          <cell r="N200">
            <v>50</v>
          </cell>
          <cell r="O200" t="str">
            <v>0</v>
          </cell>
          <cell r="Q200">
            <v>76</v>
          </cell>
          <cell r="R200" t="str">
            <v>Tốt</v>
          </cell>
          <cell r="S200" t="str">
            <v>A4</v>
          </cell>
          <cell r="T200" t="str">
            <v>A4</v>
          </cell>
          <cell r="U200" t="str">
            <v>A4</v>
          </cell>
          <cell r="W200">
            <v>0</v>
          </cell>
          <cell r="X200">
            <v>0</v>
          </cell>
          <cell r="Y200">
            <v>3</v>
          </cell>
          <cell r="Z200">
            <v>2</v>
          </cell>
          <cell r="AA200">
            <v>1</v>
          </cell>
          <cell r="AB200" t="str">
            <v>Tốt</v>
          </cell>
          <cell r="AD200" t="str">
            <v/>
          </cell>
          <cell r="AF200" t="str">
            <v>X</v>
          </cell>
          <cell r="AH200" t="str">
            <v/>
          </cell>
          <cell r="AJ200" t="str">
            <v/>
          </cell>
          <cell r="AL200" t="str">
            <v/>
          </cell>
          <cell r="AN200" t="str">
            <v/>
          </cell>
          <cell r="AP200" t="str">
            <v>X</v>
          </cell>
          <cell r="AR200" t="str">
            <v/>
          </cell>
          <cell r="AT200" t="str">
            <v/>
          </cell>
          <cell r="AV200" t="str">
            <v/>
          </cell>
        </row>
        <row r="201">
          <cell r="E201" t="str">
            <v>01010015</v>
          </cell>
          <cell r="F201">
            <v>75</v>
          </cell>
          <cell r="G201">
            <v>26</v>
          </cell>
          <cell r="H201">
            <v>50</v>
          </cell>
          <cell r="I201">
            <v>0</v>
          </cell>
          <cell r="J201">
            <v>0</v>
          </cell>
          <cell r="K201">
            <v>76</v>
          </cell>
          <cell r="L201" t="str">
            <v>Tốt</v>
          </cell>
          <cell r="M201">
            <v>26</v>
          </cell>
          <cell r="N201">
            <v>50</v>
          </cell>
          <cell r="O201">
            <v>0</v>
          </cell>
          <cell r="Q201">
            <v>76</v>
          </cell>
          <cell r="R201" t="str">
            <v>Tốt</v>
          </cell>
          <cell r="S201" t="str">
            <v>A3</v>
          </cell>
          <cell r="T201" t="str">
            <v>A4</v>
          </cell>
          <cell r="U201" t="str">
            <v>A4</v>
          </cell>
          <cell r="W201">
            <v>0</v>
          </cell>
          <cell r="X201">
            <v>0</v>
          </cell>
          <cell r="Y201">
            <v>4</v>
          </cell>
          <cell r="Z201">
            <v>2</v>
          </cell>
          <cell r="AA201">
            <v>2</v>
          </cell>
          <cell r="AB201" t="str">
            <v>Tốt</v>
          </cell>
          <cell r="AD201" t="str">
            <v/>
          </cell>
          <cell r="AF201" t="str">
            <v>X</v>
          </cell>
          <cell r="AH201" t="str">
            <v/>
          </cell>
          <cell r="AJ201" t="str">
            <v/>
          </cell>
          <cell r="AL201" t="str">
            <v/>
          </cell>
          <cell r="AN201" t="str">
            <v/>
          </cell>
          <cell r="AP201" t="str">
            <v>X</v>
          </cell>
          <cell r="AR201" t="str">
            <v/>
          </cell>
          <cell r="AT201" t="str">
            <v/>
          </cell>
          <cell r="AV201" t="str">
            <v/>
          </cell>
        </row>
        <row r="202">
          <cell r="E202" t="str">
            <v>01010027</v>
          </cell>
          <cell r="F202">
            <v>75</v>
          </cell>
          <cell r="G202">
            <v>26</v>
          </cell>
          <cell r="H202">
            <v>50</v>
          </cell>
          <cell r="I202">
            <v>0</v>
          </cell>
          <cell r="J202">
            <v>0</v>
          </cell>
          <cell r="K202">
            <v>76</v>
          </cell>
          <cell r="L202" t="str">
            <v>Tốt</v>
          </cell>
          <cell r="M202">
            <v>26</v>
          </cell>
          <cell r="N202">
            <v>50</v>
          </cell>
          <cell r="O202" t="str">
            <v>0</v>
          </cell>
          <cell r="Q202">
            <v>76</v>
          </cell>
          <cell r="R202" t="str">
            <v>Tốt</v>
          </cell>
          <cell r="S202" t="str">
            <v>A4</v>
          </cell>
          <cell r="T202" t="str">
            <v>A4</v>
          </cell>
          <cell r="U202" t="str">
            <v>A4</v>
          </cell>
          <cell r="W202">
            <v>0</v>
          </cell>
          <cell r="X202">
            <v>0</v>
          </cell>
          <cell r="Y202">
            <v>7</v>
          </cell>
          <cell r="Z202">
            <v>4</v>
          </cell>
          <cell r="AA202">
            <v>3</v>
          </cell>
          <cell r="AB202" t="str">
            <v>Tốt</v>
          </cell>
          <cell r="AD202" t="str">
            <v/>
          </cell>
          <cell r="AF202" t="str">
            <v>X</v>
          </cell>
          <cell r="AH202" t="str">
            <v/>
          </cell>
          <cell r="AJ202" t="str">
            <v/>
          </cell>
          <cell r="AL202" t="str">
            <v/>
          </cell>
          <cell r="AN202" t="str">
            <v/>
          </cell>
          <cell r="AP202" t="str">
            <v>X</v>
          </cell>
          <cell r="AR202" t="str">
            <v/>
          </cell>
          <cell r="AT202" t="str">
            <v/>
          </cell>
          <cell r="AV202" t="str">
            <v/>
          </cell>
        </row>
        <row r="203">
          <cell r="E203" t="str">
            <v>01002025</v>
          </cell>
          <cell r="F203">
            <v>87</v>
          </cell>
          <cell r="G203">
            <v>26</v>
          </cell>
          <cell r="H203">
            <v>50</v>
          </cell>
          <cell r="I203">
            <v>0</v>
          </cell>
          <cell r="J203">
            <v>0</v>
          </cell>
          <cell r="K203">
            <v>76</v>
          </cell>
          <cell r="L203" t="str">
            <v>Tốt</v>
          </cell>
          <cell r="M203">
            <v>26</v>
          </cell>
          <cell r="N203">
            <v>50</v>
          </cell>
          <cell r="O203" t="str">
            <v>0</v>
          </cell>
          <cell r="Q203">
            <v>76</v>
          </cell>
          <cell r="R203" t="str">
            <v>Tốt</v>
          </cell>
          <cell r="S203" t="str">
            <v>A4</v>
          </cell>
          <cell r="T203" t="str">
            <v>A4</v>
          </cell>
          <cell r="U203" t="str">
            <v>A4</v>
          </cell>
          <cell r="W203">
            <v>0</v>
          </cell>
          <cell r="X203">
            <v>0</v>
          </cell>
          <cell r="Y203">
            <v>3</v>
          </cell>
          <cell r="Z203">
            <v>0</v>
          </cell>
          <cell r="AA203">
            <v>3</v>
          </cell>
          <cell r="AB203" t="str">
            <v>Tốt</v>
          </cell>
          <cell r="AD203" t="str">
            <v/>
          </cell>
          <cell r="AF203" t="str">
            <v>X</v>
          </cell>
          <cell r="AH203" t="str">
            <v/>
          </cell>
          <cell r="AJ203" t="str">
            <v/>
          </cell>
          <cell r="AL203" t="str">
            <v/>
          </cell>
          <cell r="AN203" t="str">
            <v/>
          </cell>
          <cell r="AP203" t="str">
            <v>X</v>
          </cell>
          <cell r="AR203" t="str">
            <v/>
          </cell>
          <cell r="AT203" t="str">
            <v/>
          </cell>
          <cell r="AV203" t="str">
            <v/>
          </cell>
        </row>
        <row r="204">
          <cell r="E204" t="str">
            <v>01010033</v>
          </cell>
          <cell r="F204">
            <v>79</v>
          </cell>
          <cell r="G204">
            <v>27</v>
          </cell>
          <cell r="H204">
            <v>50</v>
          </cell>
          <cell r="I204">
            <v>0</v>
          </cell>
          <cell r="J204">
            <v>0</v>
          </cell>
          <cell r="K204">
            <v>77</v>
          </cell>
          <cell r="L204" t="str">
            <v>Tốt</v>
          </cell>
          <cell r="M204">
            <v>27</v>
          </cell>
          <cell r="N204">
            <v>50</v>
          </cell>
          <cell r="O204" t="str">
            <v>0</v>
          </cell>
          <cell r="Q204">
            <v>77</v>
          </cell>
          <cell r="R204" t="str">
            <v>Tốt</v>
          </cell>
          <cell r="S204" t="str">
            <v>A4</v>
          </cell>
          <cell r="T204" t="str">
            <v>A4</v>
          </cell>
          <cell r="U204" t="str">
            <v>A4</v>
          </cell>
          <cell r="W204">
            <v>0</v>
          </cell>
          <cell r="X204">
            <v>0</v>
          </cell>
          <cell r="Y204">
            <v>2</v>
          </cell>
          <cell r="Z204">
            <v>1</v>
          </cell>
          <cell r="AA204">
            <v>1</v>
          </cell>
          <cell r="AB204" t="str">
            <v>Tốt</v>
          </cell>
          <cell r="AD204" t="str">
            <v/>
          </cell>
          <cell r="AF204" t="str">
            <v>X</v>
          </cell>
          <cell r="AH204" t="str">
            <v/>
          </cell>
          <cell r="AJ204" t="str">
            <v/>
          </cell>
          <cell r="AL204" t="str">
            <v/>
          </cell>
          <cell r="AN204" t="str">
            <v/>
          </cell>
          <cell r="AP204" t="str">
            <v>X</v>
          </cell>
          <cell r="AR204" t="str">
            <v/>
          </cell>
          <cell r="AT204" t="str">
            <v/>
          </cell>
          <cell r="AV204" t="str">
            <v/>
          </cell>
        </row>
        <row r="205">
          <cell r="E205" t="str">
            <v>01010037</v>
          </cell>
          <cell r="F205">
            <v>83</v>
          </cell>
          <cell r="G205">
            <v>27</v>
          </cell>
          <cell r="H205">
            <v>50</v>
          </cell>
          <cell r="I205">
            <v>0</v>
          </cell>
          <cell r="J205">
            <v>0</v>
          </cell>
          <cell r="K205">
            <v>77</v>
          </cell>
          <cell r="L205" t="str">
            <v>Tốt</v>
          </cell>
          <cell r="M205">
            <v>27</v>
          </cell>
          <cell r="N205">
            <v>50</v>
          </cell>
          <cell r="O205">
            <v>0</v>
          </cell>
          <cell r="Q205">
            <v>77</v>
          </cell>
          <cell r="R205" t="str">
            <v>Tốt</v>
          </cell>
          <cell r="S205" t="str">
            <v>A4</v>
          </cell>
          <cell r="T205" t="str">
            <v>A4</v>
          </cell>
          <cell r="U205" t="str">
            <v>A4</v>
          </cell>
          <cell r="W205">
            <v>0</v>
          </cell>
          <cell r="X205">
            <v>0</v>
          </cell>
          <cell r="Y205">
            <v>2</v>
          </cell>
          <cell r="Z205">
            <v>1</v>
          </cell>
          <cell r="AA205">
            <v>1</v>
          </cell>
          <cell r="AB205" t="str">
            <v>Tốt</v>
          </cell>
          <cell r="AD205" t="str">
            <v/>
          </cell>
          <cell r="AF205" t="str">
            <v>X</v>
          </cell>
          <cell r="AH205" t="str">
            <v/>
          </cell>
          <cell r="AJ205" t="str">
            <v/>
          </cell>
          <cell r="AL205" t="str">
            <v/>
          </cell>
          <cell r="AN205" t="str">
            <v/>
          </cell>
          <cell r="AP205" t="str">
            <v>X</v>
          </cell>
          <cell r="AR205" t="str">
            <v/>
          </cell>
          <cell r="AT205" t="str">
            <v/>
          </cell>
          <cell r="AV205" t="str">
            <v/>
          </cell>
        </row>
        <row r="206">
          <cell r="E206" t="str">
            <v>01010031</v>
          </cell>
          <cell r="F206">
            <v>75</v>
          </cell>
          <cell r="G206">
            <v>27</v>
          </cell>
          <cell r="H206">
            <v>50</v>
          </cell>
          <cell r="I206">
            <v>0</v>
          </cell>
          <cell r="J206">
            <v>0</v>
          </cell>
          <cell r="K206">
            <v>77</v>
          </cell>
          <cell r="L206" t="str">
            <v>Tốt</v>
          </cell>
          <cell r="M206">
            <v>27</v>
          </cell>
          <cell r="N206">
            <v>50</v>
          </cell>
          <cell r="O206" t="str">
            <v>0</v>
          </cell>
          <cell r="Q206">
            <v>77</v>
          </cell>
          <cell r="R206" t="str">
            <v>Tốt</v>
          </cell>
          <cell r="S206" t="str">
            <v>A DN</v>
          </cell>
          <cell r="T206" t="str">
            <v>A DN</v>
          </cell>
          <cell r="U206" t="str">
            <v>A4</v>
          </cell>
          <cell r="W206">
            <v>0</v>
          </cell>
          <cell r="X206">
            <v>0</v>
          </cell>
          <cell r="Y206">
            <v>3</v>
          </cell>
          <cell r="Z206">
            <v>1</v>
          </cell>
          <cell r="AA206">
            <v>2</v>
          </cell>
          <cell r="AB206" t="str">
            <v>Tốt</v>
          </cell>
          <cell r="AC206" t="str">
            <v>GV đi làm lại từ 16/6//2022</v>
          </cell>
          <cell r="AD206" t="str">
            <v/>
          </cell>
          <cell r="AF206" t="str">
            <v>X</v>
          </cell>
          <cell r="AH206" t="str">
            <v/>
          </cell>
          <cell r="AJ206" t="str">
            <v/>
          </cell>
          <cell r="AL206" t="str">
            <v/>
          </cell>
          <cell r="AN206" t="str">
            <v/>
          </cell>
          <cell r="AP206" t="str">
            <v>X</v>
          </cell>
          <cell r="AR206" t="str">
            <v/>
          </cell>
          <cell r="AT206" t="str">
            <v/>
          </cell>
          <cell r="AV206" t="str">
            <v/>
          </cell>
        </row>
        <row r="207">
          <cell r="E207" t="str">
            <v>01010016</v>
          </cell>
          <cell r="F207">
            <v>86</v>
          </cell>
          <cell r="G207">
            <v>27</v>
          </cell>
          <cell r="H207">
            <v>50</v>
          </cell>
          <cell r="I207">
            <v>0</v>
          </cell>
          <cell r="J207">
            <v>0</v>
          </cell>
          <cell r="K207">
            <v>77</v>
          </cell>
          <cell r="L207" t="str">
            <v>Tốt</v>
          </cell>
          <cell r="M207">
            <v>27</v>
          </cell>
          <cell r="N207">
            <v>50</v>
          </cell>
          <cell r="O207" t="str">
            <v>0</v>
          </cell>
          <cell r="Q207">
            <v>77</v>
          </cell>
          <cell r="R207" t="str">
            <v>Tốt</v>
          </cell>
          <cell r="S207" t="str">
            <v>A4</v>
          </cell>
          <cell r="T207" t="str">
            <v>A4</v>
          </cell>
          <cell r="U207" t="str">
            <v>A4</v>
          </cell>
          <cell r="W207">
            <v>0</v>
          </cell>
          <cell r="X207">
            <v>0</v>
          </cell>
          <cell r="Y207">
            <v>2</v>
          </cell>
          <cell r="Z207">
            <v>1</v>
          </cell>
          <cell r="AA207">
            <v>1</v>
          </cell>
          <cell r="AB207" t="str">
            <v>Tốt</v>
          </cell>
          <cell r="AD207" t="str">
            <v/>
          </cell>
          <cell r="AF207" t="str">
            <v>X</v>
          </cell>
          <cell r="AH207" t="str">
            <v/>
          </cell>
          <cell r="AJ207" t="str">
            <v/>
          </cell>
          <cell r="AL207" t="str">
            <v/>
          </cell>
          <cell r="AN207" t="str">
            <v/>
          </cell>
          <cell r="AP207" t="str">
            <v>X</v>
          </cell>
          <cell r="AR207" t="str">
            <v/>
          </cell>
          <cell r="AT207" t="str">
            <v/>
          </cell>
          <cell r="AV207" t="str">
            <v/>
          </cell>
        </row>
        <row r="208">
          <cell r="E208" t="str">
            <v>01010028</v>
          </cell>
          <cell r="F208">
            <v>79</v>
          </cell>
          <cell r="G208">
            <v>27</v>
          </cell>
          <cell r="H208">
            <v>50</v>
          </cell>
          <cell r="I208">
            <v>0</v>
          </cell>
          <cell r="J208">
            <v>0</v>
          </cell>
          <cell r="K208">
            <v>77</v>
          </cell>
          <cell r="L208" t="str">
            <v>Tốt</v>
          </cell>
          <cell r="M208">
            <v>27</v>
          </cell>
          <cell r="N208">
            <v>50</v>
          </cell>
          <cell r="O208" t="str">
            <v>0</v>
          </cell>
          <cell r="Q208">
            <v>77</v>
          </cell>
          <cell r="R208" t="str">
            <v>Tốt</v>
          </cell>
          <cell r="S208" t="str">
            <v>A4</v>
          </cell>
          <cell r="T208" t="str">
            <v>A4</v>
          </cell>
          <cell r="U208" t="str">
            <v>A4</v>
          </cell>
          <cell r="W208">
            <v>0</v>
          </cell>
          <cell r="X208">
            <v>0</v>
          </cell>
          <cell r="Y208">
            <v>7</v>
          </cell>
          <cell r="Z208">
            <v>2</v>
          </cell>
          <cell r="AA208">
            <v>5</v>
          </cell>
          <cell r="AB208" t="str">
            <v>Tốt</v>
          </cell>
          <cell r="AD208" t="str">
            <v/>
          </cell>
          <cell r="AF208" t="str">
            <v>X</v>
          </cell>
          <cell r="AH208" t="str">
            <v/>
          </cell>
          <cell r="AJ208" t="str">
            <v/>
          </cell>
          <cell r="AL208" t="str">
            <v/>
          </cell>
          <cell r="AN208" t="str">
            <v/>
          </cell>
          <cell r="AP208" t="str">
            <v>X</v>
          </cell>
          <cell r="AR208" t="str">
            <v/>
          </cell>
          <cell r="AT208" t="str">
            <v/>
          </cell>
          <cell r="AV208" t="str">
            <v/>
          </cell>
        </row>
        <row r="209">
          <cell r="E209" t="str">
            <v>01010003</v>
          </cell>
          <cell r="F209">
            <v>93</v>
          </cell>
          <cell r="G209">
            <v>35</v>
          </cell>
          <cell r="H209">
            <v>60</v>
          </cell>
          <cell r="I209">
            <v>0</v>
          </cell>
          <cell r="J209">
            <v>0</v>
          </cell>
          <cell r="K209">
            <v>95</v>
          </cell>
          <cell r="L209" t="str">
            <v>Xuất sắc</v>
          </cell>
          <cell r="M209">
            <v>35</v>
          </cell>
          <cell r="N209">
            <v>60</v>
          </cell>
          <cell r="O209" t="str">
            <v>0</v>
          </cell>
          <cell r="Q209">
            <v>95</v>
          </cell>
          <cell r="R209" t="str">
            <v>Xuất sắc</v>
          </cell>
          <cell r="S209" t="str">
            <v>A3</v>
          </cell>
          <cell r="T209" t="str">
            <v>A3</v>
          </cell>
          <cell r="U209" t="str">
            <v>A3</v>
          </cell>
          <cell r="W209">
            <v>0</v>
          </cell>
          <cell r="X209">
            <v>0</v>
          </cell>
          <cell r="Y209">
            <v>4</v>
          </cell>
          <cell r="Z209">
            <v>3</v>
          </cell>
          <cell r="AA209">
            <v>1</v>
          </cell>
          <cell r="AB209" t="str">
            <v>Xuất sắc</v>
          </cell>
          <cell r="AD209" t="str">
            <v>X</v>
          </cell>
          <cell r="AF209" t="str">
            <v/>
          </cell>
          <cell r="AH209" t="str">
            <v/>
          </cell>
          <cell r="AJ209" t="str">
            <v/>
          </cell>
          <cell r="AL209" t="str">
            <v/>
          </cell>
          <cell r="AN209" t="str">
            <v>X</v>
          </cell>
          <cell r="AP209" t="str">
            <v/>
          </cell>
          <cell r="AR209" t="str">
            <v/>
          </cell>
          <cell r="AT209" t="str">
            <v/>
          </cell>
          <cell r="AV209" t="str">
            <v/>
          </cell>
        </row>
        <row r="210">
          <cell r="E210" t="str">
            <v>01010032</v>
          </cell>
          <cell r="F210">
            <v>93</v>
          </cell>
          <cell r="G210">
            <v>36</v>
          </cell>
          <cell r="H210">
            <v>60</v>
          </cell>
          <cell r="I210">
            <v>0</v>
          </cell>
          <cell r="J210">
            <v>0</v>
          </cell>
          <cell r="K210">
            <v>96</v>
          </cell>
          <cell r="L210" t="str">
            <v>Xuất sắc</v>
          </cell>
          <cell r="M210">
            <v>36</v>
          </cell>
          <cell r="N210">
            <v>60</v>
          </cell>
          <cell r="O210" t="str">
            <v>0</v>
          </cell>
          <cell r="Q210">
            <v>96</v>
          </cell>
          <cell r="R210" t="str">
            <v>Xuất sắc</v>
          </cell>
          <cell r="S210" t="str">
            <v>A2</v>
          </cell>
          <cell r="T210" t="str">
            <v>A2</v>
          </cell>
          <cell r="U210" t="str">
            <v>A1</v>
          </cell>
          <cell r="W210">
            <v>0</v>
          </cell>
          <cell r="X210">
            <v>0</v>
          </cell>
          <cell r="Y210">
            <v>16</v>
          </cell>
          <cell r="Z210">
            <v>6</v>
          </cell>
          <cell r="AA210">
            <v>10</v>
          </cell>
          <cell r="AB210" t="str">
            <v>Xuất sắc</v>
          </cell>
          <cell r="AD210" t="str">
            <v>X</v>
          </cell>
          <cell r="AF210" t="str">
            <v/>
          </cell>
          <cell r="AH210" t="str">
            <v/>
          </cell>
          <cell r="AJ210" t="str">
            <v/>
          </cell>
          <cell r="AL210" t="str">
            <v/>
          </cell>
          <cell r="AN210" t="str">
            <v>X</v>
          </cell>
          <cell r="AP210" t="str">
            <v/>
          </cell>
          <cell r="AR210" t="str">
            <v/>
          </cell>
          <cell r="AT210" t="str">
            <v/>
          </cell>
          <cell r="AV210" t="str">
            <v/>
          </cell>
        </row>
        <row r="211">
          <cell r="E211" t="str">
            <v>01010030</v>
          </cell>
          <cell r="F211">
            <v>95</v>
          </cell>
          <cell r="G211">
            <v>36</v>
          </cell>
          <cell r="H211">
            <v>60</v>
          </cell>
          <cell r="I211">
            <v>0</v>
          </cell>
          <cell r="J211">
            <v>0</v>
          </cell>
          <cell r="K211">
            <v>96</v>
          </cell>
          <cell r="L211" t="str">
            <v>Xuất sắc</v>
          </cell>
          <cell r="M211">
            <v>36</v>
          </cell>
          <cell r="N211">
            <v>60</v>
          </cell>
          <cell r="O211" t="str">
            <v>0</v>
          </cell>
          <cell r="Q211">
            <v>96</v>
          </cell>
          <cell r="R211" t="str">
            <v>Xuất sắc</v>
          </cell>
          <cell r="S211" t="str">
            <v>A3</v>
          </cell>
          <cell r="T211" t="str">
            <v>A1</v>
          </cell>
          <cell r="U211" t="str">
            <v>A1</v>
          </cell>
          <cell r="W211">
            <v>0</v>
          </cell>
          <cell r="X211">
            <v>0</v>
          </cell>
          <cell r="Y211">
            <v>8</v>
          </cell>
          <cell r="Z211">
            <v>4</v>
          </cell>
          <cell r="AA211">
            <v>4</v>
          </cell>
          <cell r="AB211" t="str">
            <v>Xuất sắc</v>
          </cell>
          <cell r="AD211" t="str">
            <v>X</v>
          </cell>
          <cell r="AF211" t="str">
            <v/>
          </cell>
          <cell r="AH211" t="str">
            <v/>
          </cell>
          <cell r="AJ211" t="str">
            <v/>
          </cell>
          <cell r="AL211" t="str">
            <v/>
          </cell>
          <cell r="AN211" t="str">
            <v>X</v>
          </cell>
          <cell r="AP211" t="str">
            <v/>
          </cell>
          <cell r="AR211" t="str">
            <v/>
          </cell>
          <cell r="AT211" t="str">
            <v/>
          </cell>
          <cell r="AV211" t="str">
            <v/>
          </cell>
        </row>
        <row r="212">
          <cell r="E212" t="str">
            <v>01010022</v>
          </cell>
          <cell r="F212">
            <v>93</v>
          </cell>
          <cell r="G212">
            <v>33</v>
          </cell>
          <cell r="H212">
            <v>60</v>
          </cell>
          <cell r="I212">
            <v>0</v>
          </cell>
          <cell r="J212">
            <v>0</v>
          </cell>
          <cell r="K212">
            <v>93</v>
          </cell>
          <cell r="L212" t="str">
            <v>Xuất sắc</v>
          </cell>
          <cell r="M212">
            <v>33</v>
          </cell>
          <cell r="N212">
            <v>60</v>
          </cell>
          <cell r="O212" t="str">
            <v>0</v>
          </cell>
          <cell r="Q212">
            <v>93</v>
          </cell>
          <cell r="R212" t="str">
            <v>Xuất sắc</v>
          </cell>
          <cell r="S212" t="str">
            <v>A3</v>
          </cell>
          <cell r="T212" t="str">
            <v>A3</v>
          </cell>
          <cell r="U212" t="str">
            <v>A3</v>
          </cell>
          <cell r="W212">
            <v>0</v>
          </cell>
          <cell r="X212">
            <v>0</v>
          </cell>
          <cell r="Y212">
            <v>7</v>
          </cell>
          <cell r="Z212">
            <v>3</v>
          </cell>
          <cell r="AA212">
            <v>4</v>
          </cell>
          <cell r="AB212" t="str">
            <v>Xuất sắc</v>
          </cell>
          <cell r="AD212" t="str">
            <v>X</v>
          </cell>
          <cell r="AF212" t="str">
            <v/>
          </cell>
          <cell r="AH212" t="str">
            <v/>
          </cell>
          <cell r="AJ212" t="str">
            <v/>
          </cell>
          <cell r="AL212" t="str">
            <v/>
          </cell>
          <cell r="AN212" t="str">
            <v>X</v>
          </cell>
          <cell r="AP212" t="str">
            <v/>
          </cell>
          <cell r="AR212" t="str">
            <v/>
          </cell>
          <cell r="AT212" t="str">
            <v/>
          </cell>
          <cell r="AV212" t="str">
            <v/>
          </cell>
        </row>
        <row r="213">
          <cell r="E213" t="str">
            <v>01022005</v>
          </cell>
          <cell r="F213">
            <v>93</v>
          </cell>
          <cell r="G213">
            <v>35</v>
          </cell>
          <cell r="H213">
            <v>60</v>
          </cell>
          <cell r="I213">
            <v>0</v>
          </cell>
          <cell r="J213">
            <v>0</v>
          </cell>
          <cell r="K213">
            <v>95</v>
          </cell>
          <cell r="L213" t="str">
            <v>Xuất sắc</v>
          </cell>
          <cell r="M213">
            <v>35</v>
          </cell>
          <cell r="N213">
            <v>60</v>
          </cell>
          <cell r="O213" t="str">
            <v>0</v>
          </cell>
          <cell r="Q213">
            <v>95</v>
          </cell>
          <cell r="R213" t="str">
            <v>Xuất sắc</v>
          </cell>
          <cell r="S213" t="str">
            <v>A3</v>
          </cell>
          <cell r="T213" t="str">
            <v>A2</v>
          </cell>
          <cell r="U213" t="str">
            <v>A3</v>
          </cell>
          <cell r="W213">
            <v>0</v>
          </cell>
          <cell r="X213">
            <v>0</v>
          </cell>
          <cell r="Y213">
            <v>7</v>
          </cell>
          <cell r="Z213">
            <v>3</v>
          </cell>
          <cell r="AA213">
            <v>4</v>
          </cell>
          <cell r="AB213" t="str">
            <v>Xuất sắc</v>
          </cell>
          <cell r="AD213" t="str">
            <v>X</v>
          </cell>
          <cell r="AF213" t="str">
            <v/>
          </cell>
          <cell r="AH213" t="str">
            <v/>
          </cell>
          <cell r="AJ213" t="str">
            <v/>
          </cell>
          <cell r="AL213" t="str">
            <v/>
          </cell>
          <cell r="AN213" t="str">
            <v>X</v>
          </cell>
          <cell r="AP213" t="str">
            <v/>
          </cell>
          <cell r="AR213" t="str">
            <v/>
          </cell>
          <cell r="AT213" t="str">
            <v/>
          </cell>
          <cell r="AV213" t="str">
            <v/>
          </cell>
        </row>
        <row r="214">
          <cell r="E214" t="str">
            <v>01010141</v>
          </cell>
          <cell r="F214">
            <v>94</v>
          </cell>
          <cell r="G214">
            <v>35</v>
          </cell>
          <cell r="H214">
            <v>60</v>
          </cell>
          <cell r="I214">
            <v>0</v>
          </cell>
          <cell r="J214">
            <v>0</v>
          </cell>
          <cell r="K214">
            <v>95</v>
          </cell>
          <cell r="L214" t="str">
            <v>Xuất sắc</v>
          </cell>
          <cell r="M214">
            <v>35</v>
          </cell>
          <cell r="N214">
            <v>60</v>
          </cell>
          <cell r="O214" t="str">
            <v>0</v>
          </cell>
          <cell r="Q214">
            <v>95</v>
          </cell>
          <cell r="R214" t="str">
            <v>Xuất sắc</v>
          </cell>
          <cell r="S214" t="str">
            <v>A2</v>
          </cell>
          <cell r="T214" t="str">
            <v>A3</v>
          </cell>
          <cell r="U214" t="str">
            <v>A2</v>
          </cell>
          <cell r="W214">
            <v>0</v>
          </cell>
          <cell r="X214">
            <v>0</v>
          </cell>
          <cell r="Y214">
            <v>4</v>
          </cell>
          <cell r="Z214">
            <v>1</v>
          </cell>
          <cell r="AA214">
            <v>3</v>
          </cell>
          <cell r="AB214" t="str">
            <v>Xuất sắc</v>
          </cell>
          <cell r="AD214" t="str">
            <v>X</v>
          </cell>
          <cell r="AF214" t="str">
            <v/>
          </cell>
          <cell r="AH214" t="str">
            <v/>
          </cell>
          <cell r="AJ214" t="str">
            <v/>
          </cell>
          <cell r="AL214" t="str">
            <v/>
          </cell>
          <cell r="AN214" t="str">
            <v>X</v>
          </cell>
          <cell r="AP214" t="str">
            <v/>
          </cell>
          <cell r="AR214" t="str">
            <v/>
          </cell>
          <cell r="AT214" t="str">
            <v/>
          </cell>
          <cell r="AV214" t="str">
            <v/>
          </cell>
        </row>
        <row r="215">
          <cell r="E215" t="str">
            <v>01010162</v>
          </cell>
          <cell r="F215">
            <v>75</v>
          </cell>
          <cell r="G215">
            <v>26</v>
          </cell>
          <cell r="H215">
            <v>50</v>
          </cell>
          <cell r="I215">
            <v>0</v>
          </cell>
          <cell r="J215">
            <v>0</v>
          </cell>
          <cell r="K215">
            <v>76</v>
          </cell>
          <cell r="L215" t="str">
            <v>Tốt</v>
          </cell>
          <cell r="M215">
            <v>26</v>
          </cell>
          <cell r="N215">
            <v>50</v>
          </cell>
          <cell r="O215">
            <v>0</v>
          </cell>
          <cell r="Q215">
            <v>76</v>
          </cell>
          <cell r="R215" t="str">
            <v>Tốt</v>
          </cell>
          <cell r="S215" t="str">
            <v>A4</v>
          </cell>
          <cell r="T215" t="str">
            <v>A4</v>
          </cell>
          <cell r="U215" t="str">
            <v>A4</v>
          </cell>
          <cell r="W215">
            <v>0</v>
          </cell>
          <cell r="X215">
            <v>0</v>
          </cell>
          <cell r="Y215">
            <v>3</v>
          </cell>
          <cell r="Z215">
            <v>1</v>
          </cell>
          <cell r="AA215">
            <v>2</v>
          </cell>
          <cell r="AB215" t="str">
            <v>Tốt</v>
          </cell>
          <cell r="AD215" t="str">
            <v/>
          </cell>
          <cell r="AF215" t="str">
            <v>X</v>
          </cell>
          <cell r="AH215" t="str">
            <v/>
          </cell>
          <cell r="AJ215" t="str">
            <v/>
          </cell>
          <cell r="AL215" t="str">
            <v/>
          </cell>
          <cell r="AN215" t="str">
            <v/>
          </cell>
          <cell r="AP215" t="str">
            <v>X</v>
          </cell>
          <cell r="AR215" t="str">
            <v/>
          </cell>
          <cell r="AT215" t="str">
            <v/>
          </cell>
          <cell r="AV215" t="str">
            <v/>
          </cell>
        </row>
        <row r="216">
          <cell r="W216">
            <v>0</v>
          </cell>
          <cell r="X216">
            <v>0</v>
          </cell>
          <cell r="AD216">
            <v>7</v>
          </cell>
          <cell r="AE216">
            <v>0.58333333333333337</v>
          </cell>
          <cell r="AF216">
            <v>5</v>
          </cell>
          <cell r="AG216">
            <v>0.41666666666666669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7</v>
          </cell>
          <cell r="AO216">
            <v>0.58333333333333337</v>
          </cell>
          <cell r="AP216">
            <v>5</v>
          </cell>
          <cell r="AQ216">
            <v>0.41666666666666669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</row>
        <row r="217">
          <cell r="W217">
            <v>0</v>
          </cell>
          <cell r="X217">
            <v>0</v>
          </cell>
          <cell r="AD217">
            <v>7</v>
          </cell>
          <cell r="AE217">
            <v>0.58333333333333337</v>
          </cell>
          <cell r="AF217">
            <v>5</v>
          </cell>
          <cell r="AG217">
            <v>0.41666666666666669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7</v>
          </cell>
          <cell r="AO217">
            <v>0.58333333333333337</v>
          </cell>
          <cell r="AP217">
            <v>5</v>
          </cell>
          <cell r="AQ217">
            <v>0.41666666666666669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</row>
        <row r="218">
          <cell r="E218" t="str">
            <v>01011012</v>
          </cell>
          <cell r="F218">
            <v>84</v>
          </cell>
          <cell r="G218">
            <v>33</v>
          </cell>
          <cell r="H218">
            <v>60</v>
          </cell>
          <cell r="I218">
            <v>0</v>
          </cell>
          <cell r="J218">
            <v>0</v>
          </cell>
          <cell r="K218">
            <v>93</v>
          </cell>
          <cell r="L218" t="str">
            <v>Xuất sắc</v>
          </cell>
          <cell r="M218">
            <v>33</v>
          </cell>
          <cell r="N218">
            <v>60</v>
          </cell>
          <cell r="O218" t="str">
            <v>0</v>
          </cell>
          <cell r="Q218">
            <v>93</v>
          </cell>
          <cell r="R218" t="str">
            <v>Xuất sắc</v>
          </cell>
          <cell r="S218" t="str">
            <v>A4</v>
          </cell>
          <cell r="T218" t="str">
            <v>A3</v>
          </cell>
          <cell r="U218" t="str">
            <v>A2</v>
          </cell>
          <cell r="W218">
            <v>0</v>
          </cell>
          <cell r="X218">
            <v>0</v>
          </cell>
          <cell r="Y218">
            <v>4</v>
          </cell>
          <cell r="Z218">
            <v>3</v>
          </cell>
          <cell r="AA218">
            <v>1</v>
          </cell>
          <cell r="AB218" t="str">
            <v>Xuất sắc</v>
          </cell>
          <cell r="AD218" t="str">
            <v>X</v>
          </cell>
          <cell r="AF218" t="str">
            <v/>
          </cell>
          <cell r="AH218" t="str">
            <v/>
          </cell>
          <cell r="AJ218" t="str">
            <v/>
          </cell>
          <cell r="AL218" t="str">
            <v/>
          </cell>
          <cell r="AN218" t="str">
            <v>X</v>
          </cell>
          <cell r="AP218" t="str">
            <v/>
          </cell>
          <cell r="AR218" t="str">
            <v/>
          </cell>
          <cell r="AT218" t="str">
            <v/>
          </cell>
          <cell r="AV218" t="str">
            <v/>
          </cell>
          <cell r="AX218" t="str">
            <v>TPDV</v>
          </cell>
        </row>
        <row r="219">
          <cell r="E219" t="str">
            <v>01011002</v>
          </cell>
          <cell r="F219">
            <v>83</v>
          </cell>
          <cell r="G219">
            <v>28</v>
          </cell>
          <cell r="H219">
            <v>60</v>
          </cell>
          <cell r="I219">
            <v>0</v>
          </cell>
          <cell r="J219">
            <v>0</v>
          </cell>
          <cell r="K219">
            <v>88</v>
          </cell>
          <cell r="L219" t="str">
            <v>Tốt</v>
          </cell>
          <cell r="M219">
            <v>28</v>
          </cell>
          <cell r="N219">
            <v>60</v>
          </cell>
          <cell r="O219">
            <v>0</v>
          </cell>
          <cell r="Q219">
            <v>88</v>
          </cell>
          <cell r="R219" t="str">
            <v>Tốt</v>
          </cell>
          <cell r="S219" t="str">
            <v>A4</v>
          </cell>
          <cell r="T219" t="str">
            <v>A3</v>
          </cell>
          <cell r="U219" t="str">
            <v>A2</v>
          </cell>
          <cell r="W219">
            <v>0</v>
          </cell>
          <cell r="X219">
            <v>0</v>
          </cell>
          <cell r="Y219">
            <v>8</v>
          </cell>
          <cell r="Z219">
            <v>5</v>
          </cell>
          <cell r="AA219">
            <v>3</v>
          </cell>
          <cell r="AB219" t="str">
            <v>Tốt</v>
          </cell>
          <cell r="AD219" t="str">
            <v/>
          </cell>
          <cell r="AF219" t="str">
            <v>X</v>
          </cell>
          <cell r="AH219" t="str">
            <v/>
          </cell>
          <cell r="AJ219" t="str">
            <v/>
          </cell>
          <cell r="AL219" t="str">
            <v/>
          </cell>
          <cell r="AN219" t="str">
            <v/>
          </cell>
          <cell r="AP219" t="str">
            <v>X</v>
          </cell>
          <cell r="AR219" t="str">
            <v/>
          </cell>
          <cell r="AT219" t="str">
            <v/>
          </cell>
          <cell r="AV219" t="str">
            <v/>
          </cell>
          <cell r="AX219" t="str">
            <v>TPDV</v>
          </cell>
        </row>
        <row r="220">
          <cell r="E220" t="str">
            <v>01011010</v>
          </cell>
          <cell r="F220">
            <v>94</v>
          </cell>
          <cell r="G220">
            <v>36</v>
          </cell>
          <cell r="H220">
            <v>60</v>
          </cell>
          <cell r="I220">
            <v>0</v>
          </cell>
          <cell r="J220">
            <v>0</v>
          </cell>
          <cell r="K220">
            <v>96</v>
          </cell>
          <cell r="L220" t="str">
            <v>Xuất sắc</v>
          </cell>
          <cell r="M220">
            <v>36</v>
          </cell>
          <cell r="N220">
            <v>60</v>
          </cell>
          <cell r="O220">
            <v>0</v>
          </cell>
          <cell r="Q220">
            <v>96</v>
          </cell>
          <cell r="R220" t="str">
            <v>Xuất sắc</v>
          </cell>
          <cell r="S220" t="str">
            <v>A4</v>
          </cell>
          <cell r="T220" t="str">
            <v>A3</v>
          </cell>
          <cell r="U220" t="str">
            <v>A3</v>
          </cell>
          <cell r="W220">
            <v>0</v>
          </cell>
          <cell r="X220">
            <v>0</v>
          </cell>
          <cell r="Y220">
            <v>6</v>
          </cell>
          <cell r="Z220">
            <v>3</v>
          </cell>
          <cell r="AA220">
            <v>3</v>
          </cell>
          <cell r="AB220" t="str">
            <v>Xuất sắc</v>
          </cell>
          <cell r="AD220" t="str">
            <v>X</v>
          </cell>
          <cell r="AF220" t="str">
            <v/>
          </cell>
          <cell r="AH220" t="str">
            <v/>
          </cell>
          <cell r="AJ220" t="str">
            <v/>
          </cell>
          <cell r="AL220" t="str">
            <v/>
          </cell>
          <cell r="AN220" t="str">
            <v>X</v>
          </cell>
          <cell r="AP220" t="str">
            <v/>
          </cell>
          <cell r="AR220" t="str">
            <v/>
          </cell>
          <cell r="AT220" t="str">
            <v/>
          </cell>
          <cell r="AV220" t="str">
            <v/>
          </cell>
          <cell r="AX220" t="str">
            <v>TT</v>
          </cell>
        </row>
        <row r="221">
          <cell r="E221" t="str">
            <v>01011018</v>
          </cell>
          <cell r="F221">
            <v>93</v>
          </cell>
          <cell r="G221">
            <v>34</v>
          </cell>
          <cell r="H221">
            <v>60</v>
          </cell>
          <cell r="I221">
            <v>0</v>
          </cell>
          <cell r="J221">
            <v>0</v>
          </cell>
          <cell r="K221">
            <v>94</v>
          </cell>
          <cell r="L221" t="str">
            <v>Xuất sắc</v>
          </cell>
          <cell r="M221">
            <v>34</v>
          </cell>
          <cell r="N221">
            <v>60</v>
          </cell>
          <cell r="O221" t="str">
            <v>0</v>
          </cell>
          <cell r="Q221">
            <v>94</v>
          </cell>
          <cell r="R221" t="str">
            <v>Xuất sắc</v>
          </cell>
          <cell r="S221" t="str">
            <v>A3</v>
          </cell>
          <cell r="T221" t="str">
            <v>A3</v>
          </cell>
          <cell r="U221" t="str">
            <v>A3</v>
          </cell>
          <cell r="W221">
            <v>0</v>
          </cell>
          <cell r="X221">
            <v>0</v>
          </cell>
          <cell r="Y221">
            <v>1</v>
          </cell>
          <cell r="Z221">
            <v>0</v>
          </cell>
          <cell r="AA221">
            <v>1</v>
          </cell>
          <cell r="AB221" t="str">
            <v>Xuất sắc</v>
          </cell>
          <cell r="AD221" t="str">
            <v>X</v>
          </cell>
          <cell r="AF221" t="str">
            <v/>
          </cell>
          <cell r="AH221" t="str">
            <v/>
          </cell>
          <cell r="AJ221" t="str">
            <v/>
          </cell>
          <cell r="AL221" t="str">
            <v/>
          </cell>
          <cell r="AN221" t="str">
            <v>X</v>
          </cell>
          <cell r="AP221" t="str">
            <v/>
          </cell>
          <cell r="AR221" t="str">
            <v/>
          </cell>
          <cell r="AT221" t="str">
            <v/>
          </cell>
          <cell r="AV221" t="str">
            <v/>
          </cell>
        </row>
        <row r="222">
          <cell r="E222" t="str">
            <v>01011009</v>
          </cell>
          <cell r="F222">
            <v>95</v>
          </cell>
          <cell r="G222">
            <v>34</v>
          </cell>
          <cell r="H222">
            <v>60</v>
          </cell>
          <cell r="I222">
            <v>1</v>
          </cell>
          <cell r="J222">
            <v>2.85</v>
          </cell>
          <cell r="K222">
            <v>92.15</v>
          </cell>
          <cell r="L222" t="str">
            <v>Xuất sắc</v>
          </cell>
          <cell r="M222">
            <v>34</v>
          </cell>
          <cell r="N222">
            <v>60</v>
          </cell>
          <cell r="O222">
            <v>1</v>
          </cell>
          <cell r="Q222">
            <v>95</v>
          </cell>
          <cell r="R222" t="str">
            <v>Xuất sắc</v>
          </cell>
          <cell r="S222" t="str">
            <v>A4</v>
          </cell>
          <cell r="T222" t="str">
            <v>A3</v>
          </cell>
          <cell r="U222" t="str">
            <v>A3</v>
          </cell>
          <cell r="W222">
            <v>0</v>
          </cell>
          <cell r="X222">
            <v>0</v>
          </cell>
          <cell r="Y222">
            <v>8</v>
          </cell>
          <cell r="Z222">
            <v>3</v>
          </cell>
          <cell r="AA222">
            <v>5</v>
          </cell>
          <cell r="AB222" t="str">
            <v>Xuất sắc</v>
          </cell>
          <cell r="AD222" t="str">
            <v>X</v>
          </cell>
          <cell r="AF222" t="str">
            <v/>
          </cell>
          <cell r="AH222" t="str">
            <v/>
          </cell>
          <cell r="AJ222" t="str">
            <v/>
          </cell>
          <cell r="AL222" t="str">
            <v/>
          </cell>
          <cell r="AN222" t="str">
            <v>X</v>
          </cell>
          <cell r="AP222" t="str">
            <v/>
          </cell>
          <cell r="AR222" t="str">
            <v/>
          </cell>
          <cell r="AT222" t="str">
            <v/>
          </cell>
          <cell r="AV222" t="str">
            <v/>
          </cell>
        </row>
        <row r="223">
          <cell r="E223" t="str">
            <v>01011015</v>
          </cell>
          <cell r="F223">
            <v>93</v>
          </cell>
          <cell r="G223">
            <v>34</v>
          </cell>
          <cell r="H223">
            <v>60</v>
          </cell>
          <cell r="I223">
            <v>1</v>
          </cell>
          <cell r="J223">
            <v>0</v>
          </cell>
          <cell r="K223">
            <v>95</v>
          </cell>
          <cell r="L223" t="str">
            <v>Xuất sắc</v>
          </cell>
          <cell r="M223">
            <v>34</v>
          </cell>
          <cell r="N223">
            <v>60</v>
          </cell>
          <cell r="O223">
            <v>1</v>
          </cell>
          <cell r="Q223">
            <v>95</v>
          </cell>
          <cell r="R223" t="str">
            <v>Xuất sắc</v>
          </cell>
          <cell r="S223" t="str">
            <v>A2</v>
          </cell>
          <cell r="T223" t="str">
            <v>A1</v>
          </cell>
          <cell r="U223" t="str">
            <v>A1</v>
          </cell>
          <cell r="W223">
            <v>0</v>
          </cell>
          <cell r="X223">
            <v>0</v>
          </cell>
          <cell r="Y223">
            <v>6</v>
          </cell>
          <cell r="Z223">
            <v>5</v>
          </cell>
          <cell r="AA223">
            <v>1</v>
          </cell>
          <cell r="AB223" t="str">
            <v>Xuất sắc</v>
          </cell>
          <cell r="AD223" t="str">
            <v>X</v>
          </cell>
          <cell r="AF223" t="str">
            <v/>
          </cell>
          <cell r="AH223" t="str">
            <v/>
          </cell>
          <cell r="AJ223" t="str">
            <v/>
          </cell>
          <cell r="AL223" t="str">
            <v/>
          </cell>
          <cell r="AN223" t="str">
            <v>X</v>
          </cell>
          <cell r="AP223" t="str">
            <v/>
          </cell>
          <cell r="AR223" t="str">
            <v/>
          </cell>
          <cell r="AT223" t="str">
            <v/>
          </cell>
          <cell r="AV223" t="str">
            <v/>
          </cell>
        </row>
        <row r="224">
          <cell r="E224" t="str">
            <v>01011008</v>
          </cell>
          <cell r="F224">
            <v>84</v>
          </cell>
          <cell r="G224">
            <v>34</v>
          </cell>
          <cell r="H224">
            <v>60</v>
          </cell>
          <cell r="I224">
            <v>1</v>
          </cell>
          <cell r="J224">
            <v>0</v>
          </cell>
          <cell r="K224">
            <v>95</v>
          </cell>
          <cell r="L224" t="str">
            <v>Xuất sắc</v>
          </cell>
          <cell r="M224">
            <v>34</v>
          </cell>
          <cell r="N224">
            <v>60</v>
          </cell>
          <cell r="O224">
            <v>1</v>
          </cell>
          <cell r="Q224">
            <v>95</v>
          </cell>
          <cell r="R224" t="str">
            <v>Xuất sắc</v>
          </cell>
          <cell r="S224" t="str">
            <v>A4</v>
          </cell>
          <cell r="T224" t="str">
            <v>A3</v>
          </cell>
          <cell r="U224" t="str">
            <v>A3</v>
          </cell>
          <cell r="W224">
            <v>0</v>
          </cell>
          <cell r="X224">
            <v>0</v>
          </cell>
          <cell r="Y224">
            <v>4</v>
          </cell>
          <cell r="Z224">
            <v>2</v>
          </cell>
          <cell r="AA224">
            <v>2</v>
          </cell>
          <cell r="AB224" t="str">
            <v>Xuất sắc</v>
          </cell>
          <cell r="AD224" t="str">
            <v>X</v>
          </cell>
          <cell r="AF224" t="str">
            <v/>
          </cell>
          <cell r="AH224" t="str">
            <v/>
          </cell>
          <cell r="AJ224" t="str">
            <v/>
          </cell>
          <cell r="AL224" t="str">
            <v/>
          </cell>
          <cell r="AN224" t="str">
            <v>X</v>
          </cell>
          <cell r="AP224" t="str">
            <v/>
          </cell>
          <cell r="AR224" t="str">
            <v/>
          </cell>
          <cell r="AT224" t="str">
            <v/>
          </cell>
          <cell r="AV224" t="str">
            <v/>
          </cell>
        </row>
        <row r="225">
          <cell r="E225" t="str">
            <v>01011014</v>
          </cell>
          <cell r="F225">
            <v>88</v>
          </cell>
          <cell r="G225">
            <v>26</v>
          </cell>
          <cell r="H225">
            <v>50</v>
          </cell>
          <cell r="I225">
            <v>0</v>
          </cell>
          <cell r="J225">
            <v>0</v>
          </cell>
          <cell r="K225">
            <v>76</v>
          </cell>
          <cell r="L225" t="str">
            <v>Tốt</v>
          </cell>
          <cell r="M225">
            <v>26</v>
          </cell>
          <cell r="N225">
            <v>50</v>
          </cell>
          <cell r="O225" t="str">
            <v>0</v>
          </cell>
          <cell r="Q225">
            <v>76</v>
          </cell>
          <cell r="R225" t="str">
            <v>Tốt</v>
          </cell>
          <cell r="S225" t="str">
            <v>A4</v>
          </cell>
          <cell r="T225" t="str">
            <v>A4</v>
          </cell>
          <cell r="U225" t="str">
            <v>A4</v>
          </cell>
          <cell r="W225">
            <v>0</v>
          </cell>
          <cell r="X225">
            <v>0</v>
          </cell>
          <cell r="Y225">
            <v>1</v>
          </cell>
          <cell r="Z225">
            <v>0</v>
          </cell>
          <cell r="AA225">
            <v>1</v>
          </cell>
          <cell r="AB225" t="str">
            <v>Tốt</v>
          </cell>
          <cell r="AD225" t="str">
            <v/>
          </cell>
          <cell r="AF225" t="str">
            <v>X</v>
          </cell>
          <cell r="AH225" t="str">
            <v/>
          </cell>
          <cell r="AJ225" t="str">
            <v/>
          </cell>
          <cell r="AL225" t="str">
            <v/>
          </cell>
          <cell r="AN225" t="str">
            <v/>
          </cell>
          <cell r="AP225" t="str">
            <v>X</v>
          </cell>
          <cell r="AR225" t="str">
            <v/>
          </cell>
          <cell r="AT225" t="str">
            <v/>
          </cell>
          <cell r="AV225" t="str">
            <v/>
          </cell>
        </row>
        <row r="226">
          <cell r="E226" t="str">
            <v>01011011</v>
          </cell>
          <cell r="F226">
            <v>90</v>
          </cell>
          <cell r="G226">
            <v>34</v>
          </cell>
          <cell r="H226">
            <v>50</v>
          </cell>
          <cell r="I226">
            <v>2</v>
          </cell>
          <cell r="J226">
            <v>2.58</v>
          </cell>
          <cell r="K226">
            <v>83.42</v>
          </cell>
          <cell r="L226" t="str">
            <v>Tốt</v>
          </cell>
          <cell r="M226">
            <v>34</v>
          </cell>
          <cell r="N226">
            <v>50</v>
          </cell>
          <cell r="O226">
            <v>2</v>
          </cell>
          <cell r="P226">
            <v>2.52</v>
          </cell>
          <cell r="Q226">
            <v>83.48</v>
          </cell>
          <cell r="R226" t="str">
            <v>Tốt</v>
          </cell>
          <cell r="S226" t="str">
            <v>A4</v>
          </cell>
          <cell r="T226" t="str">
            <v>A4</v>
          </cell>
          <cell r="U226" t="str">
            <v>A3</v>
          </cell>
          <cell r="W226">
            <v>0</v>
          </cell>
          <cell r="X226">
            <v>0</v>
          </cell>
          <cell r="Y226">
            <v>7</v>
          </cell>
          <cell r="Z226">
            <v>3</v>
          </cell>
          <cell r="AA226">
            <v>4</v>
          </cell>
          <cell r="AB226" t="str">
            <v>Tốt</v>
          </cell>
          <cell r="AC226" t="str">
            <v>Nhắc nhở thi đua tháng 5/2022</v>
          </cell>
          <cell r="AD226" t="str">
            <v/>
          </cell>
          <cell r="AF226" t="str">
            <v>X</v>
          </cell>
          <cell r="AH226" t="str">
            <v/>
          </cell>
          <cell r="AJ226" t="str">
            <v/>
          </cell>
          <cell r="AL226" t="str">
            <v/>
          </cell>
          <cell r="AN226" t="str">
            <v/>
          </cell>
          <cell r="AP226" t="str">
            <v>X</v>
          </cell>
          <cell r="AR226" t="str">
            <v/>
          </cell>
          <cell r="AT226" t="str">
            <v/>
          </cell>
          <cell r="AV226" t="str">
            <v/>
          </cell>
        </row>
        <row r="227">
          <cell r="E227" t="str">
            <v>01011005</v>
          </cell>
          <cell r="F227">
            <v>95</v>
          </cell>
          <cell r="G227">
            <v>34</v>
          </cell>
          <cell r="H227">
            <v>60</v>
          </cell>
          <cell r="I227">
            <v>0</v>
          </cell>
          <cell r="J227">
            <v>0</v>
          </cell>
          <cell r="K227">
            <v>94</v>
          </cell>
          <cell r="L227" t="str">
            <v>Xuất sắc</v>
          </cell>
          <cell r="M227">
            <v>34</v>
          </cell>
          <cell r="N227">
            <v>60</v>
          </cell>
          <cell r="O227" t="str">
            <v>0</v>
          </cell>
          <cell r="Q227">
            <v>94</v>
          </cell>
          <cell r="R227" t="str">
            <v>Xuất sắc</v>
          </cell>
          <cell r="S227" t="str">
            <v>A4</v>
          </cell>
          <cell r="T227" t="str">
            <v>A3</v>
          </cell>
          <cell r="U227" t="str">
            <v>A3</v>
          </cell>
          <cell r="W227">
            <v>0</v>
          </cell>
          <cell r="X227">
            <v>0</v>
          </cell>
          <cell r="Y227">
            <v>4</v>
          </cell>
          <cell r="Z227">
            <v>2</v>
          </cell>
          <cell r="AA227">
            <v>2</v>
          </cell>
          <cell r="AB227" t="str">
            <v>Xuất sắc</v>
          </cell>
          <cell r="AD227" t="str">
            <v>X</v>
          </cell>
          <cell r="AF227" t="str">
            <v/>
          </cell>
          <cell r="AH227" t="str">
            <v/>
          </cell>
          <cell r="AJ227" t="str">
            <v/>
          </cell>
          <cell r="AL227" t="str">
            <v/>
          </cell>
          <cell r="AN227" t="str">
            <v>X</v>
          </cell>
          <cell r="AP227" t="str">
            <v/>
          </cell>
          <cell r="AR227" t="str">
            <v/>
          </cell>
          <cell r="AT227" t="str">
            <v/>
          </cell>
          <cell r="AV227" t="str">
            <v/>
          </cell>
        </row>
        <row r="228">
          <cell r="E228" t="str">
            <v>01011006</v>
          </cell>
          <cell r="F228">
            <v>95</v>
          </cell>
          <cell r="G228">
            <v>34</v>
          </cell>
          <cell r="H228">
            <v>60</v>
          </cell>
          <cell r="I228">
            <v>0</v>
          </cell>
          <cell r="J228">
            <v>0</v>
          </cell>
          <cell r="K228">
            <v>94</v>
          </cell>
          <cell r="L228" t="str">
            <v>Xuất sắc</v>
          </cell>
          <cell r="M228">
            <v>34</v>
          </cell>
          <cell r="N228">
            <v>60</v>
          </cell>
          <cell r="O228" t="str">
            <v>0</v>
          </cell>
          <cell r="Q228">
            <v>94</v>
          </cell>
          <cell r="R228" t="str">
            <v>Xuất sắc</v>
          </cell>
          <cell r="S228" t="str">
            <v>A4</v>
          </cell>
          <cell r="T228" t="str">
            <v>A3</v>
          </cell>
          <cell r="U228" t="str">
            <v>A3</v>
          </cell>
          <cell r="W228">
            <v>0</v>
          </cell>
          <cell r="X228">
            <v>0</v>
          </cell>
          <cell r="Y228">
            <v>4</v>
          </cell>
          <cell r="Z228">
            <v>2</v>
          </cell>
          <cell r="AA228">
            <v>2</v>
          </cell>
          <cell r="AB228" t="str">
            <v>Xuất sắc</v>
          </cell>
          <cell r="AD228" t="str">
            <v>X</v>
          </cell>
          <cell r="AF228" t="str">
            <v/>
          </cell>
          <cell r="AH228" t="str">
            <v/>
          </cell>
          <cell r="AJ228" t="str">
            <v/>
          </cell>
          <cell r="AL228" t="str">
            <v/>
          </cell>
          <cell r="AN228" t="str">
            <v>X</v>
          </cell>
          <cell r="AP228" t="str">
            <v/>
          </cell>
          <cell r="AR228" t="str">
            <v/>
          </cell>
          <cell r="AT228" t="str">
            <v/>
          </cell>
          <cell r="AV228" t="str">
            <v/>
          </cell>
        </row>
        <row r="229">
          <cell r="E229" t="str">
            <v>01011007</v>
          </cell>
          <cell r="F229">
            <v>96</v>
          </cell>
          <cell r="G229">
            <v>34</v>
          </cell>
          <cell r="H229">
            <v>50</v>
          </cell>
          <cell r="I229">
            <v>1</v>
          </cell>
          <cell r="J229">
            <v>0</v>
          </cell>
          <cell r="K229">
            <v>85</v>
          </cell>
          <cell r="L229" t="str">
            <v>Tốt</v>
          </cell>
          <cell r="M229">
            <v>34</v>
          </cell>
          <cell r="N229">
            <v>50</v>
          </cell>
          <cell r="O229">
            <v>1</v>
          </cell>
          <cell r="Q229">
            <v>85</v>
          </cell>
          <cell r="R229" t="str">
            <v>Tốt</v>
          </cell>
          <cell r="S229" t="str">
            <v>A4</v>
          </cell>
          <cell r="T229" t="str">
            <v>A4</v>
          </cell>
          <cell r="U229" t="str">
            <v>A3</v>
          </cell>
          <cell r="W229">
            <v>0</v>
          </cell>
          <cell r="X229">
            <v>0</v>
          </cell>
          <cell r="Y229">
            <v>5</v>
          </cell>
          <cell r="Z229">
            <v>2</v>
          </cell>
          <cell r="AA229">
            <v>3</v>
          </cell>
          <cell r="AB229" t="str">
            <v>Tốt</v>
          </cell>
          <cell r="AD229" t="str">
            <v/>
          </cell>
          <cell r="AF229" t="str">
            <v>X</v>
          </cell>
          <cell r="AH229" t="str">
            <v/>
          </cell>
          <cell r="AJ229" t="str">
            <v/>
          </cell>
          <cell r="AL229" t="str">
            <v/>
          </cell>
          <cell r="AN229" t="str">
            <v/>
          </cell>
          <cell r="AP229" t="str">
            <v>X</v>
          </cell>
          <cell r="AR229" t="str">
            <v/>
          </cell>
          <cell r="AT229" t="str">
            <v/>
          </cell>
          <cell r="AV229" t="str">
            <v/>
          </cell>
        </row>
        <row r="230">
          <cell r="E230" t="str">
            <v>01011013</v>
          </cell>
          <cell r="F230">
            <v>95</v>
          </cell>
          <cell r="G230">
            <v>34</v>
          </cell>
          <cell r="H230">
            <v>60</v>
          </cell>
          <cell r="I230">
            <v>0</v>
          </cell>
          <cell r="J230">
            <v>0</v>
          </cell>
          <cell r="K230">
            <v>94</v>
          </cell>
          <cell r="L230" t="str">
            <v>Xuất sắc</v>
          </cell>
          <cell r="M230">
            <v>34</v>
          </cell>
          <cell r="N230">
            <v>60</v>
          </cell>
          <cell r="O230" t="str">
            <v>0</v>
          </cell>
          <cell r="Q230">
            <v>94</v>
          </cell>
          <cell r="R230" t="str">
            <v>Xuất sắc</v>
          </cell>
          <cell r="S230" t="str">
            <v>A3</v>
          </cell>
          <cell r="T230" t="str">
            <v>A3</v>
          </cell>
          <cell r="U230" t="str">
            <v>A3</v>
          </cell>
          <cell r="W230">
            <v>0</v>
          </cell>
          <cell r="X230">
            <v>0</v>
          </cell>
          <cell r="Y230">
            <v>8</v>
          </cell>
          <cell r="Z230">
            <v>5</v>
          </cell>
          <cell r="AA230">
            <v>3</v>
          </cell>
          <cell r="AB230" t="str">
            <v>Xuất sắc</v>
          </cell>
          <cell r="AD230" t="str">
            <v>X</v>
          </cell>
          <cell r="AF230" t="str">
            <v/>
          </cell>
          <cell r="AH230" t="str">
            <v/>
          </cell>
          <cell r="AJ230" t="str">
            <v/>
          </cell>
          <cell r="AL230" t="str">
            <v/>
          </cell>
          <cell r="AN230" t="str">
            <v>X</v>
          </cell>
          <cell r="AP230" t="str">
            <v/>
          </cell>
          <cell r="AR230" t="str">
            <v/>
          </cell>
          <cell r="AT230" t="str">
            <v/>
          </cell>
          <cell r="AV230" t="str">
            <v/>
          </cell>
        </row>
        <row r="231">
          <cell r="E231" t="str">
            <v>01010005</v>
          </cell>
          <cell r="F231">
            <v>75</v>
          </cell>
          <cell r="G231">
            <v>34</v>
          </cell>
          <cell r="H231">
            <v>60</v>
          </cell>
          <cell r="I231">
            <v>0</v>
          </cell>
          <cell r="J231">
            <v>0</v>
          </cell>
          <cell r="K231">
            <v>94</v>
          </cell>
          <cell r="L231" t="str">
            <v>Xuất sắc</v>
          </cell>
          <cell r="M231">
            <v>34</v>
          </cell>
          <cell r="N231">
            <v>60</v>
          </cell>
          <cell r="O231" t="str">
            <v>0</v>
          </cell>
          <cell r="Q231">
            <v>94</v>
          </cell>
          <cell r="R231" t="str">
            <v>Xuất sắc</v>
          </cell>
          <cell r="S231" t="str">
            <v>A3</v>
          </cell>
          <cell r="T231" t="str">
            <v>A4</v>
          </cell>
          <cell r="U231" t="str">
            <v>A2</v>
          </cell>
          <cell r="W231">
            <v>0</v>
          </cell>
          <cell r="X231">
            <v>0</v>
          </cell>
          <cell r="Y231">
            <v>5</v>
          </cell>
          <cell r="Z231">
            <v>3</v>
          </cell>
          <cell r="AA231">
            <v>2</v>
          </cell>
          <cell r="AB231" t="str">
            <v>Xuất sắc</v>
          </cell>
          <cell r="AD231" t="str">
            <v>X</v>
          </cell>
          <cell r="AF231" t="str">
            <v/>
          </cell>
          <cell r="AH231" t="str">
            <v/>
          </cell>
          <cell r="AJ231" t="str">
            <v/>
          </cell>
          <cell r="AL231" t="str">
            <v/>
          </cell>
          <cell r="AN231" t="str">
            <v>X</v>
          </cell>
          <cell r="AP231" t="str">
            <v/>
          </cell>
          <cell r="AR231" t="str">
            <v/>
          </cell>
          <cell r="AT231" t="str">
            <v/>
          </cell>
          <cell r="AV231" t="str">
            <v/>
          </cell>
        </row>
        <row r="232">
          <cell r="E232" t="str">
            <v>01011001</v>
          </cell>
          <cell r="F232">
            <v>83</v>
          </cell>
          <cell r="G232">
            <v>25</v>
          </cell>
          <cell r="H232">
            <v>50</v>
          </cell>
          <cell r="I232">
            <v>0</v>
          </cell>
          <cell r="J232">
            <v>0</v>
          </cell>
          <cell r="K232">
            <v>75</v>
          </cell>
          <cell r="L232" t="str">
            <v>Tốt</v>
          </cell>
          <cell r="M232">
            <v>25</v>
          </cell>
          <cell r="N232">
            <v>50</v>
          </cell>
          <cell r="O232" t="str">
            <v>0</v>
          </cell>
          <cell r="Q232">
            <v>75</v>
          </cell>
          <cell r="R232" t="str">
            <v>Tốt</v>
          </cell>
          <cell r="S232" t="str">
            <v>A4</v>
          </cell>
          <cell r="T232" t="str">
            <v>A4</v>
          </cell>
          <cell r="U232" t="str">
            <v>A4</v>
          </cell>
          <cell r="W232">
            <v>0</v>
          </cell>
          <cell r="X232">
            <v>0</v>
          </cell>
          <cell r="Y232">
            <v>1</v>
          </cell>
          <cell r="Z232">
            <v>0</v>
          </cell>
          <cell r="AA232">
            <v>1</v>
          </cell>
          <cell r="AB232" t="str">
            <v>Tốt</v>
          </cell>
          <cell r="AD232" t="str">
            <v/>
          </cell>
          <cell r="AF232" t="str">
            <v>X</v>
          </cell>
          <cell r="AH232" t="str">
            <v/>
          </cell>
          <cell r="AJ232" t="str">
            <v/>
          </cell>
          <cell r="AL232" t="str">
            <v/>
          </cell>
          <cell r="AN232" t="str">
            <v/>
          </cell>
          <cell r="AP232" t="str">
            <v>X</v>
          </cell>
          <cell r="AR232" t="str">
            <v/>
          </cell>
          <cell r="AT232" t="str">
            <v/>
          </cell>
          <cell r="AV232" t="str">
            <v/>
          </cell>
        </row>
        <row r="233">
          <cell r="E233" t="str">
            <v>01011016</v>
          </cell>
          <cell r="F233">
            <v>83</v>
          </cell>
          <cell r="G233">
            <v>34</v>
          </cell>
          <cell r="H233">
            <v>50</v>
          </cell>
          <cell r="I233">
            <v>0</v>
          </cell>
          <cell r="J233">
            <v>0</v>
          </cell>
          <cell r="K233">
            <v>84</v>
          </cell>
          <cell r="L233" t="str">
            <v>Tốt</v>
          </cell>
          <cell r="M233">
            <v>34</v>
          </cell>
          <cell r="N233">
            <v>50</v>
          </cell>
          <cell r="O233">
            <v>0</v>
          </cell>
          <cell r="Q233">
            <v>84</v>
          </cell>
          <cell r="R233" t="str">
            <v>Tốt</v>
          </cell>
          <cell r="S233" t="str">
            <v>A4</v>
          </cell>
          <cell r="T233" t="str">
            <v>A4</v>
          </cell>
          <cell r="U233" t="str">
            <v>A3</v>
          </cell>
          <cell r="W233">
            <v>0</v>
          </cell>
          <cell r="X233">
            <v>0</v>
          </cell>
          <cell r="Y233">
            <v>5</v>
          </cell>
          <cell r="Z233">
            <v>3</v>
          </cell>
          <cell r="AA233">
            <v>2</v>
          </cell>
          <cell r="AB233" t="str">
            <v>Tốt</v>
          </cell>
          <cell r="AD233" t="str">
            <v/>
          </cell>
          <cell r="AF233" t="str">
            <v>X</v>
          </cell>
          <cell r="AH233" t="str">
            <v/>
          </cell>
          <cell r="AJ233" t="str">
            <v/>
          </cell>
          <cell r="AL233" t="str">
            <v/>
          </cell>
          <cell r="AN233" t="str">
            <v/>
          </cell>
          <cell r="AP233" t="str">
            <v>X</v>
          </cell>
          <cell r="AR233" t="str">
            <v/>
          </cell>
          <cell r="AT233" t="str">
            <v/>
          </cell>
          <cell r="AV233" t="str">
            <v/>
          </cell>
        </row>
        <row r="234">
          <cell r="AD234">
            <v>9</v>
          </cell>
          <cell r="AE234">
            <v>0.40909090909090912</v>
          </cell>
          <cell r="AF234">
            <v>11</v>
          </cell>
          <cell r="AG234">
            <v>0.5</v>
          </cell>
          <cell r="AH234">
            <v>2</v>
          </cell>
          <cell r="AI234">
            <v>9.0909090909090912E-2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11</v>
          </cell>
          <cell r="AO234">
            <v>0.5</v>
          </cell>
          <cell r="AP234">
            <v>9</v>
          </cell>
          <cell r="AQ234">
            <v>0.40909090909090912</v>
          </cell>
          <cell r="AR234">
            <v>2</v>
          </cell>
          <cell r="AS234">
            <v>9.0909090909090912E-2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</row>
        <row r="235">
          <cell r="AD235">
            <v>9</v>
          </cell>
          <cell r="AE235">
            <v>0.40909090909090912</v>
          </cell>
          <cell r="AF235">
            <v>11</v>
          </cell>
          <cell r="AG235">
            <v>0.5</v>
          </cell>
          <cell r="AH235">
            <v>2</v>
          </cell>
          <cell r="AI235">
            <v>9.0909090909090912E-2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11</v>
          </cell>
          <cell r="AO235">
            <v>0.5</v>
          </cell>
          <cell r="AP235">
            <v>9</v>
          </cell>
          <cell r="AQ235">
            <v>0.40909090909090912</v>
          </cell>
          <cell r="AR235">
            <v>2</v>
          </cell>
          <cell r="AS235">
            <v>9.0909090909090912E-2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</row>
        <row r="236">
          <cell r="E236" t="str">
            <v>01015042</v>
          </cell>
          <cell r="F236">
            <v>96</v>
          </cell>
          <cell r="G236">
            <v>37</v>
          </cell>
          <cell r="H236">
            <v>60</v>
          </cell>
          <cell r="J236">
            <v>2.9099999999999997</v>
          </cell>
          <cell r="K236">
            <v>94.1</v>
          </cell>
          <cell r="L236" t="str">
            <v>Xuất sắc</v>
          </cell>
          <cell r="M236">
            <v>37</v>
          </cell>
          <cell r="N236">
            <v>60</v>
          </cell>
          <cell r="O236" t="str">
            <v>0</v>
          </cell>
          <cell r="P236">
            <v>2.9099999999999997</v>
          </cell>
          <cell r="Q236">
            <v>94.09</v>
          </cell>
          <cell r="R236" t="str">
            <v>Xuất sắc</v>
          </cell>
          <cell r="S236" t="str">
            <v>A1</v>
          </cell>
          <cell r="T236" t="str">
            <v>A3</v>
          </cell>
          <cell r="U236" t="str">
            <v>A1</v>
          </cell>
          <cell r="W236">
            <v>0</v>
          </cell>
          <cell r="X236">
            <v>0</v>
          </cell>
          <cell r="Y236">
            <v>18</v>
          </cell>
          <cell r="Z236">
            <v>16</v>
          </cell>
          <cell r="AA236">
            <v>2</v>
          </cell>
          <cell r="AB236" t="str">
            <v>Xuất sắc</v>
          </cell>
          <cell r="AC236" t="str">
            <v>Nhắc nhở thi đua tháng 04/2022</v>
          </cell>
          <cell r="AD236" t="str">
            <v>X</v>
          </cell>
          <cell r="AF236" t="str">
            <v/>
          </cell>
          <cell r="AH236" t="str">
            <v/>
          </cell>
          <cell r="AJ236" t="str">
            <v/>
          </cell>
          <cell r="AL236" t="str">
            <v/>
          </cell>
          <cell r="AN236" t="str">
            <v>X</v>
          </cell>
          <cell r="AP236" t="str">
            <v/>
          </cell>
          <cell r="AR236" t="str">
            <v/>
          </cell>
          <cell r="AT236" t="str">
            <v/>
          </cell>
          <cell r="AV236" t="str">
            <v/>
          </cell>
          <cell r="AX236" t="str">
            <v>TPDV</v>
          </cell>
        </row>
        <row r="237">
          <cell r="E237" t="str">
            <v>01015023</v>
          </cell>
          <cell r="F237">
            <v>93</v>
          </cell>
          <cell r="G237">
            <v>37</v>
          </cell>
          <cell r="H237">
            <v>60</v>
          </cell>
          <cell r="K237">
            <v>97</v>
          </cell>
          <cell r="L237" t="str">
            <v>Tốt</v>
          </cell>
          <cell r="M237">
            <v>37</v>
          </cell>
          <cell r="N237">
            <v>60</v>
          </cell>
          <cell r="O237" t="str">
            <v>0</v>
          </cell>
          <cell r="Q237">
            <v>97</v>
          </cell>
          <cell r="R237" t="str">
            <v>Xuất sắc</v>
          </cell>
          <cell r="S237" t="str">
            <v>A3</v>
          </cell>
          <cell r="T237" t="str">
            <v>A3</v>
          </cell>
          <cell r="U237" t="str">
            <v>A3</v>
          </cell>
          <cell r="V237">
            <v>1</v>
          </cell>
          <cell r="W237">
            <v>1</v>
          </cell>
          <cell r="X237">
            <v>0</v>
          </cell>
          <cell r="Y237">
            <v>8</v>
          </cell>
          <cell r="Z237">
            <v>4</v>
          </cell>
          <cell r="AA237">
            <v>4</v>
          </cell>
          <cell r="AB237" t="str">
            <v>Tốt</v>
          </cell>
          <cell r="AC237" t="str">
            <v>Tỷ lệ 50% CBQL xếp loại Xuất sắc</v>
          </cell>
          <cell r="AD237" t="str">
            <v/>
          </cell>
          <cell r="AF237" t="str">
            <v>X</v>
          </cell>
          <cell r="AH237" t="str">
            <v/>
          </cell>
          <cell r="AJ237" t="str">
            <v/>
          </cell>
          <cell r="AL237" t="str">
            <v/>
          </cell>
          <cell r="AN237" t="str">
            <v/>
          </cell>
          <cell r="AP237" t="str">
            <v>X</v>
          </cell>
          <cell r="AR237" t="str">
            <v/>
          </cell>
          <cell r="AT237" t="str">
            <v/>
          </cell>
          <cell r="AV237" t="str">
            <v/>
          </cell>
          <cell r="AX237" t="str">
            <v>TT</v>
          </cell>
        </row>
        <row r="238">
          <cell r="E238" t="str">
            <v>01015019</v>
          </cell>
          <cell r="F238">
            <v>97</v>
          </cell>
          <cell r="G238">
            <v>38</v>
          </cell>
          <cell r="H238">
            <v>60</v>
          </cell>
          <cell r="J238">
            <v>2.94</v>
          </cell>
          <cell r="K238">
            <v>95.1</v>
          </cell>
          <cell r="L238" t="str">
            <v>Xuất sắc</v>
          </cell>
          <cell r="M238">
            <v>38</v>
          </cell>
          <cell r="N238">
            <v>60</v>
          </cell>
          <cell r="O238" t="str">
            <v>0</v>
          </cell>
          <cell r="P238">
            <v>2.94</v>
          </cell>
          <cell r="Q238">
            <v>95.06</v>
          </cell>
          <cell r="R238" t="str">
            <v>Xuất sắc</v>
          </cell>
          <cell r="S238" t="str">
            <v>A1</v>
          </cell>
          <cell r="T238" t="str">
            <v>A1</v>
          </cell>
          <cell r="U238" t="str">
            <v>A1</v>
          </cell>
          <cell r="W238">
            <v>0</v>
          </cell>
          <cell r="X238">
            <v>0</v>
          </cell>
          <cell r="Y238">
            <v>10</v>
          </cell>
          <cell r="Z238">
            <v>7</v>
          </cell>
          <cell r="AA238">
            <v>3</v>
          </cell>
          <cell r="AB238" t="str">
            <v>Xuất sắc</v>
          </cell>
          <cell r="AC238" t="str">
            <v>Nhắc nhở thi đua tháng 05/2022</v>
          </cell>
          <cell r="AD238" t="str">
            <v>X</v>
          </cell>
          <cell r="AF238" t="str">
            <v/>
          </cell>
          <cell r="AH238" t="str">
            <v/>
          </cell>
          <cell r="AJ238" t="str">
            <v/>
          </cell>
          <cell r="AL238" t="str">
            <v/>
          </cell>
          <cell r="AN238" t="str">
            <v>X</v>
          </cell>
          <cell r="AP238" t="str">
            <v/>
          </cell>
          <cell r="AR238" t="str">
            <v/>
          </cell>
          <cell r="AT238" t="str">
            <v/>
          </cell>
          <cell r="AV238" t="str">
            <v/>
          </cell>
          <cell r="AX238" t="str">
            <v>TT</v>
          </cell>
        </row>
        <row r="239">
          <cell r="E239" t="str">
            <v>01015022</v>
          </cell>
          <cell r="F239">
            <v>97</v>
          </cell>
          <cell r="G239">
            <v>36</v>
          </cell>
          <cell r="H239">
            <v>60</v>
          </cell>
          <cell r="K239">
            <v>96</v>
          </cell>
          <cell r="L239" t="str">
            <v>Xuất sắc</v>
          </cell>
          <cell r="M239">
            <v>36</v>
          </cell>
          <cell r="N239">
            <v>60</v>
          </cell>
          <cell r="O239">
            <v>0</v>
          </cell>
          <cell r="Q239">
            <v>96</v>
          </cell>
          <cell r="R239" t="str">
            <v>Xuất sắc</v>
          </cell>
          <cell r="S239" t="str">
            <v>A3</v>
          </cell>
          <cell r="T239" t="str">
            <v>A3</v>
          </cell>
          <cell r="U239" t="str">
            <v>A1</v>
          </cell>
          <cell r="W239">
            <v>0</v>
          </cell>
          <cell r="X239">
            <v>0</v>
          </cell>
          <cell r="Y239">
            <v>9</v>
          </cell>
          <cell r="Z239">
            <v>7</v>
          </cell>
          <cell r="AA239">
            <v>2</v>
          </cell>
          <cell r="AB239" t="str">
            <v>Xuất sắc</v>
          </cell>
          <cell r="AD239" t="str">
            <v>X</v>
          </cell>
          <cell r="AF239" t="str">
            <v/>
          </cell>
          <cell r="AH239" t="str">
            <v/>
          </cell>
          <cell r="AJ239" t="str">
            <v/>
          </cell>
          <cell r="AL239" t="str">
            <v/>
          </cell>
          <cell r="AN239" t="str">
            <v>X</v>
          </cell>
          <cell r="AP239" t="str">
            <v/>
          </cell>
          <cell r="AR239" t="str">
            <v/>
          </cell>
          <cell r="AT239" t="str">
            <v/>
          </cell>
          <cell r="AV239" t="str">
            <v/>
          </cell>
          <cell r="AX239" t="str">
            <v>TT</v>
          </cell>
        </row>
        <row r="240">
          <cell r="E240" t="str">
            <v>01015005</v>
          </cell>
          <cell r="F240">
            <v>93</v>
          </cell>
          <cell r="G240">
            <v>28</v>
          </cell>
          <cell r="H240">
            <v>60</v>
          </cell>
          <cell r="K240">
            <v>88</v>
          </cell>
          <cell r="L240" t="str">
            <v>Tốt</v>
          </cell>
          <cell r="M240">
            <v>28</v>
          </cell>
          <cell r="N240">
            <v>60</v>
          </cell>
          <cell r="O240">
            <v>0</v>
          </cell>
          <cell r="Q240">
            <v>88</v>
          </cell>
          <cell r="R240" t="str">
            <v>Tốt</v>
          </cell>
          <cell r="S240" t="str">
            <v>A4</v>
          </cell>
          <cell r="T240" t="str">
            <v>A3</v>
          </cell>
          <cell r="U240" t="str">
            <v>A3</v>
          </cell>
          <cell r="W240">
            <v>0</v>
          </cell>
          <cell r="X240">
            <v>0</v>
          </cell>
          <cell r="Y240">
            <v>2</v>
          </cell>
          <cell r="Z240">
            <v>0</v>
          </cell>
          <cell r="AA240">
            <v>2</v>
          </cell>
          <cell r="AB240" t="str">
            <v>Tốt</v>
          </cell>
          <cell r="AD240" t="str">
            <v/>
          </cell>
          <cell r="AF240" t="str">
            <v>X</v>
          </cell>
          <cell r="AH240" t="str">
            <v/>
          </cell>
          <cell r="AJ240" t="str">
            <v/>
          </cell>
          <cell r="AL240" t="str">
            <v/>
          </cell>
          <cell r="AN240" t="str">
            <v/>
          </cell>
          <cell r="AP240" t="str">
            <v>X</v>
          </cell>
          <cell r="AR240" t="str">
            <v/>
          </cell>
          <cell r="AT240" t="str">
            <v/>
          </cell>
          <cell r="AV240" t="str">
            <v/>
          </cell>
        </row>
        <row r="241">
          <cell r="E241" t="str">
            <v>01015018</v>
          </cell>
          <cell r="F241">
            <v>89</v>
          </cell>
          <cell r="G241">
            <v>33</v>
          </cell>
          <cell r="H241">
            <v>50</v>
          </cell>
          <cell r="K241">
            <v>83</v>
          </cell>
          <cell r="L241" t="str">
            <v>Tốt</v>
          </cell>
          <cell r="M241">
            <v>33</v>
          </cell>
          <cell r="N241">
            <v>50</v>
          </cell>
          <cell r="O241" t="str">
            <v>0</v>
          </cell>
          <cell r="Q241">
            <v>83</v>
          </cell>
          <cell r="R241" t="str">
            <v>Tốt</v>
          </cell>
          <cell r="S241" t="str">
            <v>A4</v>
          </cell>
          <cell r="T241" t="str">
            <v>A4</v>
          </cell>
          <cell r="U241" t="str">
            <v>A3</v>
          </cell>
          <cell r="W241">
            <v>0</v>
          </cell>
          <cell r="X241">
            <v>0</v>
          </cell>
          <cell r="Y241">
            <v>2</v>
          </cell>
          <cell r="Z241">
            <v>0</v>
          </cell>
          <cell r="AA241">
            <v>2</v>
          </cell>
          <cell r="AB241" t="str">
            <v>Tốt</v>
          </cell>
          <cell r="AD241" t="str">
            <v/>
          </cell>
          <cell r="AF241" t="str">
            <v>X</v>
          </cell>
          <cell r="AH241" t="str">
            <v/>
          </cell>
          <cell r="AJ241" t="str">
            <v/>
          </cell>
          <cell r="AL241" t="str">
            <v/>
          </cell>
          <cell r="AN241" t="str">
            <v/>
          </cell>
          <cell r="AP241" t="str">
            <v>X</v>
          </cell>
          <cell r="AR241" t="str">
            <v/>
          </cell>
          <cell r="AT241" t="str">
            <v/>
          </cell>
          <cell r="AV241" t="str">
            <v/>
          </cell>
        </row>
        <row r="242">
          <cell r="E242" t="str">
            <v>01015020</v>
          </cell>
          <cell r="F242">
            <v>89</v>
          </cell>
          <cell r="G242">
            <v>31</v>
          </cell>
          <cell r="H242">
            <v>50</v>
          </cell>
          <cell r="K242">
            <v>81</v>
          </cell>
          <cell r="L242" t="str">
            <v>Hoàn thành</v>
          </cell>
          <cell r="M242">
            <v>31</v>
          </cell>
          <cell r="N242">
            <v>50</v>
          </cell>
          <cell r="O242" t="str">
            <v>0</v>
          </cell>
          <cell r="Q242">
            <v>81</v>
          </cell>
          <cell r="R242" t="str">
            <v>Tốt</v>
          </cell>
          <cell r="S242" t="str">
            <v>A4</v>
          </cell>
          <cell r="T242" t="str">
            <v>B2</v>
          </cell>
          <cell r="U242" t="str">
            <v>A4</v>
          </cell>
          <cell r="W242">
            <v>3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Hoàn thành</v>
          </cell>
          <cell r="AC242" t="str">
            <v>Thi đua tháng 5 xếp loại B2</v>
          </cell>
          <cell r="AD242" t="str">
            <v/>
          </cell>
          <cell r="AF242" t="str">
            <v/>
          </cell>
          <cell r="AH242" t="str">
            <v>X</v>
          </cell>
          <cell r="AJ242" t="str">
            <v/>
          </cell>
          <cell r="AL242" t="str">
            <v/>
          </cell>
          <cell r="AN242" t="str">
            <v/>
          </cell>
          <cell r="AP242" t="str">
            <v/>
          </cell>
          <cell r="AR242" t="str">
            <v>X</v>
          </cell>
          <cell r="AT242" t="str">
            <v/>
          </cell>
          <cell r="AV242" t="str">
            <v/>
          </cell>
        </row>
        <row r="243">
          <cell r="E243" t="str">
            <v>01015041</v>
          </cell>
          <cell r="F243">
            <v>85</v>
          </cell>
          <cell r="G243">
            <v>28</v>
          </cell>
          <cell r="H243">
            <v>50</v>
          </cell>
          <cell r="K243">
            <v>78</v>
          </cell>
          <cell r="L243" t="str">
            <v>Tốt</v>
          </cell>
          <cell r="M243">
            <v>28</v>
          </cell>
          <cell r="N243">
            <v>50</v>
          </cell>
          <cell r="O243" t="str">
            <v>0</v>
          </cell>
          <cell r="P243">
            <v>2.34</v>
          </cell>
          <cell r="Q243">
            <v>75.66</v>
          </cell>
          <cell r="R243" t="str">
            <v>Tốt</v>
          </cell>
          <cell r="S243" t="str">
            <v>A4</v>
          </cell>
          <cell r="T243" t="str">
            <v>A4</v>
          </cell>
          <cell r="U243" t="str">
            <v>A3</v>
          </cell>
          <cell r="W243">
            <v>0</v>
          </cell>
          <cell r="X243">
            <v>0</v>
          </cell>
          <cell r="Y243">
            <v>2</v>
          </cell>
          <cell r="Z243">
            <v>0</v>
          </cell>
          <cell r="AA243">
            <v>2</v>
          </cell>
          <cell r="AB243" t="str">
            <v>Tốt</v>
          </cell>
          <cell r="AC243" t="str">
            <v>Nhắc nhở thi đua tháng 06/2022</v>
          </cell>
          <cell r="AD243" t="str">
            <v/>
          </cell>
          <cell r="AF243" t="str">
            <v>X</v>
          </cell>
          <cell r="AH243" t="str">
            <v/>
          </cell>
          <cell r="AJ243" t="str">
            <v/>
          </cell>
          <cell r="AL243" t="str">
            <v/>
          </cell>
          <cell r="AN243" t="str">
            <v/>
          </cell>
          <cell r="AP243" t="str">
            <v>X</v>
          </cell>
          <cell r="AR243" t="str">
            <v/>
          </cell>
          <cell r="AT243" t="str">
            <v/>
          </cell>
          <cell r="AV243" t="str">
            <v/>
          </cell>
        </row>
        <row r="244">
          <cell r="E244" t="str">
            <v>01015001</v>
          </cell>
          <cell r="F244">
            <v>95</v>
          </cell>
          <cell r="G244">
            <v>36</v>
          </cell>
          <cell r="H244">
            <v>60</v>
          </cell>
          <cell r="K244">
            <v>96</v>
          </cell>
          <cell r="L244" t="str">
            <v>Xuất sắc</v>
          </cell>
          <cell r="M244">
            <v>36</v>
          </cell>
          <cell r="N244">
            <v>60</v>
          </cell>
          <cell r="O244">
            <v>0</v>
          </cell>
          <cell r="Q244">
            <v>96</v>
          </cell>
          <cell r="R244" t="str">
            <v>Xuất sắc</v>
          </cell>
          <cell r="S244" t="str">
            <v>A3</v>
          </cell>
          <cell r="T244" t="str">
            <v>A3</v>
          </cell>
          <cell r="U244" t="str">
            <v>A3</v>
          </cell>
          <cell r="W244">
            <v>0</v>
          </cell>
          <cell r="X244">
            <v>0</v>
          </cell>
          <cell r="Y244">
            <v>4</v>
          </cell>
          <cell r="Z244">
            <v>1</v>
          </cell>
          <cell r="AA244">
            <v>3</v>
          </cell>
          <cell r="AB244" t="str">
            <v>Xuất sắc</v>
          </cell>
          <cell r="AD244" t="str">
            <v>X</v>
          </cell>
          <cell r="AF244" t="str">
            <v/>
          </cell>
          <cell r="AH244" t="str">
            <v/>
          </cell>
          <cell r="AJ244" t="str">
            <v/>
          </cell>
          <cell r="AL244" t="str">
            <v/>
          </cell>
          <cell r="AN244" t="str">
            <v>X</v>
          </cell>
          <cell r="AP244" t="str">
            <v/>
          </cell>
          <cell r="AR244" t="str">
            <v/>
          </cell>
          <cell r="AT244" t="str">
            <v/>
          </cell>
          <cell r="AV244" t="str">
            <v/>
          </cell>
        </row>
        <row r="245">
          <cell r="E245" t="str">
            <v>01015013</v>
          </cell>
          <cell r="F245">
            <v>93</v>
          </cell>
          <cell r="G245">
            <v>27</v>
          </cell>
          <cell r="H245">
            <v>50</v>
          </cell>
          <cell r="K245">
            <v>77</v>
          </cell>
          <cell r="L245" t="str">
            <v>Tốt</v>
          </cell>
          <cell r="M245">
            <v>27</v>
          </cell>
          <cell r="N245">
            <v>50</v>
          </cell>
          <cell r="O245" t="str">
            <v>0</v>
          </cell>
          <cell r="Q245">
            <v>77</v>
          </cell>
          <cell r="R245" t="str">
            <v>Tốt</v>
          </cell>
          <cell r="S245" t="str">
            <v>A4</v>
          </cell>
          <cell r="T245" t="str">
            <v>A4</v>
          </cell>
          <cell r="U245" t="str">
            <v>A4</v>
          </cell>
          <cell r="W245">
            <v>0</v>
          </cell>
          <cell r="X245">
            <v>0</v>
          </cell>
          <cell r="Y245">
            <v>3</v>
          </cell>
          <cell r="Z245">
            <v>1</v>
          </cell>
          <cell r="AA245">
            <v>2</v>
          </cell>
          <cell r="AB245" t="str">
            <v>Tốt</v>
          </cell>
          <cell r="AC245" t="str">
            <v>GV đi làm lại từ 14/4/2022</v>
          </cell>
          <cell r="AD245" t="str">
            <v/>
          </cell>
          <cell r="AF245" t="str">
            <v>X</v>
          </cell>
          <cell r="AH245" t="str">
            <v/>
          </cell>
          <cell r="AJ245" t="str">
            <v/>
          </cell>
          <cell r="AL245" t="str">
            <v/>
          </cell>
          <cell r="AN245" t="str">
            <v/>
          </cell>
          <cell r="AP245" t="str">
            <v>X</v>
          </cell>
          <cell r="AR245" t="str">
            <v/>
          </cell>
          <cell r="AT245" t="str">
            <v/>
          </cell>
          <cell r="AV245" t="str">
            <v/>
          </cell>
        </row>
        <row r="246">
          <cell r="E246" t="str">
            <v>01015006</v>
          </cell>
          <cell r="F246">
            <v>93</v>
          </cell>
          <cell r="G246">
            <v>34</v>
          </cell>
          <cell r="H246">
            <v>60</v>
          </cell>
          <cell r="I246">
            <v>1</v>
          </cell>
          <cell r="K246">
            <v>95</v>
          </cell>
          <cell r="L246" t="str">
            <v>Xuất sắc</v>
          </cell>
          <cell r="M246">
            <v>34</v>
          </cell>
          <cell r="N246">
            <v>60</v>
          </cell>
          <cell r="O246">
            <v>1</v>
          </cell>
          <cell r="Q246">
            <v>95</v>
          </cell>
          <cell r="R246" t="str">
            <v>Xuất sắc</v>
          </cell>
          <cell r="S246" t="str">
            <v>A4</v>
          </cell>
          <cell r="T246" t="str">
            <v>A3</v>
          </cell>
          <cell r="U246" t="str">
            <v>A3</v>
          </cell>
          <cell r="W246">
            <v>0</v>
          </cell>
          <cell r="X246">
            <v>0</v>
          </cell>
          <cell r="Y246">
            <v>8</v>
          </cell>
          <cell r="Z246">
            <v>4</v>
          </cell>
          <cell r="AA246">
            <v>4</v>
          </cell>
          <cell r="AB246" t="str">
            <v>Xuất sắc</v>
          </cell>
          <cell r="AD246" t="str">
            <v>X</v>
          </cell>
          <cell r="AF246" t="str">
            <v/>
          </cell>
          <cell r="AH246" t="str">
            <v/>
          </cell>
          <cell r="AJ246" t="str">
            <v/>
          </cell>
          <cell r="AL246" t="str">
            <v/>
          </cell>
          <cell r="AN246" t="str">
            <v>X</v>
          </cell>
          <cell r="AP246" t="str">
            <v/>
          </cell>
          <cell r="AR246" t="str">
            <v/>
          </cell>
          <cell r="AT246" t="str">
            <v/>
          </cell>
          <cell r="AV246" t="str">
            <v/>
          </cell>
        </row>
        <row r="247">
          <cell r="E247" t="str">
            <v>01018001</v>
          </cell>
          <cell r="F247">
            <v>87</v>
          </cell>
          <cell r="G247">
            <v>35</v>
          </cell>
          <cell r="H247">
            <v>50</v>
          </cell>
          <cell r="K247">
            <v>85</v>
          </cell>
          <cell r="L247" t="str">
            <v>Tốt</v>
          </cell>
          <cell r="M247">
            <v>35</v>
          </cell>
          <cell r="N247">
            <v>50</v>
          </cell>
          <cell r="O247" t="str">
            <v>0</v>
          </cell>
          <cell r="Q247">
            <v>85</v>
          </cell>
          <cell r="R247" t="str">
            <v>Tốt</v>
          </cell>
          <cell r="S247" t="str">
            <v>A4</v>
          </cell>
          <cell r="T247" t="str">
            <v>A4</v>
          </cell>
          <cell r="U247" t="str">
            <v>A3</v>
          </cell>
          <cell r="W247">
            <v>0</v>
          </cell>
          <cell r="X247">
            <v>0</v>
          </cell>
          <cell r="Y247">
            <v>3</v>
          </cell>
          <cell r="Z247">
            <v>1</v>
          </cell>
          <cell r="AA247">
            <v>2</v>
          </cell>
          <cell r="AB247" t="str">
            <v>Tốt</v>
          </cell>
          <cell r="AD247" t="str">
            <v/>
          </cell>
          <cell r="AF247" t="str">
            <v>X</v>
          </cell>
          <cell r="AH247" t="str">
            <v/>
          </cell>
          <cell r="AJ247" t="str">
            <v/>
          </cell>
          <cell r="AL247" t="str">
            <v/>
          </cell>
          <cell r="AN247" t="str">
            <v/>
          </cell>
          <cell r="AP247" t="str">
            <v>X</v>
          </cell>
          <cell r="AR247" t="str">
            <v/>
          </cell>
          <cell r="AT247" t="str">
            <v/>
          </cell>
          <cell r="AV247" t="str">
            <v/>
          </cell>
        </row>
        <row r="248">
          <cell r="E248" t="str">
            <v>01015004</v>
          </cell>
          <cell r="F248">
            <v>94</v>
          </cell>
          <cell r="G248">
            <v>37</v>
          </cell>
          <cell r="H248">
            <v>60</v>
          </cell>
          <cell r="K248">
            <v>97</v>
          </cell>
          <cell r="L248" t="str">
            <v>Xuất sắc</v>
          </cell>
          <cell r="M248">
            <v>37</v>
          </cell>
          <cell r="N248">
            <v>60</v>
          </cell>
          <cell r="O248" t="str">
            <v>0</v>
          </cell>
          <cell r="Q248">
            <v>97</v>
          </cell>
          <cell r="R248" t="str">
            <v>Xuất sắc</v>
          </cell>
          <cell r="S248" t="str">
            <v>A4</v>
          </cell>
          <cell r="T248" t="str">
            <v>A3</v>
          </cell>
          <cell r="U248" t="str">
            <v>A3</v>
          </cell>
          <cell r="W248">
            <v>0</v>
          </cell>
          <cell r="X248">
            <v>0</v>
          </cell>
          <cell r="Y248">
            <v>8</v>
          </cell>
          <cell r="Z248">
            <v>3</v>
          </cell>
          <cell r="AA248">
            <v>5</v>
          </cell>
          <cell r="AB248" t="str">
            <v>Xuất sắc</v>
          </cell>
          <cell r="AD248" t="str">
            <v>X</v>
          </cell>
          <cell r="AF248" t="str">
            <v/>
          </cell>
          <cell r="AH248" t="str">
            <v/>
          </cell>
          <cell r="AJ248" t="str">
            <v/>
          </cell>
          <cell r="AL248" t="str">
            <v/>
          </cell>
          <cell r="AN248" t="str">
            <v>X</v>
          </cell>
          <cell r="AP248" t="str">
            <v/>
          </cell>
          <cell r="AR248" t="str">
            <v/>
          </cell>
          <cell r="AT248" t="str">
            <v/>
          </cell>
          <cell r="AV248" t="str">
            <v/>
          </cell>
        </row>
        <row r="249">
          <cell r="E249" t="str">
            <v>01015010</v>
          </cell>
          <cell r="F249">
            <v>80</v>
          </cell>
          <cell r="G249">
            <v>33</v>
          </cell>
          <cell r="H249">
            <v>50</v>
          </cell>
          <cell r="K249">
            <v>83</v>
          </cell>
          <cell r="L249" t="str">
            <v>Tốt</v>
          </cell>
          <cell r="M249">
            <v>33</v>
          </cell>
          <cell r="N249">
            <v>50</v>
          </cell>
          <cell r="O249" t="str">
            <v>0</v>
          </cell>
          <cell r="Q249">
            <v>83</v>
          </cell>
          <cell r="R249" t="str">
            <v>Tốt</v>
          </cell>
          <cell r="S249" t="str">
            <v>A4</v>
          </cell>
          <cell r="T249" t="str">
            <v>A4</v>
          </cell>
          <cell r="U249" t="str">
            <v>A3</v>
          </cell>
          <cell r="W249">
            <v>0</v>
          </cell>
          <cell r="X249">
            <v>0</v>
          </cell>
          <cell r="Y249">
            <v>2</v>
          </cell>
          <cell r="Z249">
            <v>0</v>
          </cell>
          <cell r="AA249">
            <v>2</v>
          </cell>
          <cell r="AB249" t="str">
            <v>Tốt</v>
          </cell>
          <cell r="AD249" t="str">
            <v/>
          </cell>
          <cell r="AF249" t="str">
            <v>X</v>
          </cell>
          <cell r="AH249" t="str">
            <v/>
          </cell>
          <cell r="AJ249" t="str">
            <v/>
          </cell>
          <cell r="AL249" t="str">
            <v/>
          </cell>
          <cell r="AN249" t="str">
            <v/>
          </cell>
          <cell r="AP249" t="str">
            <v>X</v>
          </cell>
          <cell r="AR249" t="str">
            <v/>
          </cell>
          <cell r="AT249" t="str">
            <v/>
          </cell>
          <cell r="AV249" t="str">
            <v/>
          </cell>
        </row>
        <row r="250">
          <cell r="E250" t="str">
            <v>01015017</v>
          </cell>
          <cell r="F250">
            <v>95</v>
          </cell>
          <cell r="G250">
            <v>30</v>
          </cell>
          <cell r="H250">
            <v>50</v>
          </cell>
          <cell r="I250">
            <v>1</v>
          </cell>
          <cell r="K250">
            <v>81</v>
          </cell>
          <cell r="L250" t="str">
            <v>Tốt</v>
          </cell>
          <cell r="M250">
            <v>30</v>
          </cell>
          <cell r="N250">
            <v>60</v>
          </cell>
          <cell r="O250">
            <v>1</v>
          </cell>
          <cell r="Q250">
            <v>91</v>
          </cell>
          <cell r="R250" t="str">
            <v>Xuất sắc</v>
          </cell>
          <cell r="S250" t="str">
            <v>A4</v>
          </cell>
          <cell r="T250" t="str">
            <v>A4</v>
          </cell>
          <cell r="U250" t="str">
            <v>A2</v>
          </cell>
          <cell r="W250">
            <v>0</v>
          </cell>
          <cell r="X250">
            <v>0</v>
          </cell>
          <cell r="Y250">
            <v>1</v>
          </cell>
          <cell r="Z250">
            <v>0</v>
          </cell>
          <cell r="AA250">
            <v>1</v>
          </cell>
          <cell r="AB250" t="str">
            <v>Xuất sắc</v>
          </cell>
          <cell r="AD250" t="str">
            <v/>
          </cell>
          <cell r="AF250" t="str">
            <v>X</v>
          </cell>
          <cell r="AH250" t="str">
            <v/>
          </cell>
          <cell r="AJ250" t="str">
            <v/>
          </cell>
          <cell r="AL250" t="str">
            <v/>
          </cell>
          <cell r="AN250" t="str">
            <v>X</v>
          </cell>
          <cell r="AP250" t="str">
            <v/>
          </cell>
          <cell r="AR250" t="str">
            <v/>
          </cell>
          <cell r="AT250" t="str">
            <v/>
          </cell>
          <cell r="AV250" t="str">
            <v/>
          </cell>
        </row>
        <row r="251">
          <cell r="E251" t="str">
            <v>01015016</v>
          </cell>
          <cell r="F251">
            <v>76</v>
          </cell>
          <cell r="G251">
            <v>29</v>
          </cell>
          <cell r="H251">
            <v>50</v>
          </cell>
          <cell r="J251">
            <v>2.37</v>
          </cell>
          <cell r="K251">
            <v>76.599999999999994</v>
          </cell>
          <cell r="L251" t="str">
            <v>Tốt</v>
          </cell>
          <cell r="M251">
            <v>29</v>
          </cell>
          <cell r="N251">
            <v>50</v>
          </cell>
          <cell r="O251" t="str">
            <v>0</v>
          </cell>
          <cell r="P251">
            <v>2.37</v>
          </cell>
          <cell r="Q251">
            <v>76.63</v>
          </cell>
          <cell r="R251" t="str">
            <v>Tốt</v>
          </cell>
          <cell r="S251" t="str">
            <v>A4</v>
          </cell>
          <cell r="T251" t="str">
            <v>A4</v>
          </cell>
          <cell r="U251" t="str">
            <v>A4</v>
          </cell>
          <cell r="W251">
            <v>0</v>
          </cell>
          <cell r="X251">
            <v>0</v>
          </cell>
          <cell r="Y251">
            <v>2</v>
          </cell>
          <cell r="Z251">
            <v>0</v>
          </cell>
          <cell r="AA251">
            <v>2</v>
          </cell>
          <cell r="AB251" t="str">
            <v>Tốt</v>
          </cell>
          <cell r="AC251" t="str">
            <v>Nhắc nhở thi đua tháng 05/2022</v>
          </cell>
          <cell r="AD251" t="str">
            <v/>
          </cell>
          <cell r="AF251" t="str">
            <v>X</v>
          </cell>
          <cell r="AH251" t="str">
            <v/>
          </cell>
          <cell r="AJ251" t="str">
            <v/>
          </cell>
          <cell r="AL251" t="str">
            <v/>
          </cell>
          <cell r="AN251" t="str">
            <v/>
          </cell>
          <cell r="AP251" t="str">
            <v>X</v>
          </cell>
          <cell r="AR251" t="str">
            <v/>
          </cell>
          <cell r="AT251" t="str">
            <v/>
          </cell>
          <cell r="AV251" t="str">
            <v/>
          </cell>
        </row>
        <row r="252">
          <cell r="E252" t="str">
            <v>01015031</v>
          </cell>
          <cell r="F252">
            <v>96</v>
          </cell>
          <cell r="G252">
            <v>30</v>
          </cell>
          <cell r="H252">
            <v>60</v>
          </cell>
          <cell r="K252">
            <v>90</v>
          </cell>
          <cell r="L252" t="str">
            <v>Xuất sắc</v>
          </cell>
          <cell r="M252">
            <v>30</v>
          </cell>
          <cell r="N252">
            <v>60</v>
          </cell>
          <cell r="O252" t="str">
            <v>0</v>
          </cell>
          <cell r="Q252">
            <v>90</v>
          </cell>
          <cell r="R252" t="str">
            <v>Xuất sắc</v>
          </cell>
          <cell r="S252" t="str">
            <v>A4</v>
          </cell>
          <cell r="T252" t="str">
            <v>A2</v>
          </cell>
          <cell r="U252" t="str">
            <v>A3</v>
          </cell>
          <cell r="W252">
            <v>0</v>
          </cell>
          <cell r="X252">
            <v>0</v>
          </cell>
          <cell r="Y252">
            <v>3</v>
          </cell>
          <cell r="Z252">
            <v>1</v>
          </cell>
          <cell r="AA252">
            <v>2</v>
          </cell>
          <cell r="AB252" t="str">
            <v>Xuất sắc</v>
          </cell>
          <cell r="AD252" t="str">
            <v>X</v>
          </cell>
          <cell r="AF252" t="str">
            <v/>
          </cell>
          <cell r="AH252" t="str">
            <v/>
          </cell>
          <cell r="AJ252" t="str">
            <v/>
          </cell>
          <cell r="AL252" t="str">
            <v/>
          </cell>
          <cell r="AN252" t="str">
            <v>X</v>
          </cell>
          <cell r="AP252" t="str">
            <v/>
          </cell>
          <cell r="AR252" t="str">
            <v/>
          </cell>
          <cell r="AT252" t="str">
            <v/>
          </cell>
          <cell r="AV252" t="str">
            <v/>
          </cell>
        </row>
        <row r="253">
          <cell r="E253" t="str">
            <v>01015025</v>
          </cell>
          <cell r="F253">
            <v>94</v>
          </cell>
          <cell r="G253">
            <v>37</v>
          </cell>
          <cell r="H253">
            <v>60</v>
          </cell>
          <cell r="J253">
            <v>2.9099999999999997</v>
          </cell>
          <cell r="K253">
            <v>94.1</v>
          </cell>
          <cell r="L253" t="str">
            <v>Xuất sắc</v>
          </cell>
          <cell r="M253">
            <v>37</v>
          </cell>
          <cell r="N253">
            <v>60</v>
          </cell>
          <cell r="O253" t="str">
            <v>0</v>
          </cell>
          <cell r="P253">
            <v>2.9099999999999997</v>
          </cell>
          <cell r="Q253">
            <v>94.09</v>
          </cell>
          <cell r="R253" t="str">
            <v>Xuất sắc</v>
          </cell>
          <cell r="S253" t="str">
            <v>A4</v>
          </cell>
          <cell r="T253" t="str">
            <v>A3</v>
          </cell>
          <cell r="U253" t="str">
            <v>A2</v>
          </cell>
          <cell r="W253">
            <v>0</v>
          </cell>
          <cell r="X253">
            <v>0</v>
          </cell>
          <cell r="Y253">
            <v>3</v>
          </cell>
          <cell r="Z253">
            <v>2</v>
          </cell>
          <cell r="AA253">
            <v>1</v>
          </cell>
          <cell r="AB253" t="str">
            <v>Xuất sắc</v>
          </cell>
          <cell r="AC253" t="str">
            <v>Nhắc nhở thi đua tháng 04/2022</v>
          </cell>
          <cell r="AD253" t="str">
            <v>X</v>
          </cell>
          <cell r="AF253" t="str">
            <v/>
          </cell>
          <cell r="AH253" t="str">
            <v/>
          </cell>
          <cell r="AJ253" t="str">
            <v/>
          </cell>
          <cell r="AL253" t="str">
            <v/>
          </cell>
          <cell r="AN253" t="str">
            <v>X</v>
          </cell>
          <cell r="AP253" t="str">
            <v/>
          </cell>
          <cell r="AR253" t="str">
            <v/>
          </cell>
          <cell r="AT253" t="str">
            <v/>
          </cell>
          <cell r="AV253" t="str">
            <v/>
          </cell>
        </row>
        <row r="254">
          <cell r="E254" t="str">
            <v>01017001</v>
          </cell>
          <cell r="F254">
            <v>89</v>
          </cell>
          <cell r="G254">
            <v>36</v>
          </cell>
          <cell r="H254">
            <v>60</v>
          </cell>
          <cell r="K254">
            <v>96</v>
          </cell>
          <cell r="L254" t="str">
            <v>Xuất sắc</v>
          </cell>
          <cell r="M254">
            <v>36</v>
          </cell>
          <cell r="N254">
            <v>50</v>
          </cell>
          <cell r="O254" t="str">
            <v>0</v>
          </cell>
          <cell r="Q254">
            <v>86</v>
          </cell>
          <cell r="R254" t="str">
            <v>Tốt</v>
          </cell>
          <cell r="S254" t="str">
            <v>A4</v>
          </cell>
          <cell r="T254" t="str">
            <v>A3</v>
          </cell>
          <cell r="U254" t="str">
            <v>A4</v>
          </cell>
          <cell r="W254">
            <v>0</v>
          </cell>
          <cell r="X254">
            <v>0</v>
          </cell>
          <cell r="Y254">
            <v>6</v>
          </cell>
          <cell r="Z254">
            <v>2</v>
          </cell>
          <cell r="AA254">
            <v>4</v>
          </cell>
          <cell r="AB254" t="str">
            <v>Tốt</v>
          </cell>
          <cell r="AD254" t="str">
            <v>X</v>
          </cell>
          <cell r="AF254" t="str">
            <v/>
          </cell>
          <cell r="AH254" t="str">
            <v/>
          </cell>
          <cell r="AJ254" t="str">
            <v/>
          </cell>
          <cell r="AL254" t="str">
            <v/>
          </cell>
          <cell r="AN254" t="str">
            <v/>
          </cell>
          <cell r="AP254" t="str">
            <v>X</v>
          </cell>
          <cell r="AR254" t="str">
            <v/>
          </cell>
          <cell r="AT254" t="str">
            <v/>
          </cell>
          <cell r="AV254" t="str">
            <v/>
          </cell>
        </row>
        <row r="255">
          <cell r="E255" t="str">
            <v>01015012</v>
          </cell>
          <cell r="F255">
            <v>91</v>
          </cell>
          <cell r="G255">
            <v>35</v>
          </cell>
          <cell r="H255">
            <v>50</v>
          </cell>
          <cell r="K255">
            <v>85</v>
          </cell>
          <cell r="L255" t="str">
            <v>Tốt</v>
          </cell>
          <cell r="M255">
            <v>35</v>
          </cell>
          <cell r="N255">
            <v>60</v>
          </cell>
          <cell r="O255" t="str">
            <v>0</v>
          </cell>
          <cell r="Q255">
            <v>95</v>
          </cell>
          <cell r="R255" t="str">
            <v>Xuất sắc</v>
          </cell>
          <cell r="S255" t="str">
            <v>A3</v>
          </cell>
          <cell r="T255" t="str">
            <v>A4</v>
          </cell>
          <cell r="U255" t="str">
            <v>A3</v>
          </cell>
          <cell r="W255">
            <v>0</v>
          </cell>
          <cell r="X255">
            <v>0</v>
          </cell>
          <cell r="Y255">
            <v>2</v>
          </cell>
          <cell r="Z255">
            <v>0</v>
          </cell>
          <cell r="AA255">
            <v>2</v>
          </cell>
          <cell r="AB255" t="str">
            <v>Xuất sắc</v>
          </cell>
          <cell r="AD255" t="str">
            <v/>
          </cell>
          <cell r="AF255" t="str">
            <v>X</v>
          </cell>
          <cell r="AH255" t="str">
            <v/>
          </cell>
          <cell r="AJ255" t="str">
            <v/>
          </cell>
          <cell r="AL255" t="str">
            <v/>
          </cell>
          <cell r="AN255" t="str">
            <v>X</v>
          </cell>
          <cell r="AP255" t="str">
            <v/>
          </cell>
          <cell r="AR255" t="str">
            <v/>
          </cell>
          <cell r="AT255" t="str">
            <v/>
          </cell>
          <cell r="AV255" t="str">
            <v/>
          </cell>
        </row>
        <row r="256">
          <cell r="E256" t="str">
            <v>01015008</v>
          </cell>
          <cell r="F256">
            <v>95</v>
          </cell>
          <cell r="G256">
            <v>30</v>
          </cell>
          <cell r="H256">
            <v>50</v>
          </cell>
          <cell r="I256">
            <v>1</v>
          </cell>
          <cell r="K256">
            <v>81</v>
          </cell>
          <cell r="L256" t="str">
            <v>Tốt</v>
          </cell>
          <cell r="M256">
            <v>30</v>
          </cell>
          <cell r="N256">
            <v>60</v>
          </cell>
          <cell r="O256">
            <v>1</v>
          </cell>
          <cell r="Q256">
            <v>91</v>
          </cell>
          <cell r="R256" t="str">
            <v>Xuất sắc</v>
          </cell>
          <cell r="S256" t="str">
            <v>A4</v>
          </cell>
          <cell r="T256" t="str">
            <v>A3</v>
          </cell>
          <cell r="U256" t="str">
            <v>A3</v>
          </cell>
          <cell r="W256">
            <v>0</v>
          </cell>
          <cell r="X256">
            <v>0</v>
          </cell>
          <cell r="Y256">
            <v>4</v>
          </cell>
          <cell r="Z256">
            <v>1</v>
          </cell>
          <cell r="AA256">
            <v>3</v>
          </cell>
          <cell r="AB256" t="str">
            <v>Xuất sắc</v>
          </cell>
          <cell r="AD256" t="str">
            <v/>
          </cell>
          <cell r="AF256" t="str">
            <v>X</v>
          </cell>
          <cell r="AH256" t="str">
            <v/>
          </cell>
          <cell r="AJ256" t="str">
            <v/>
          </cell>
          <cell r="AL256" t="str">
            <v/>
          </cell>
          <cell r="AN256" t="str">
            <v>X</v>
          </cell>
          <cell r="AP256" t="str">
            <v/>
          </cell>
          <cell r="AR256" t="str">
            <v/>
          </cell>
          <cell r="AT256" t="str">
            <v/>
          </cell>
          <cell r="AV256" t="str">
            <v/>
          </cell>
        </row>
        <row r="257">
          <cell r="E257" t="str">
            <v>01015021</v>
          </cell>
          <cell r="F257">
            <v>85</v>
          </cell>
          <cell r="G257">
            <v>29</v>
          </cell>
          <cell r="H257">
            <v>50</v>
          </cell>
          <cell r="K257">
            <v>79</v>
          </cell>
          <cell r="L257" t="str">
            <v>Hoàn thành</v>
          </cell>
          <cell r="M257">
            <v>29</v>
          </cell>
          <cell r="N257">
            <v>50</v>
          </cell>
          <cell r="O257">
            <v>0</v>
          </cell>
          <cell r="Q257">
            <v>79</v>
          </cell>
          <cell r="R257" t="str">
            <v>Tốt</v>
          </cell>
          <cell r="S257" t="str">
            <v>B1</v>
          </cell>
          <cell r="T257" t="str">
            <v>B1</v>
          </cell>
          <cell r="U257" t="str">
            <v>A3</v>
          </cell>
          <cell r="W257">
            <v>4</v>
          </cell>
          <cell r="X257">
            <v>0</v>
          </cell>
          <cell r="Y257">
            <v>1</v>
          </cell>
          <cell r="Z257">
            <v>0</v>
          </cell>
          <cell r="AA257">
            <v>1</v>
          </cell>
          <cell r="AB257" t="str">
            <v>Hoàn thành</v>
          </cell>
          <cell r="AC257" t="str">
            <v>Thi đua tháng 4, 5 xếp loại B1</v>
          </cell>
          <cell r="AD257" t="str">
            <v/>
          </cell>
          <cell r="AF257" t="str">
            <v/>
          </cell>
          <cell r="AH257" t="str">
            <v>X</v>
          </cell>
          <cell r="AJ257" t="str">
            <v/>
          </cell>
          <cell r="AL257" t="str">
            <v/>
          </cell>
          <cell r="AN257" t="str">
            <v/>
          </cell>
          <cell r="AP257" t="str">
            <v/>
          </cell>
          <cell r="AR257" t="str">
            <v>X</v>
          </cell>
          <cell r="AT257" t="str">
            <v/>
          </cell>
          <cell r="AV257" t="str">
            <v/>
          </cell>
        </row>
        <row r="258">
          <cell r="W258">
            <v>0</v>
          </cell>
          <cell r="X258">
            <v>0</v>
          </cell>
          <cell r="AD258">
            <v>7</v>
          </cell>
          <cell r="AE258">
            <v>0.28000000000000003</v>
          </cell>
          <cell r="AF258">
            <v>17</v>
          </cell>
          <cell r="AG258">
            <v>0.68</v>
          </cell>
          <cell r="AH258">
            <v>1</v>
          </cell>
          <cell r="AI258">
            <v>0.04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8</v>
          </cell>
          <cell r="AO258">
            <v>0.29629629629629628</v>
          </cell>
          <cell r="AP258">
            <v>18</v>
          </cell>
          <cell r="AQ258">
            <v>0.66666666666666663</v>
          </cell>
          <cell r="AR258">
            <v>1</v>
          </cell>
          <cell r="AS258">
            <v>3.7037037037037035E-2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</row>
        <row r="259">
          <cell r="W259">
            <v>0</v>
          </cell>
          <cell r="X259">
            <v>0</v>
          </cell>
          <cell r="AD259">
            <v>7</v>
          </cell>
          <cell r="AE259">
            <v>0.28000000000000003</v>
          </cell>
          <cell r="AF259">
            <v>17</v>
          </cell>
          <cell r="AG259">
            <v>0.68</v>
          </cell>
          <cell r="AH259">
            <v>1</v>
          </cell>
          <cell r="AI259">
            <v>0.04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8</v>
          </cell>
          <cell r="AO259">
            <v>0.29629629629629628</v>
          </cell>
          <cell r="AP259">
            <v>18</v>
          </cell>
          <cell r="AQ259">
            <v>0.66666666666666663</v>
          </cell>
          <cell r="AR259">
            <v>1</v>
          </cell>
          <cell r="AS259">
            <v>3.7037037037037035E-2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</row>
        <row r="260">
          <cell r="E260" t="str">
            <v>01012003</v>
          </cell>
          <cell r="F260">
            <v>92</v>
          </cell>
          <cell r="G260">
            <v>32</v>
          </cell>
          <cell r="H260">
            <v>60</v>
          </cell>
          <cell r="K260">
            <v>92</v>
          </cell>
          <cell r="L260" t="str">
            <v>Xuất sắc</v>
          </cell>
          <cell r="M260">
            <v>32</v>
          </cell>
          <cell r="N260">
            <v>60</v>
          </cell>
          <cell r="O260" t="str">
            <v>0</v>
          </cell>
          <cell r="Q260">
            <v>92</v>
          </cell>
          <cell r="R260" t="str">
            <v>Xuất sắc</v>
          </cell>
          <cell r="S260" t="str">
            <v>A1</v>
          </cell>
          <cell r="T260" t="str">
            <v>A1</v>
          </cell>
          <cell r="U260" t="str">
            <v>A1</v>
          </cell>
          <cell r="W260">
            <v>0</v>
          </cell>
          <cell r="X260">
            <v>0</v>
          </cell>
          <cell r="Y260">
            <v>18</v>
          </cell>
          <cell r="Z260">
            <v>8</v>
          </cell>
          <cell r="AA260">
            <v>10</v>
          </cell>
          <cell r="AB260" t="str">
            <v>Xuất sắc</v>
          </cell>
          <cell r="AD260" t="str">
            <v>X</v>
          </cell>
          <cell r="AF260" t="str">
            <v/>
          </cell>
          <cell r="AH260" t="str">
            <v/>
          </cell>
          <cell r="AJ260" t="str">
            <v/>
          </cell>
          <cell r="AL260" t="str">
            <v/>
          </cell>
          <cell r="AN260" t="str">
            <v>X</v>
          </cell>
          <cell r="AP260" t="str">
            <v/>
          </cell>
          <cell r="AR260" t="str">
            <v/>
          </cell>
          <cell r="AT260" t="str">
            <v/>
          </cell>
          <cell r="AV260" t="str">
            <v/>
          </cell>
          <cell r="AX260" t="str">
            <v>TPDV</v>
          </cell>
        </row>
        <row r="261">
          <cell r="E261" t="str">
            <v>01012008</v>
          </cell>
          <cell r="F261">
            <v>87</v>
          </cell>
          <cell r="G261">
            <v>32</v>
          </cell>
          <cell r="H261">
            <v>50</v>
          </cell>
          <cell r="J261">
            <v>2.46</v>
          </cell>
          <cell r="K261">
            <v>79.5</v>
          </cell>
          <cell r="L261" t="str">
            <v>Tốt</v>
          </cell>
          <cell r="M261">
            <v>32</v>
          </cell>
          <cell r="N261">
            <v>50</v>
          </cell>
          <cell r="O261" t="str">
            <v>0</v>
          </cell>
          <cell r="P261">
            <v>2.46</v>
          </cell>
          <cell r="Q261">
            <v>79.540000000000006</v>
          </cell>
          <cell r="R261" t="str">
            <v>Tốt</v>
          </cell>
          <cell r="S261" t="str">
            <v>A4</v>
          </cell>
          <cell r="T261" t="str">
            <v>A3</v>
          </cell>
          <cell r="U261" t="str">
            <v>A4</v>
          </cell>
          <cell r="W261">
            <v>0</v>
          </cell>
          <cell r="X261">
            <v>0</v>
          </cell>
          <cell r="Y261">
            <v>7</v>
          </cell>
          <cell r="Z261">
            <v>5</v>
          </cell>
          <cell r="AA261">
            <v>2</v>
          </cell>
          <cell r="AB261" t="str">
            <v>Tốt</v>
          </cell>
          <cell r="AC261" t="str">
            <v>Nhắc nhở thi đua tháng 04/2022</v>
          </cell>
          <cell r="AD261" t="str">
            <v/>
          </cell>
          <cell r="AF261" t="str">
            <v>X</v>
          </cell>
          <cell r="AH261" t="str">
            <v/>
          </cell>
          <cell r="AJ261" t="str">
            <v/>
          </cell>
          <cell r="AL261" t="str">
            <v/>
          </cell>
          <cell r="AN261" t="str">
            <v/>
          </cell>
          <cell r="AP261" t="str">
            <v>X</v>
          </cell>
          <cell r="AR261" t="str">
            <v/>
          </cell>
          <cell r="AT261" t="str">
            <v/>
          </cell>
          <cell r="AV261" t="str">
            <v/>
          </cell>
          <cell r="AX261" t="str">
            <v>TPDV</v>
          </cell>
        </row>
        <row r="262">
          <cell r="E262" t="str">
            <v>01012023</v>
          </cell>
          <cell r="F262">
            <v>77</v>
          </cell>
          <cell r="G262">
            <v>30</v>
          </cell>
          <cell r="H262">
            <v>60</v>
          </cell>
          <cell r="K262">
            <v>90</v>
          </cell>
          <cell r="L262" t="str">
            <v>Xuất sắc</v>
          </cell>
          <cell r="M262">
            <v>30</v>
          </cell>
          <cell r="N262">
            <v>60</v>
          </cell>
          <cell r="O262" t="str">
            <v>0</v>
          </cell>
          <cell r="Q262">
            <v>90</v>
          </cell>
          <cell r="R262" t="str">
            <v>Xuất sắc</v>
          </cell>
          <cell r="S262" t="str">
            <v>A1</v>
          </cell>
          <cell r="T262" t="str">
            <v>A1</v>
          </cell>
          <cell r="U262" t="str">
            <v>A1</v>
          </cell>
          <cell r="W262">
            <v>0</v>
          </cell>
          <cell r="X262">
            <v>0</v>
          </cell>
          <cell r="Y262">
            <v>15</v>
          </cell>
          <cell r="Z262">
            <v>7</v>
          </cell>
          <cell r="AA262">
            <v>8</v>
          </cell>
          <cell r="AB262" t="str">
            <v>Xuất sắc</v>
          </cell>
          <cell r="AD262" t="str">
            <v>X</v>
          </cell>
          <cell r="AF262" t="str">
            <v/>
          </cell>
          <cell r="AH262" t="str">
            <v/>
          </cell>
          <cell r="AJ262" t="str">
            <v/>
          </cell>
          <cell r="AL262" t="str">
            <v/>
          </cell>
          <cell r="AN262" t="str">
            <v>X</v>
          </cell>
          <cell r="AP262" t="str">
            <v/>
          </cell>
          <cell r="AR262" t="str">
            <v/>
          </cell>
          <cell r="AT262" t="str">
            <v/>
          </cell>
          <cell r="AV262" t="str">
            <v/>
          </cell>
          <cell r="AX262" t="str">
            <v>TT</v>
          </cell>
        </row>
        <row r="263">
          <cell r="E263" t="str">
            <v>01012013</v>
          </cell>
          <cell r="F263">
            <v>92</v>
          </cell>
          <cell r="G263">
            <v>28</v>
          </cell>
          <cell r="H263">
            <v>60</v>
          </cell>
          <cell r="K263">
            <v>88</v>
          </cell>
          <cell r="L263" t="str">
            <v>Tốt</v>
          </cell>
          <cell r="M263">
            <v>28</v>
          </cell>
          <cell r="N263">
            <v>60</v>
          </cell>
          <cell r="O263" t="str">
            <v>0</v>
          </cell>
          <cell r="Q263">
            <v>88</v>
          </cell>
          <cell r="R263" t="str">
            <v>Tốt</v>
          </cell>
          <cell r="S263" t="str">
            <v>A2</v>
          </cell>
          <cell r="T263" t="str">
            <v>A3</v>
          </cell>
          <cell r="U263" t="str">
            <v>A2</v>
          </cell>
          <cell r="W263">
            <v>0</v>
          </cell>
          <cell r="X263">
            <v>0</v>
          </cell>
          <cell r="Y263">
            <v>13</v>
          </cell>
          <cell r="Z263">
            <v>6</v>
          </cell>
          <cell r="AA263">
            <v>7</v>
          </cell>
          <cell r="AB263" t="str">
            <v>Tốt</v>
          </cell>
          <cell r="AD263" t="str">
            <v/>
          </cell>
          <cell r="AF263" t="str">
            <v>X</v>
          </cell>
          <cell r="AH263" t="str">
            <v/>
          </cell>
          <cell r="AJ263" t="str">
            <v/>
          </cell>
          <cell r="AL263" t="str">
            <v/>
          </cell>
          <cell r="AN263" t="str">
            <v/>
          </cell>
          <cell r="AP263" t="str">
            <v>X</v>
          </cell>
          <cell r="AR263" t="str">
            <v/>
          </cell>
          <cell r="AT263" t="str">
            <v/>
          </cell>
          <cell r="AV263" t="str">
            <v/>
          </cell>
          <cell r="AX263" t="str">
            <v>TT</v>
          </cell>
        </row>
        <row r="264">
          <cell r="E264" t="str">
            <v>01012022</v>
          </cell>
          <cell r="F264">
            <v>80</v>
          </cell>
          <cell r="G264">
            <v>27</v>
          </cell>
          <cell r="H264">
            <v>50</v>
          </cell>
          <cell r="K264">
            <v>77</v>
          </cell>
          <cell r="L264" t="str">
            <v>Tốt</v>
          </cell>
          <cell r="M264">
            <v>27</v>
          </cell>
          <cell r="N264">
            <v>50</v>
          </cell>
          <cell r="O264" t="str">
            <v>0</v>
          </cell>
          <cell r="Q264">
            <v>77</v>
          </cell>
          <cell r="R264" t="str">
            <v>Tốt</v>
          </cell>
          <cell r="S264" t="str">
            <v>A4</v>
          </cell>
          <cell r="T264" t="str">
            <v>A4</v>
          </cell>
          <cell r="U264" t="str">
            <v>A4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 t="str">
            <v>Tốt</v>
          </cell>
          <cell r="AD264" t="str">
            <v/>
          </cell>
          <cell r="AF264" t="str">
            <v>X</v>
          </cell>
          <cell r="AH264" t="str">
            <v/>
          </cell>
          <cell r="AJ264" t="str">
            <v/>
          </cell>
          <cell r="AL264" t="str">
            <v/>
          </cell>
          <cell r="AN264" t="str">
            <v/>
          </cell>
          <cell r="AP264" t="str">
            <v>X</v>
          </cell>
          <cell r="AR264" t="str">
            <v/>
          </cell>
          <cell r="AT264" t="str">
            <v/>
          </cell>
          <cell r="AV264" t="str">
            <v/>
          </cell>
        </row>
        <row r="265">
          <cell r="E265" t="str">
            <v>01012014</v>
          </cell>
          <cell r="F265">
            <v>95</v>
          </cell>
          <cell r="G265">
            <v>30</v>
          </cell>
          <cell r="H265">
            <v>50</v>
          </cell>
          <cell r="I265">
            <v>1</v>
          </cell>
          <cell r="K265">
            <v>81</v>
          </cell>
          <cell r="L265" t="str">
            <v>Tốt</v>
          </cell>
          <cell r="M265">
            <v>30</v>
          </cell>
          <cell r="N265">
            <v>50</v>
          </cell>
          <cell r="O265">
            <v>1</v>
          </cell>
          <cell r="Q265">
            <v>81</v>
          </cell>
          <cell r="R265" t="str">
            <v>Tốt</v>
          </cell>
          <cell r="S265" t="str">
            <v>A4</v>
          </cell>
          <cell r="T265" t="str">
            <v>A4</v>
          </cell>
          <cell r="U265" t="str">
            <v>A3</v>
          </cell>
          <cell r="W265">
            <v>0</v>
          </cell>
          <cell r="X265">
            <v>0</v>
          </cell>
          <cell r="Y265">
            <v>3</v>
          </cell>
          <cell r="Z265">
            <v>0</v>
          </cell>
          <cell r="AA265">
            <v>3</v>
          </cell>
          <cell r="AB265" t="str">
            <v>Tốt</v>
          </cell>
          <cell r="AD265" t="str">
            <v/>
          </cell>
          <cell r="AF265" t="str">
            <v>X</v>
          </cell>
          <cell r="AH265" t="str">
            <v/>
          </cell>
          <cell r="AJ265" t="str">
            <v/>
          </cell>
          <cell r="AL265" t="str">
            <v/>
          </cell>
          <cell r="AN265" t="str">
            <v/>
          </cell>
          <cell r="AP265" t="str">
            <v>X</v>
          </cell>
          <cell r="AR265" t="str">
            <v/>
          </cell>
          <cell r="AT265" t="str">
            <v/>
          </cell>
          <cell r="AV265" t="str">
            <v/>
          </cell>
        </row>
        <row r="266">
          <cell r="E266" t="str">
            <v>01012007</v>
          </cell>
          <cell r="F266">
            <v>80</v>
          </cell>
          <cell r="G266">
            <v>30</v>
          </cell>
          <cell r="H266">
            <v>60</v>
          </cell>
          <cell r="K266">
            <v>90</v>
          </cell>
          <cell r="L266" t="str">
            <v>Xuất sắc</v>
          </cell>
          <cell r="M266">
            <v>30</v>
          </cell>
          <cell r="N266">
            <v>60</v>
          </cell>
          <cell r="O266" t="str">
            <v>0</v>
          </cell>
          <cell r="Q266">
            <v>90</v>
          </cell>
          <cell r="R266" t="str">
            <v>Xuất sắc</v>
          </cell>
          <cell r="S266" t="str">
            <v>A3</v>
          </cell>
          <cell r="T266" t="str">
            <v>A4</v>
          </cell>
          <cell r="U266" t="str">
            <v>A3</v>
          </cell>
          <cell r="W266">
            <v>0</v>
          </cell>
          <cell r="X266">
            <v>0</v>
          </cell>
          <cell r="Y266">
            <v>3</v>
          </cell>
          <cell r="Z266">
            <v>2</v>
          </cell>
          <cell r="AA266">
            <v>1</v>
          </cell>
          <cell r="AB266" t="str">
            <v>Xuất sắc</v>
          </cell>
          <cell r="AD266" t="str">
            <v>X</v>
          </cell>
          <cell r="AF266" t="str">
            <v/>
          </cell>
          <cell r="AH266" t="str">
            <v/>
          </cell>
          <cell r="AJ266" t="str">
            <v/>
          </cell>
          <cell r="AL266" t="str">
            <v/>
          </cell>
          <cell r="AN266" t="str">
            <v>X</v>
          </cell>
          <cell r="AP266" t="str">
            <v/>
          </cell>
          <cell r="AR266" t="str">
            <v/>
          </cell>
          <cell r="AT266" t="str">
            <v/>
          </cell>
          <cell r="AV266" t="str">
            <v/>
          </cell>
        </row>
        <row r="267">
          <cell r="E267" t="str">
            <v>01012005</v>
          </cell>
          <cell r="F267">
            <v>95</v>
          </cell>
          <cell r="G267">
            <v>30</v>
          </cell>
          <cell r="H267">
            <v>50</v>
          </cell>
          <cell r="I267">
            <v>1</v>
          </cell>
          <cell r="K267">
            <v>81</v>
          </cell>
          <cell r="L267" t="str">
            <v>Tốt</v>
          </cell>
          <cell r="M267">
            <v>30</v>
          </cell>
          <cell r="N267">
            <v>50</v>
          </cell>
          <cell r="O267" t="str">
            <v>1</v>
          </cell>
          <cell r="Q267">
            <v>81</v>
          </cell>
          <cell r="R267" t="str">
            <v>Tốt</v>
          </cell>
          <cell r="S267" t="str">
            <v>A4</v>
          </cell>
          <cell r="T267" t="str">
            <v>A4</v>
          </cell>
          <cell r="U267" t="str">
            <v>A3</v>
          </cell>
          <cell r="W267">
            <v>0</v>
          </cell>
          <cell r="X267">
            <v>0</v>
          </cell>
          <cell r="Y267">
            <v>3</v>
          </cell>
          <cell r="Z267">
            <v>1</v>
          </cell>
          <cell r="AA267">
            <v>2</v>
          </cell>
          <cell r="AB267" t="str">
            <v>Tốt</v>
          </cell>
          <cell r="AD267" t="str">
            <v/>
          </cell>
          <cell r="AF267" t="str">
            <v>X</v>
          </cell>
          <cell r="AH267" t="str">
            <v/>
          </cell>
          <cell r="AJ267" t="str">
            <v/>
          </cell>
          <cell r="AL267" t="str">
            <v/>
          </cell>
          <cell r="AN267" t="str">
            <v/>
          </cell>
          <cell r="AP267" t="str">
            <v>X</v>
          </cell>
          <cell r="AR267" t="str">
            <v/>
          </cell>
          <cell r="AT267" t="str">
            <v/>
          </cell>
          <cell r="AV267" t="str">
            <v/>
          </cell>
        </row>
        <row r="268">
          <cell r="E268" t="str">
            <v>01012006</v>
          </cell>
          <cell r="F268">
            <v>95</v>
          </cell>
          <cell r="G268">
            <v>30</v>
          </cell>
          <cell r="H268">
            <v>60</v>
          </cell>
          <cell r="K268">
            <v>90</v>
          </cell>
          <cell r="L268" t="str">
            <v>Xuất sắc</v>
          </cell>
          <cell r="M268">
            <v>30</v>
          </cell>
          <cell r="N268">
            <v>60</v>
          </cell>
          <cell r="O268">
            <v>0</v>
          </cell>
          <cell r="Q268">
            <v>90</v>
          </cell>
          <cell r="R268" t="str">
            <v>Xuất sắc</v>
          </cell>
          <cell r="S268" t="str">
            <v>A4</v>
          </cell>
          <cell r="T268" t="str">
            <v>A4</v>
          </cell>
          <cell r="U268" t="str">
            <v>A2</v>
          </cell>
          <cell r="W268">
            <v>0</v>
          </cell>
          <cell r="X268">
            <v>0</v>
          </cell>
          <cell r="Y268">
            <v>5</v>
          </cell>
          <cell r="Z268">
            <v>2</v>
          </cell>
          <cell r="AA268">
            <v>3</v>
          </cell>
          <cell r="AB268" t="str">
            <v>Xuất sắc</v>
          </cell>
          <cell r="AD268" t="str">
            <v>X</v>
          </cell>
          <cell r="AF268" t="str">
            <v/>
          </cell>
          <cell r="AH268" t="str">
            <v/>
          </cell>
          <cell r="AJ268" t="str">
            <v/>
          </cell>
          <cell r="AL268" t="str">
            <v/>
          </cell>
          <cell r="AN268" t="str">
            <v>X</v>
          </cell>
          <cell r="AP268" t="str">
            <v/>
          </cell>
          <cell r="AR268" t="str">
            <v/>
          </cell>
          <cell r="AT268" t="str">
            <v/>
          </cell>
          <cell r="AV268" t="str">
            <v/>
          </cell>
        </row>
        <row r="269">
          <cell r="E269" t="str">
            <v>01012004</v>
          </cell>
          <cell r="F269">
            <v>80</v>
          </cell>
          <cell r="G269">
            <v>30</v>
          </cell>
          <cell r="H269">
            <v>50</v>
          </cell>
          <cell r="K269">
            <v>80</v>
          </cell>
          <cell r="L269" t="str">
            <v>Tốt</v>
          </cell>
          <cell r="M269">
            <v>30</v>
          </cell>
          <cell r="N269">
            <v>50</v>
          </cell>
          <cell r="O269" t="str">
            <v>0</v>
          </cell>
          <cell r="Q269">
            <v>80</v>
          </cell>
          <cell r="R269" t="str">
            <v>Tốt</v>
          </cell>
          <cell r="S269" t="str">
            <v>A4</v>
          </cell>
          <cell r="T269" t="str">
            <v>A3</v>
          </cell>
          <cell r="U269" t="str">
            <v>A4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 t="str">
            <v>Tốt</v>
          </cell>
          <cell r="AD269" t="str">
            <v/>
          </cell>
          <cell r="AF269" t="str">
            <v>X</v>
          </cell>
          <cell r="AH269" t="str">
            <v/>
          </cell>
          <cell r="AJ269" t="str">
            <v/>
          </cell>
          <cell r="AL269" t="str">
            <v/>
          </cell>
          <cell r="AN269" t="str">
            <v/>
          </cell>
          <cell r="AP269" t="str">
            <v>X</v>
          </cell>
          <cell r="AR269" t="str">
            <v/>
          </cell>
          <cell r="AT269" t="str">
            <v/>
          </cell>
          <cell r="AV269" t="str">
            <v/>
          </cell>
        </row>
        <row r="270">
          <cell r="E270" t="str">
            <v>01012012</v>
          </cell>
          <cell r="F270">
            <v>75</v>
          </cell>
          <cell r="G270">
            <v>28</v>
          </cell>
          <cell r="H270">
            <v>50</v>
          </cell>
          <cell r="K270">
            <v>78</v>
          </cell>
          <cell r="L270" t="str">
            <v>Tốt</v>
          </cell>
          <cell r="M270">
            <v>28</v>
          </cell>
          <cell r="N270">
            <v>50</v>
          </cell>
          <cell r="O270" t="str">
            <v>0</v>
          </cell>
          <cell r="Q270">
            <v>78</v>
          </cell>
          <cell r="R270" t="str">
            <v>Tốt</v>
          </cell>
          <cell r="S270" t="str">
            <v>A4</v>
          </cell>
          <cell r="T270" t="str">
            <v>A4</v>
          </cell>
          <cell r="U270" t="str">
            <v>A4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 t="str">
            <v>Tốt</v>
          </cell>
          <cell r="AD270" t="str">
            <v/>
          </cell>
          <cell r="AF270" t="str">
            <v>X</v>
          </cell>
          <cell r="AH270" t="str">
            <v/>
          </cell>
          <cell r="AJ270" t="str">
            <v/>
          </cell>
          <cell r="AL270" t="str">
            <v/>
          </cell>
          <cell r="AN270" t="str">
            <v/>
          </cell>
          <cell r="AP270" t="str">
            <v>X</v>
          </cell>
          <cell r="AR270" t="str">
            <v/>
          </cell>
          <cell r="AT270" t="str">
            <v/>
          </cell>
          <cell r="AV270" t="str">
            <v/>
          </cell>
        </row>
        <row r="271">
          <cell r="E271" t="str">
            <v>01012016</v>
          </cell>
          <cell r="F271">
            <v>85</v>
          </cell>
          <cell r="G271">
            <v>26</v>
          </cell>
          <cell r="H271">
            <v>50</v>
          </cell>
          <cell r="K271">
            <v>76</v>
          </cell>
          <cell r="L271" t="str">
            <v>Tốt</v>
          </cell>
          <cell r="M271">
            <v>26</v>
          </cell>
          <cell r="N271">
            <v>50</v>
          </cell>
          <cell r="O271" t="str">
            <v>0</v>
          </cell>
          <cell r="Q271">
            <v>76</v>
          </cell>
          <cell r="R271" t="str">
            <v>Tốt</v>
          </cell>
          <cell r="S271" t="str">
            <v>B1</v>
          </cell>
          <cell r="T271" t="str">
            <v>A4</v>
          </cell>
          <cell r="U271" t="str">
            <v>A4</v>
          </cell>
          <cell r="W271">
            <v>2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 t="str">
            <v>Tốt</v>
          </cell>
          <cell r="AC271" t="str">
            <v>Thi đua tháng 4 xếp loại B1</v>
          </cell>
          <cell r="AD271" t="str">
            <v/>
          </cell>
          <cell r="AF271" t="str">
            <v>X</v>
          </cell>
          <cell r="AH271" t="str">
            <v/>
          </cell>
          <cell r="AJ271" t="str">
            <v/>
          </cell>
          <cell r="AL271" t="str">
            <v/>
          </cell>
          <cell r="AN271" t="str">
            <v/>
          </cell>
          <cell r="AP271" t="str">
            <v>X</v>
          </cell>
          <cell r="AR271" t="str">
            <v/>
          </cell>
          <cell r="AT271" t="str">
            <v/>
          </cell>
          <cell r="AV271" t="str">
            <v/>
          </cell>
        </row>
        <row r="272">
          <cell r="E272" t="str">
            <v>01012015</v>
          </cell>
          <cell r="F272">
            <v>86</v>
          </cell>
          <cell r="G272">
            <v>30</v>
          </cell>
          <cell r="H272">
            <v>50</v>
          </cell>
          <cell r="J272">
            <v>2.4</v>
          </cell>
          <cell r="K272">
            <v>77.599999999999994</v>
          </cell>
          <cell r="L272" t="str">
            <v>Tốt</v>
          </cell>
          <cell r="M272">
            <v>30</v>
          </cell>
          <cell r="N272">
            <v>50</v>
          </cell>
          <cell r="O272" t="str">
            <v>0</v>
          </cell>
          <cell r="P272">
            <v>2.4</v>
          </cell>
          <cell r="Q272">
            <v>77.599999999999994</v>
          </cell>
          <cell r="R272" t="str">
            <v>Tốt</v>
          </cell>
          <cell r="S272" t="str">
            <v>A4</v>
          </cell>
          <cell r="T272" t="str">
            <v>A4</v>
          </cell>
          <cell r="U272" t="str">
            <v>A4</v>
          </cell>
          <cell r="W272">
            <v>0</v>
          </cell>
          <cell r="X272">
            <v>0</v>
          </cell>
          <cell r="Y272">
            <v>2</v>
          </cell>
          <cell r="Z272">
            <v>2</v>
          </cell>
          <cell r="AA272">
            <v>0</v>
          </cell>
          <cell r="AB272" t="str">
            <v>Tốt</v>
          </cell>
          <cell r="AC272" t="str">
            <v>Nhắc nhở thi đua tháng 04/2022</v>
          </cell>
          <cell r="AD272" t="str">
            <v/>
          </cell>
          <cell r="AF272" t="str">
            <v>X</v>
          </cell>
          <cell r="AH272" t="str">
            <v/>
          </cell>
          <cell r="AJ272" t="str">
            <v/>
          </cell>
          <cell r="AL272" t="str">
            <v/>
          </cell>
          <cell r="AN272" t="str">
            <v/>
          </cell>
          <cell r="AP272" t="str">
            <v>X</v>
          </cell>
          <cell r="AR272" t="str">
            <v/>
          </cell>
          <cell r="AT272" t="str">
            <v/>
          </cell>
          <cell r="AV272" t="str">
            <v/>
          </cell>
        </row>
        <row r="273">
          <cell r="E273" t="str">
            <v>01012019</v>
          </cell>
          <cell r="F273">
            <v>80</v>
          </cell>
          <cell r="G273">
            <v>28</v>
          </cell>
          <cell r="H273">
            <v>50</v>
          </cell>
          <cell r="K273">
            <v>78</v>
          </cell>
          <cell r="L273" t="str">
            <v>Tốt</v>
          </cell>
          <cell r="M273">
            <v>28</v>
          </cell>
          <cell r="N273">
            <v>50</v>
          </cell>
          <cell r="O273" t="str">
            <v>0</v>
          </cell>
          <cell r="Q273">
            <v>78</v>
          </cell>
          <cell r="R273" t="str">
            <v>Tốt</v>
          </cell>
          <cell r="S273" t="str">
            <v>A4</v>
          </cell>
          <cell r="T273" t="str">
            <v>A4</v>
          </cell>
          <cell r="U273" t="str">
            <v>A3</v>
          </cell>
          <cell r="W273">
            <v>0</v>
          </cell>
          <cell r="X273">
            <v>0</v>
          </cell>
          <cell r="Y273">
            <v>2</v>
          </cell>
          <cell r="Z273">
            <v>2</v>
          </cell>
          <cell r="AA273">
            <v>0</v>
          </cell>
          <cell r="AB273" t="str">
            <v>Tốt</v>
          </cell>
          <cell r="AD273" t="str">
            <v/>
          </cell>
          <cell r="AF273" t="str">
            <v>X</v>
          </cell>
          <cell r="AH273" t="str">
            <v/>
          </cell>
          <cell r="AJ273" t="str">
            <v/>
          </cell>
          <cell r="AL273" t="str">
            <v/>
          </cell>
          <cell r="AN273" t="str">
            <v/>
          </cell>
          <cell r="AP273" t="str">
            <v>X</v>
          </cell>
          <cell r="AR273" t="str">
            <v/>
          </cell>
          <cell r="AT273" t="str">
            <v/>
          </cell>
          <cell r="AV273" t="str">
            <v/>
          </cell>
        </row>
        <row r="274">
          <cell r="E274" t="str">
            <v>01012018</v>
          </cell>
          <cell r="F274">
            <v>80</v>
          </cell>
          <cell r="G274">
            <v>25</v>
          </cell>
          <cell r="H274">
            <v>50</v>
          </cell>
          <cell r="K274">
            <v>75</v>
          </cell>
          <cell r="L274" t="str">
            <v>Tốt</v>
          </cell>
          <cell r="M274">
            <v>25</v>
          </cell>
          <cell r="N274">
            <v>50</v>
          </cell>
          <cell r="O274" t="str">
            <v>0</v>
          </cell>
          <cell r="Q274">
            <v>75</v>
          </cell>
          <cell r="R274" t="str">
            <v>Tốt</v>
          </cell>
          <cell r="S274" t="str">
            <v>A4</v>
          </cell>
          <cell r="T274" t="str">
            <v>A4</v>
          </cell>
          <cell r="U274" t="str">
            <v>A4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 t="str">
            <v>Tốt</v>
          </cell>
          <cell r="AD274" t="str">
            <v/>
          </cell>
          <cell r="AF274" t="str">
            <v>X</v>
          </cell>
          <cell r="AH274" t="str">
            <v/>
          </cell>
          <cell r="AJ274" t="str">
            <v/>
          </cell>
          <cell r="AL274" t="str">
            <v/>
          </cell>
          <cell r="AN274" t="str">
            <v/>
          </cell>
          <cell r="AP274" t="str">
            <v>X</v>
          </cell>
          <cell r="AR274" t="str">
            <v/>
          </cell>
          <cell r="AT274" t="str">
            <v/>
          </cell>
          <cell r="AV274" t="str">
            <v/>
          </cell>
        </row>
        <row r="275">
          <cell r="E275" t="str">
            <v>01012017</v>
          </cell>
          <cell r="F275">
            <v>80</v>
          </cell>
          <cell r="G275">
            <v>25</v>
          </cell>
          <cell r="H275">
            <v>50</v>
          </cell>
          <cell r="K275">
            <v>75</v>
          </cell>
          <cell r="L275" t="str">
            <v>Tốt</v>
          </cell>
          <cell r="M275">
            <v>25</v>
          </cell>
          <cell r="N275">
            <v>50</v>
          </cell>
          <cell r="O275" t="str">
            <v>0</v>
          </cell>
          <cell r="Q275">
            <v>75</v>
          </cell>
          <cell r="R275" t="str">
            <v>Tốt</v>
          </cell>
          <cell r="S275" t="str">
            <v>A4</v>
          </cell>
          <cell r="T275" t="str">
            <v>A4</v>
          </cell>
          <cell r="U275" t="str">
            <v>A4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 t="str">
            <v>Tốt</v>
          </cell>
          <cell r="AD275" t="str">
            <v/>
          </cell>
          <cell r="AF275" t="str">
            <v>X</v>
          </cell>
          <cell r="AH275" t="str">
            <v/>
          </cell>
          <cell r="AJ275" t="str">
            <v/>
          </cell>
          <cell r="AL275" t="str">
            <v/>
          </cell>
          <cell r="AN275" t="str">
            <v/>
          </cell>
          <cell r="AP275" t="str">
            <v>X</v>
          </cell>
          <cell r="AR275" t="str">
            <v/>
          </cell>
          <cell r="AT275" t="str">
            <v/>
          </cell>
          <cell r="AV275" t="str">
            <v/>
          </cell>
        </row>
        <row r="276">
          <cell r="E276" t="str">
            <v>01012020</v>
          </cell>
          <cell r="F276">
            <v>85</v>
          </cell>
          <cell r="G276">
            <v>30</v>
          </cell>
          <cell r="H276">
            <v>50</v>
          </cell>
          <cell r="K276">
            <v>80</v>
          </cell>
          <cell r="L276" t="str">
            <v>Tốt</v>
          </cell>
          <cell r="M276">
            <v>30</v>
          </cell>
          <cell r="N276">
            <v>50</v>
          </cell>
          <cell r="O276" t="str">
            <v>0</v>
          </cell>
          <cell r="Q276">
            <v>80</v>
          </cell>
          <cell r="R276" t="str">
            <v>Tốt</v>
          </cell>
          <cell r="S276" t="str">
            <v>A4</v>
          </cell>
          <cell r="T276" t="str">
            <v>A4</v>
          </cell>
          <cell r="U276" t="str">
            <v>A3</v>
          </cell>
          <cell r="W276">
            <v>0</v>
          </cell>
          <cell r="X276">
            <v>0</v>
          </cell>
          <cell r="Y276">
            <v>2</v>
          </cell>
          <cell r="Z276">
            <v>2</v>
          </cell>
          <cell r="AA276">
            <v>0</v>
          </cell>
          <cell r="AB276" t="str">
            <v>Tốt</v>
          </cell>
          <cell r="AD276" t="str">
            <v/>
          </cell>
          <cell r="AF276" t="str">
            <v>X</v>
          </cell>
          <cell r="AH276" t="str">
            <v/>
          </cell>
          <cell r="AJ276" t="str">
            <v/>
          </cell>
          <cell r="AL276" t="str">
            <v/>
          </cell>
          <cell r="AN276" t="str">
            <v/>
          </cell>
          <cell r="AP276" t="str">
            <v>X</v>
          </cell>
          <cell r="AR276" t="str">
            <v/>
          </cell>
          <cell r="AT276" t="str">
            <v/>
          </cell>
          <cell r="AV276" t="str">
            <v/>
          </cell>
        </row>
        <row r="277">
          <cell r="E277" t="str">
            <v>01012021</v>
          </cell>
          <cell r="F277">
            <v>75</v>
          </cell>
          <cell r="G277">
            <v>25</v>
          </cell>
          <cell r="H277">
            <v>50</v>
          </cell>
          <cell r="K277">
            <v>75</v>
          </cell>
          <cell r="L277" t="str">
            <v>Hoàn thành</v>
          </cell>
          <cell r="M277">
            <v>25</v>
          </cell>
          <cell r="N277">
            <v>50</v>
          </cell>
          <cell r="O277" t="str">
            <v>0</v>
          </cell>
          <cell r="Q277">
            <v>75</v>
          </cell>
          <cell r="R277" t="str">
            <v>Tốt</v>
          </cell>
          <cell r="S277" t="str">
            <v>B2</v>
          </cell>
          <cell r="T277" t="str">
            <v>A4</v>
          </cell>
          <cell r="U277" t="str">
            <v>A4</v>
          </cell>
          <cell r="W277">
            <v>3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 t="str">
            <v>Hoàn thành</v>
          </cell>
          <cell r="AC277" t="str">
            <v>Thi đua tháng 4 xếp loại B2</v>
          </cell>
          <cell r="AD277" t="str">
            <v/>
          </cell>
          <cell r="AF277" t="str">
            <v/>
          </cell>
          <cell r="AH277" t="str">
            <v>X</v>
          </cell>
          <cell r="AJ277" t="str">
            <v/>
          </cell>
          <cell r="AL277" t="str">
            <v/>
          </cell>
          <cell r="AN277" t="str">
            <v/>
          </cell>
          <cell r="AP277" t="str">
            <v/>
          </cell>
          <cell r="AR277" t="str">
            <v>X</v>
          </cell>
          <cell r="AT277" t="str">
            <v/>
          </cell>
          <cell r="AV277" t="str">
            <v/>
          </cell>
        </row>
        <row r="278">
          <cell r="E278" t="str">
            <v>01012011</v>
          </cell>
          <cell r="F278">
            <v>80</v>
          </cell>
          <cell r="G278">
            <v>28</v>
          </cell>
          <cell r="H278">
            <v>50</v>
          </cell>
          <cell r="K278">
            <v>78</v>
          </cell>
          <cell r="L278" t="str">
            <v>Tốt</v>
          </cell>
          <cell r="M278">
            <v>28</v>
          </cell>
          <cell r="N278">
            <v>50</v>
          </cell>
          <cell r="O278" t="str">
            <v>0</v>
          </cell>
          <cell r="Q278">
            <v>78</v>
          </cell>
          <cell r="R278" t="str">
            <v>Tốt</v>
          </cell>
          <cell r="S278" t="str">
            <v>A3</v>
          </cell>
          <cell r="T278" t="str">
            <v>A4</v>
          </cell>
          <cell r="U278" t="str">
            <v>A4</v>
          </cell>
          <cell r="W278">
            <v>0</v>
          </cell>
          <cell r="X278">
            <v>0</v>
          </cell>
          <cell r="Y278">
            <v>2</v>
          </cell>
          <cell r="Z278">
            <v>1</v>
          </cell>
          <cell r="AA278">
            <v>1</v>
          </cell>
          <cell r="AB278" t="str">
            <v>Tốt</v>
          </cell>
          <cell r="AD278" t="str">
            <v/>
          </cell>
          <cell r="AF278" t="str">
            <v>X</v>
          </cell>
          <cell r="AH278" t="str">
            <v/>
          </cell>
          <cell r="AJ278" t="str">
            <v/>
          </cell>
          <cell r="AL278" t="str">
            <v/>
          </cell>
          <cell r="AN278" t="str">
            <v/>
          </cell>
          <cell r="AP278" t="str">
            <v>X</v>
          </cell>
          <cell r="AR278" t="str">
            <v/>
          </cell>
          <cell r="AT278" t="str">
            <v/>
          </cell>
          <cell r="AV278" t="str">
            <v/>
          </cell>
        </row>
        <row r="279">
          <cell r="E279" t="str">
            <v>01017002</v>
          </cell>
          <cell r="F279">
            <v>80</v>
          </cell>
          <cell r="G279">
            <v>25</v>
          </cell>
          <cell r="H279">
            <v>50</v>
          </cell>
          <cell r="K279">
            <v>75</v>
          </cell>
          <cell r="L279" t="str">
            <v>Tốt</v>
          </cell>
          <cell r="M279">
            <v>25</v>
          </cell>
          <cell r="N279">
            <v>50</v>
          </cell>
          <cell r="O279" t="str">
            <v>0</v>
          </cell>
          <cell r="Q279">
            <v>75</v>
          </cell>
          <cell r="R279" t="str">
            <v>Tốt</v>
          </cell>
          <cell r="S279" t="str">
            <v>A4</v>
          </cell>
          <cell r="T279" t="str">
            <v>A4</v>
          </cell>
          <cell r="U279" t="str">
            <v>A4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 t="str">
            <v>Tốt</v>
          </cell>
          <cell r="AD279" t="str">
            <v/>
          </cell>
          <cell r="AF279" t="str">
            <v>X</v>
          </cell>
          <cell r="AH279" t="str">
            <v/>
          </cell>
          <cell r="AJ279" t="str">
            <v/>
          </cell>
          <cell r="AL279" t="str">
            <v/>
          </cell>
          <cell r="AN279" t="str">
            <v/>
          </cell>
          <cell r="AP279" t="str">
            <v>X</v>
          </cell>
          <cell r="AR279" t="str">
            <v/>
          </cell>
          <cell r="AT279" t="str">
            <v/>
          </cell>
          <cell r="AV279" t="str">
            <v/>
          </cell>
        </row>
        <row r="280">
          <cell r="E280" t="str">
            <v>01012028</v>
          </cell>
          <cell r="F280">
            <v>93</v>
          </cell>
          <cell r="G280">
            <v>30</v>
          </cell>
          <cell r="H280">
            <v>60</v>
          </cell>
          <cell r="K280">
            <v>90</v>
          </cell>
          <cell r="L280" t="str">
            <v>Xuất sắc</v>
          </cell>
          <cell r="M280">
            <v>30</v>
          </cell>
          <cell r="N280">
            <v>60</v>
          </cell>
          <cell r="O280" t="str">
            <v>0</v>
          </cell>
          <cell r="Q280">
            <v>90</v>
          </cell>
          <cell r="R280" t="str">
            <v>Xuất sắc</v>
          </cell>
          <cell r="S280" t="str">
            <v>A3</v>
          </cell>
          <cell r="T280" t="str">
            <v>A4</v>
          </cell>
          <cell r="U280" t="str">
            <v>A3</v>
          </cell>
          <cell r="W280">
            <v>0</v>
          </cell>
          <cell r="X280">
            <v>0</v>
          </cell>
          <cell r="Y280">
            <v>3</v>
          </cell>
          <cell r="Z280">
            <v>3</v>
          </cell>
          <cell r="AA280">
            <v>0</v>
          </cell>
          <cell r="AB280" t="str">
            <v>Xuất sắc</v>
          </cell>
          <cell r="AD280" t="str">
            <v>X</v>
          </cell>
          <cell r="AF280" t="str">
            <v/>
          </cell>
          <cell r="AH280" t="str">
            <v/>
          </cell>
          <cell r="AJ280" t="str">
            <v/>
          </cell>
          <cell r="AL280" t="str">
            <v/>
          </cell>
          <cell r="AN280" t="str">
            <v>X</v>
          </cell>
          <cell r="AP280" t="str">
            <v/>
          </cell>
          <cell r="AR280" t="str">
            <v/>
          </cell>
          <cell r="AT280" t="str">
            <v/>
          </cell>
          <cell r="AV280" t="str">
            <v/>
          </cell>
        </row>
        <row r="281">
          <cell r="E281" t="str">
            <v>01012032</v>
          </cell>
          <cell r="F281">
            <v>85</v>
          </cell>
          <cell r="G281">
            <v>28</v>
          </cell>
          <cell r="H281">
            <v>50</v>
          </cell>
          <cell r="K281">
            <v>78</v>
          </cell>
          <cell r="L281" t="str">
            <v>Tốt</v>
          </cell>
          <cell r="M281">
            <v>28</v>
          </cell>
          <cell r="N281">
            <v>50</v>
          </cell>
          <cell r="O281" t="str">
            <v>0</v>
          </cell>
          <cell r="Q281">
            <v>78</v>
          </cell>
          <cell r="R281" t="str">
            <v>Tốt</v>
          </cell>
          <cell r="S281" t="str">
            <v>A4</v>
          </cell>
          <cell r="T281" t="str">
            <v>A4</v>
          </cell>
          <cell r="U281" t="str">
            <v>A4</v>
          </cell>
          <cell r="W281">
            <v>0</v>
          </cell>
          <cell r="X281">
            <v>0</v>
          </cell>
          <cell r="Y281">
            <v>2</v>
          </cell>
          <cell r="Z281">
            <v>2</v>
          </cell>
          <cell r="AA281">
            <v>0</v>
          </cell>
          <cell r="AB281" t="str">
            <v>Tốt</v>
          </cell>
          <cell r="AD281" t="str">
            <v/>
          </cell>
          <cell r="AF281" t="str">
            <v>X</v>
          </cell>
          <cell r="AH281" t="str">
            <v/>
          </cell>
          <cell r="AJ281" t="str">
            <v/>
          </cell>
          <cell r="AL281" t="str">
            <v/>
          </cell>
          <cell r="AN281" t="str">
            <v/>
          </cell>
          <cell r="AP281" t="str">
            <v>X</v>
          </cell>
          <cell r="AR281" t="str">
            <v/>
          </cell>
          <cell r="AT281" t="str">
            <v/>
          </cell>
          <cell r="AV281" t="str">
            <v/>
          </cell>
        </row>
        <row r="282">
          <cell r="E282" t="str">
            <v>01006004</v>
          </cell>
          <cell r="F282">
            <v>88</v>
          </cell>
          <cell r="G282">
            <v>25</v>
          </cell>
          <cell r="H282">
            <v>50</v>
          </cell>
          <cell r="K282">
            <v>75</v>
          </cell>
          <cell r="L282" t="str">
            <v>Tốt</v>
          </cell>
          <cell r="M282">
            <v>25</v>
          </cell>
          <cell r="N282">
            <v>50</v>
          </cell>
          <cell r="O282" t="str">
            <v>0</v>
          </cell>
          <cell r="Q282">
            <v>75</v>
          </cell>
          <cell r="R282" t="str">
            <v>Tốt</v>
          </cell>
          <cell r="S282" t="str">
            <v>A3</v>
          </cell>
          <cell r="T282" t="str">
            <v>A4</v>
          </cell>
          <cell r="U282" t="str">
            <v>A4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 t="str">
            <v>Tốt</v>
          </cell>
          <cell r="AD282" t="str">
            <v/>
          </cell>
          <cell r="AF282" t="str">
            <v>X</v>
          </cell>
          <cell r="AH282" t="str">
            <v/>
          </cell>
          <cell r="AJ282" t="str">
            <v/>
          </cell>
          <cell r="AL282" t="str">
            <v/>
          </cell>
          <cell r="AN282" t="str">
            <v/>
          </cell>
          <cell r="AP282" t="str">
            <v>X</v>
          </cell>
          <cell r="AR282" t="str">
            <v/>
          </cell>
          <cell r="AT282" t="str">
            <v/>
          </cell>
          <cell r="AV282" t="str">
            <v/>
          </cell>
        </row>
        <row r="283">
          <cell r="E283" t="str">
            <v>01025017</v>
          </cell>
          <cell r="F283">
            <v>86</v>
          </cell>
          <cell r="G283">
            <v>30</v>
          </cell>
          <cell r="H283">
            <v>60</v>
          </cell>
          <cell r="I283">
            <v>1</v>
          </cell>
          <cell r="K283">
            <v>91</v>
          </cell>
          <cell r="L283" t="str">
            <v>Xuất sắc</v>
          </cell>
          <cell r="M283">
            <v>30</v>
          </cell>
          <cell r="N283">
            <v>60</v>
          </cell>
          <cell r="O283">
            <v>1</v>
          </cell>
          <cell r="Q283">
            <v>91</v>
          </cell>
          <cell r="R283" t="str">
            <v>Xuất sắc</v>
          </cell>
          <cell r="S283" t="str">
            <v>A2</v>
          </cell>
          <cell r="T283" t="str">
            <v>A2</v>
          </cell>
          <cell r="U283" t="str">
            <v>A2</v>
          </cell>
          <cell r="W283">
            <v>0</v>
          </cell>
          <cell r="X283">
            <v>0</v>
          </cell>
          <cell r="Y283">
            <v>15</v>
          </cell>
          <cell r="Z283">
            <v>7</v>
          </cell>
          <cell r="AA283">
            <v>8</v>
          </cell>
          <cell r="AB283" t="str">
            <v>Xuất sắc</v>
          </cell>
          <cell r="AD283" t="str">
            <v>X</v>
          </cell>
          <cell r="AF283" t="str">
            <v/>
          </cell>
          <cell r="AH283" t="str">
            <v/>
          </cell>
          <cell r="AJ283" t="str">
            <v/>
          </cell>
          <cell r="AL283" t="str">
            <v/>
          </cell>
          <cell r="AN283" t="str">
            <v>X</v>
          </cell>
          <cell r="AP283" t="str">
            <v/>
          </cell>
          <cell r="AR283" t="str">
            <v/>
          </cell>
          <cell r="AT283" t="str">
            <v/>
          </cell>
          <cell r="AV283" t="str">
            <v/>
          </cell>
        </row>
        <row r="284">
          <cell r="E284" t="str">
            <v>01013068</v>
          </cell>
          <cell r="F284">
            <v>96</v>
          </cell>
          <cell r="G284">
            <v>30</v>
          </cell>
          <cell r="H284">
            <v>60</v>
          </cell>
          <cell r="I284">
            <v>1</v>
          </cell>
          <cell r="K284">
            <v>91</v>
          </cell>
          <cell r="L284" t="str">
            <v>Xuất sắc</v>
          </cell>
          <cell r="M284">
            <v>30</v>
          </cell>
          <cell r="N284">
            <v>60</v>
          </cell>
          <cell r="O284">
            <v>1</v>
          </cell>
          <cell r="Q284">
            <v>91</v>
          </cell>
          <cell r="R284" t="str">
            <v>Xuất sắc</v>
          </cell>
          <cell r="S284" t="str">
            <v>A2</v>
          </cell>
          <cell r="T284" t="str">
            <v>A1</v>
          </cell>
          <cell r="U284" t="str">
            <v>A2</v>
          </cell>
          <cell r="W284">
            <v>0</v>
          </cell>
          <cell r="X284">
            <v>0</v>
          </cell>
          <cell r="Y284">
            <v>17</v>
          </cell>
          <cell r="Z284">
            <v>8</v>
          </cell>
          <cell r="AA284">
            <v>9</v>
          </cell>
          <cell r="AB284" t="str">
            <v>Xuất sắc</v>
          </cell>
          <cell r="AD284" t="str">
            <v>X</v>
          </cell>
          <cell r="AF284" t="str">
            <v/>
          </cell>
          <cell r="AH284" t="str">
            <v/>
          </cell>
          <cell r="AJ284" t="str">
            <v/>
          </cell>
          <cell r="AL284" t="str">
            <v/>
          </cell>
          <cell r="AN284" t="str">
            <v>X</v>
          </cell>
          <cell r="AP284" t="str">
            <v/>
          </cell>
          <cell r="AR284" t="str">
            <v/>
          </cell>
          <cell r="AT284" t="str">
            <v/>
          </cell>
          <cell r="AV284" t="str">
            <v/>
          </cell>
        </row>
        <row r="285">
          <cell r="E285" t="str">
            <v>01012048</v>
          </cell>
          <cell r="F285">
            <v>86</v>
          </cell>
          <cell r="G285">
            <v>30</v>
          </cell>
          <cell r="H285">
            <v>60</v>
          </cell>
          <cell r="K285">
            <v>90</v>
          </cell>
          <cell r="L285" t="str">
            <v>Xuất sắc</v>
          </cell>
          <cell r="M285">
            <v>30</v>
          </cell>
          <cell r="N285">
            <v>60</v>
          </cell>
          <cell r="O285" t="str">
            <v>0</v>
          </cell>
          <cell r="Q285">
            <v>90</v>
          </cell>
          <cell r="R285" t="str">
            <v>Xuất sắc</v>
          </cell>
          <cell r="S285" t="str">
            <v>A3</v>
          </cell>
          <cell r="T285" t="str">
            <v>A3</v>
          </cell>
          <cell r="U285" t="str">
            <v>A3</v>
          </cell>
          <cell r="W285">
            <v>0</v>
          </cell>
          <cell r="X285">
            <v>0</v>
          </cell>
          <cell r="Y285">
            <v>2</v>
          </cell>
          <cell r="Z285">
            <v>0</v>
          </cell>
          <cell r="AA285">
            <v>2</v>
          </cell>
          <cell r="AB285" t="str">
            <v>Xuất sắc</v>
          </cell>
          <cell r="AN285" t="str">
            <v>X</v>
          </cell>
          <cell r="AP285" t="str">
            <v/>
          </cell>
          <cell r="AR285" t="str">
            <v/>
          </cell>
          <cell r="AT285" t="str">
            <v/>
          </cell>
          <cell r="AV285" t="str">
            <v/>
          </cell>
        </row>
        <row r="286">
          <cell r="E286" t="str">
            <v>01012049</v>
          </cell>
          <cell r="F286">
            <v>75</v>
          </cell>
          <cell r="G286">
            <v>28</v>
          </cell>
          <cell r="H286">
            <v>50</v>
          </cell>
          <cell r="K286">
            <v>78</v>
          </cell>
          <cell r="L286" t="str">
            <v>Tốt</v>
          </cell>
          <cell r="M286">
            <v>28</v>
          </cell>
          <cell r="N286">
            <v>50</v>
          </cell>
          <cell r="O286" t="str">
            <v>0</v>
          </cell>
          <cell r="Q286">
            <v>78</v>
          </cell>
          <cell r="R286" t="str">
            <v>Tốt</v>
          </cell>
          <cell r="S286" t="str">
            <v>A4</v>
          </cell>
          <cell r="T286" t="str">
            <v>A4</v>
          </cell>
          <cell r="U286" t="str">
            <v>A4</v>
          </cell>
          <cell r="W286">
            <v>0</v>
          </cell>
          <cell r="X286">
            <v>0</v>
          </cell>
          <cell r="AB286" t="str">
            <v>Tốt</v>
          </cell>
          <cell r="AN286" t="str">
            <v/>
          </cell>
          <cell r="AP286" t="str">
            <v>X</v>
          </cell>
          <cell r="AR286" t="str">
            <v/>
          </cell>
          <cell r="AT286" t="str">
            <v/>
          </cell>
          <cell r="AV286" t="str">
            <v/>
          </cell>
        </row>
        <row r="287">
          <cell r="W287">
            <v>0</v>
          </cell>
          <cell r="X287">
            <v>0</v>
          </cell>
          <cell r="AD287">
            <v>15</v>
          </cell>
          <cell r="AE287">
            <v>0.5</v>
          </cell>
          <cell r="AF287">
            <v>14</v>
          </cell>
          <cell r="AG287">
            <v>0.46666666666666667</v>
          </cell>
          <cell r="AH287">
            <v>1</v>
          </cell>
          <cell r="AI287">
            <v>3.3333333333333333E-2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17</v>
          </cell>
          <cell r="AO287">
            <v>0.54838709677419351</v>
          </cell>
          <cell r="AP287">
            <v>14</v>
          </cell>
          <cell r="AQ287">
            <v>0.45161290322580644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</row>
        <row r="288">
          <cell r="W288">
            <v>0</v>
          </cell>
          <cell r="X288">
            <v>0</v>
          </cell>
          <cell r="AD288">
            <v>15</v>
          </cell>
          <cell r="AE288">
            <v>0.5</v>
          </cell>
          <cell r="AF288">
            <v>14</v>
          </cell>
          <cell r="AG288">
            <v>0.46666666666666667</v>
          </cell>
          <cell r="AH288">
            <v>1</v>
          </cell>
          <cell r="AI288">
            <v>3.3333333333333333E-2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17</v>
          </cell>
          <cell r="AO288">
            <v>0.54838709677419351</v>
          </cell>
          <cell r="AP288">
            <v>14</v>
          </cell>
          <cell r="AQ288">
            <v>0.45161290322580644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</row>
        <row r="289">
          <cell r="E289" t="str">
            <v>01014002</v>
          </cell>
          <cell r="F289">
            <v>97</v>
          </cell>
          <cell r="G289">
            <v>35</v>
          </cell>
          <cell r="H289">
            <v>60</v>
          </cell>
          <cell r="I289">
            <v>2</v>
          </cell>
          <cell r="J289">
            <v>0</v>
          </cell>
          <cell r="K289">
            <v>97</v>
          </cell>
          <cell r="L289" t="str">
            <v>Xuất sắc</v>
          </cell>
          <cell r="M289">
            <v>35</v>
          </cell>
          <cell r="N289">
            <v>60</v>
          </cell>
          <cell r="O289">
            <v>2</v>
          </cell>
          <cell r="Q289">
            <v>97</v>
          </cell>
          <cell r="R289" t="str">
            <v>Xuất sắc</v>
          </cell>
          <cell r="S289" t="str">
            <v>A1</v>
          </cell>
          <cell r="T289" t="str">
            <v>A1</v>
          </cell>
          <cell r="U289" t="str">
            <v>A1</v>
          </cell>
          <cell r="W289">
            <v>0</v>
          </cell>
          <cell r="X289">
            <v>0</v>
          </cell>
          <cell r="Y289">
            <v>25</v>
          </cell>
          <cell r="Z289">
            <v>17</v>
          </cell>
          <cell r="AA289">
            <v>8</v>
          </cell>
          <cell r="AB289" t="str">
            <v>Xuất sắc</v>
          </cell>
          <cell r="AD289" t="str">
            <v>X</v>
          </cell>
          <cell r="AF289" t="str">
            <v/>
          </cell>
          <cell r="AH289" t="str">
            <v/>
          </cell>
          <cell r="AJ289" t="str">
            <v/>
          </cell>
          <cell r="AL289" t="str">
            <v/>
          </cell>
          <cell r="AN289" t="str">
            <v>X</v>
          </cell>
          <cell r="AP289" t="str">
            <v/>
          </cell>
          <cell r="AR289" t="str">
            <v/>
          </cell>
          <cell r="AT289" t="str">
            <v/>
          </cell>
          <cell r="AV289" t="str">
            <v/>
          </cell>
          <cell r="AX289" t="str">
            <v>TPDV</v>
          </cell>
        </row>
        <row r="290">
          <cell r="E290" t="str">
            <v>01014004</v>
          </cell>
          <cell r="F290">
            <v>89</v>
          </cell>
          <cell r="G290">
            <v>34</v>
          </cell>
          <cell r="H290">
            <v>60</v>
          </cell>
          <cell r="I290">
            <v>0</v>
          </cell>
          <cell r="J290">
            <v>0</v>
          </cell>
          <cell r="K290">
            <v>94</v>
          </cell>
          <cell r="L290" t="str">
            <v>Xuất sắc</v>
          </cell>
          <cell r="M290">
            <v>34</v>
          </cell>
          <cell r="N290">
            <v>60</v>
          </cell>
          <cell r="O290" t="str">
            <v>0</v>
          </cell>
          <cell r="Q290">
            <v>94</v>
          </cell>
          <cell r="R290" t="str">
            <v>Xuất sắc</v>
          </cell>
          <cell r="S290" t="str">
            <v>A2</v>
          </cell>
          <cell r="T290" t="str">
            <v>A1</v>
          </cell>
          <cell r="U290" t="str">
            <v>A1</v>
          </cell>
          <cell r="W290">
            <v>0</v>
          </cell>
          <cell r="X290">
            <v>0</v>
          </cell>
          <cell r="Y290">
            <v>15</v>
          </cell>
          <cell r="Z290">
            <v>6</v>
          </cell>
          <cell r="AA290">
            <v>9</v>
          </cell>
          <cell r="AB290" t="str">
            <v>Xuất sắc</v>
          </cell>
          <cell r="AD290" t="str">
            <v>X</v>
          </cell>
          <cell r="AF290" t="str">
            <v/>
          </cell>
          <cell r="AH290" t="str">
            <v/>
          </cell>
          <cell r="AJ290" t="str">
            <v/>
          </cell>
          <cell r="AL290" t="str">
            <v/>
          </cell>
          <cell r="AN290" t="str">
            <v>X</v>
          </cell>
          <cell r="AP290" t="str">
            <v/>
          </cell>
          <cell r="AR290" t="str">
            <v/>
          </cell>
          <cell r="AT290" t="str">
            <v/>
          </cell>
          <cell r="AV290" t="str">
            <v/>
          </cell>
          <cell r="AX290" t="str">
            <v>TPDV</v>
          </cell>
        </row>
        <row r="291">
          <cell r="E291" t="str">
            <v>01023003</v>
          </cell>
          <cell r="F291">
            <v>91</v>
          </cell>
          <cell r="G291">
            <v>26</v>
          </cell>
          <cell r="H291">
            <v>60</v>
          </cell>
          <cell r="I291">
            <v>0</v>
          </cell>
          <cell r="J291">
            <v>0</v>
          </cell>
          <cell r="K291">
            <v>86</v>
          </cell>
          <cell r="L291" t="str">
            <v>Tốt</v>
          </cell>
          <cell r="M291">
            <v>26</v>
          </cell>
          <cell r="N291">
            <v>60</v>
          </cell>
          <cell r="O291">
            <v>0</v>
          </cell>
          <cell r="Q291">
            <v>86</v>
          </cell>
          <cell r="R291" t="str">
            <v>Tốt</v>
          </cell>
          <cell r="S291" t="str">
            <v>A1</v>
          </cell>
          <cell r="T291" t="str">
            <v>A2</v>
          </cell>
          <cell r="U291" t="str">
            <v>A1</v>
          </cell>
          <cell r="W291">
            <v>0</v>
          </cell>
          <cell r="X291">
            <v>0</v>
          </cell>
          <cell r="Y291">
            <v>16</v>
          </cell>
          <cell r="Z291">
            <v>6</v>
          </cell>
          <cell r="AA291">
            <v>10</v>
          </cell>
          <cell r="AB291" t="str">
            <v>Tốt</v>
          </cell>
          <cell r="AD291" t="str">
            <v/>
          </cell>
          <cell r="AF291" t="str">
            <v>X</v>
          </cell>
          <cell r="AH291" t="str">
            <v/>
          </cell>
          <cell r="AJ291" t="str">
            <v/>
          </cell>
          <cell r="AL291" t="str">
            <v/>
          </cell>
          <cell r="AN291" t="str">
            <v/>
          </cell>
          <cell r="AP291" t="str">
            <v>X</v>
          </cell>
          <cell r="AR291" t="str">
            <v/>
          </cell>
          <cell r="AT291" t="str">
            <v/>
          </cell>
          <cell r="AV291" t="str">
            <v/>
          </cell>
          <cell r="AX291" t="str">
            <v>TPDV</v>
          </cell>
        </row>
        <row r="292">
          <cell r="E292" t="str">
            <v>01014008</v>
          </cell>
          <cell r="F292">
            <v>86</v>
          </cell>
          <cell r="G292">
            <v>27</v>
          </cell>
          <cell r="H292">
            <v>60</v>
          </cell>
          <cell r="I292">
            <v>0</v>
          </cell>
          <cell r="J292">
            <v>0</v>
          </cell>
          <cell r="K292">
            <v>87</v>
          </cell>
          <cell r="L292" t="str">
            <v>Tốt</v>
          </cell>
          <cell r="M292">
            <v>27</v>
          </cell>
          <cell r="N292">
            <v>60</v>
          </cell>
          <cell r="O292" t="str">
            <v>0</v>
          </cell>
          <cell r="Q292">
            <v>87</v>
          </cell>
          <cell r="R292" t="str">
            <v>Tốt</v>
          </cell>
          <cell r="S292" t="str">
            <v>A3</v>
          </cell>
          <cell r="T292" t="str">
            <v>A2</v>
          </cell>
          <cell r="U292" t="str">
            <v>A3</v>
          </cell>
          <cell r="W292">
            <v>0</v>
          </cell>
          <cell r="X292">
            <v>0</v>
          </cell>
          <cell r="Y292">
            <v>18</v>
          </cell>
          <cell r="Z292">
            <v>8</v>
          </cell>
          <cell r="AA292">
            <v>10</v>
          </cell>
          <cell r="AB292" t="str">
            <v>Tốt</v>
          </cell>
          <cell r="AD292" t="str">
            <v/>
          </cell>
          <cell r="AF292" t="str">
            <v>X</v>
          </cell>
          <cell r="AH292" t="str">
            <v/>
          </cell>
          <cell r="AJ292" t="str">
            <v/>
          </cell>
          <cell r="AL292" t="str">
            <v/>
          </cell>
          <cell r="AN292" t="str">
            <v/>
          </cell>
          <cell r="AP292" t="str">
            <v>X</v>
          </cell>
          <cell r="AR292" t="str">
            <v/>
          </cell>
          <cell r="AT292" t="str">
            <v/>
          </cell>
          <cell r="AV292" t="str">
            <v/>
          </cell>
          <cell r="AX292" t="str">
            <v>TT</v>
          </cell>
        </row>
        <row r="293">
          <cell r="E293" t="str">
            <v>01014007</v>
          </cell>
          <cell r="F293">
            <v>95</v>
          </cell>
          <cell r="G293">
            <v>35</v>
          </cell>
          <cell r="H293">
            <v>60</v>
          </cell>
          <cell r="I293">
            <v>1</v>
          </cell>
          <cell r="J293">
            <v>0</v>
          </cell>
          <cell r="K293">
            <v>96</v>
          </cell>
          <cell r="L293" t="str">
            <v>Xuất sắc</v>
          </cell>
          <cell r="M293">
            <v>35</v>
          </cell>
          <cell r="N293">
            <v>60</v>
          </cell>
          <cell r="O293">
            <v>1</v>
          </cell>
          <cell r="Q293">
            <v>96</v>
          </cell>
          <cell r="R293" t="str">
            <v>Xuất sắc</v>
          </cell>
          <cell r="S293" t="str">
            <v>A1</v>
          </cell>
          <cell r="T293" t="str">
            <v>A1</v>
          </cell>
          <cell r="U293" t="str">
            <v>A1</v>
          </cell>
          <cell r="W293">
            <v>0</v>
          </cell>
          <cell r="X293">
            <v>0</v>
          </cell>
          <cell r="Y293">
            <v>18</v>
          </cell>
          <cell r="Z293">
            <v>11</v>
          </cell>
          <cell r="AA293">
            <v>7</v>
          </cell>
          <cell r="AB293" t="str">
            <v>Xuất sắc</v>
          </cell>
          <cell r="AD293" t="str">
            <v>X</v>
          </cell>
          <cell r="AF293" t="str">
            <v/>
          </cell>
          <cell r="AH293" t="str">
            <v/>
          </cell>
          <cell r="AJ293" t="str">
            <v/>
          </cell>
          <cell r="AL293" t="str">
            <v/>
          </cell>
          <cell r="AN293" t="str">
            <v>X</v>
          </cell>
          <cell r="AP293" t="str">
            <v/>
          </cell>
          <cell r="AR293" t="str">
            <v/>
          </cell>
          <cell r="AT293" t="str">
            <v/>
          </cell>
          <cell r="AV293" t="str">
            <v/>
          </cell>
          <cell r="AX293" t="str">
            <v>TT</v>
          </cell>
        </row>
        <row r="294">
          <cell r="E294" t="str">
            <v>01014038</v>
          </cell>
          <cell r="F294">
            <v>97</v>
          </cell>
          <cell r="G294">
            <v>35</v>
          </cell>
          <cell r="H294">
            <v>60</v>
          </cell>
          <cell r="I294">
            <v>0</v>
          </cell>
          <cell r="J294">
            <v>0</v>
          </cell>
          <cell r="K294">
            <v>95</v>
          </cell>
          <cell r="L294" t="str">
            <v>Xuất sắc</v>
          </cell>
          <cell r="M294">
            <v>35</v>
          </cell>
          <cell r="N294">
            <v>60</v>
          </cell>
          <cell r="O294" t="str">
            <v>0</v>
          </cell>
          <cell r="Q294">
            <v>95</v>
          </cell>
          <cell r="R294" t="str">
            <v>Xuất sắc</v>
          </cell>
          <cell r="S294" t="str">
            <v>A1</v>
          </cell>
          <cell r="T294" t="str">
            <v>A1</v>
          </cell>
          <cell r="U294" t="str">
            <v>A1</v>
          </cell>
          <cell r="W294">
            <v>0</v>
          </cell>
          <cell r="X294">
            <v>0</v>
          </cell>
          <cell r="Y294">
            <v>22</v>
          </cell>
          <cell r="Z294">
            <v>13</v>
          </cell>
          <cell r="AA294">
            <v>9</v>
          </cell>
          <cell r="AB294" t="str">
            <v>Xuất sắc</v>
          </cell>
          <cell r="AD294" t="str">
            <v>X</v>
          </cell>
          <cell r="AF294" t="str">
            <v/>
          </cell>
          <cell r="AH294" t="str">
            <v/>
          </cell>
          <cell r="AJ294" t="str">
            <v/>
          </cell>
          <cell r="AL294" t="str">
            <v/>
          </cell>
          <cell r="AN294" t="str">
            <v>X</v>
          </cell>
          <cell r="AP294" t="str">
            <v/>
          </cell>
          <cell r="AR294" t="str">
            <v/>
          </cell>
          <cell r="AT294" t="str">
            <v/>
          </cell>
          <cell r="AV294" t="str">
            <v/>
          </cell>
          <cell r="AX294" t="str">
            <v>TT</v>
          </cell>
        </row>
        <row r="295">
          <cell r="E295" t="str">
            <v>01014005</v>
          </cell>
          <cell r="F295">
            <v>75</v>
          </cell>
          <cell r="G295">
            <v>26</v>
          </cell>
          <cell r="H295">
            <v>50</v>
          </cell>
          <cell r="I295">
            <v>0</v>
          </cell>
          <cell r="J295">
            <v>0</v>
          </cell>
          <cell r="K295">
            <v>76</v>
          </cell>
          <cell r="L295" t="str">
            <v>Tốt</v>
          </cell>
          <cell r="M295">
            <v>26</v>
          </cell>
          <cell r="N295">
            <v>50</v>
          </cell>
          <cell r="O295" t="str">
            <v>0</v>
          </cell>
          <cell r="Q295">
            <v>76</v>
          </cell>
          <cell r="R295" t="str">
            <v>Tốt</v>
          </cell>
          <cell r="S295" t="str">
            <v>A4</v>
          </cell>
          <cell r="T295" t="str">
            <v>A4</v>
          </cell>
          <cell r="U295" t="str">
            <v>A4</v>
          </cell>
          <cell r="W295">
            <v>0</v>
          </cell>
          <cell r="X295">
            <v>0</v>
          </cell>
          <cell r="Y295">
            <v>2</v>
          </cell>
          <cell r="Z295">
            <v>0</v>
          </cell>
          <cell r="AA295">
            <v>2</v>
          </cell>
          <cell r="AB295" t="str">
            <v>Tốt</v>
          </cell>
          <cell r="AD295" t="str">
            <v/>
          </cell>
          <cell r="AF295" t="str">
            <v>X</v>
          </cell>
          <cell r="AH295" t="str">
            <v/>
          </cell>
          <cell r="AJ295" t="str">
            <v/>
          </cell>
          <cell r="AL295" t="str">
            <v/>
          </cell>
          <cell r="AN295" t="str">
            <v/>
          </cell>
          <cell r="AP295" t="str">
            <v>X</v>
          </cell>
          <cell r="AR295" t="str">
            <v/>
          </cell>
          <cell r="AT295" t="str">
            <v/>
          </cell>
          <cell r="AV295" t="str">
            <v/>
          </cell>
        </row>
        <row r="296">
          <cell r="E296" t="str">
            <v>01014046</v>
          </cell>
          <cell r="F296">
            <v>95</v>
          </cell>
          <cell r="G296">
            <v>35</v>
          </cell>
          <cell r="H296">
            <v>60</v>
          </cell>
          <cell r="I296">
            <v>0</v>
          </cell>
          <cell r="J296">
            <v>0</v>
          </cell>
          <cell r="K296">
            <v>95</v>
          </cell>
          <cell r="L296" t="str">
            <v>Xuất sắc</v>
          </cell>
          <cell r="M296">
            <v>35</v>
          </cell>
          <cell r="N296">
            <v>60</v>
          </cell>
          <cell r="O296" t="str">
            <v>0</v>
          </cell>
          <cell r="Q296">
            <v>95</v>
          </cell>
          <cell r="R296" t="str">
            <v>Xuất sắc</v>
          </cell>
          <cell r="S296" t="str">
            <v>A1</v>
          </cell>
          <cell r="T296" t="str">
            <v>A1</v>
          </cell>
          <cell r="U296" t="str">
            <v>A1</v>
          </cell>
          <cell r="W296">
            <v>0</v>
          </cell>
          <cell r="X296">
            <v>0</v>
          </cell>
          <cell r="Y296">
            <v>10</v>
          </cell>
          <cell r="Z296">
            <v>5</v>
          </cell>
          <cell r="AA296">
            <v>5</v>
          </cell>
          <cell r="AB296" t="str">
            <v>Xuất sắc</v>
          </cell>
          <cell r="AD296" t="str">
            <v>X</v>
          </cell>
          <cell r="AF296" t="str">
            <v/>
          </cell>
          <cell r="AH296" t="str">
            <v/>
          </cell>
          <cell r="AJ296" t="str">
            <v/>
          </cell>
          <cell r="AL296" t="str">
            <v/>
          </cell>
          <cell r="AN296" t="str">
            <v>X</v>
          </cell>
          <cell r="AP296" t="str">
            <v/>
          </cell>
          <cell r="AR296" t="str">
            <v/>
          </cell>
          <cell r="AT296" t="str">
            <v/>
          </cell>
          <cell r="AV296" t="str">
            <v/>
          </cell>
        </row>
        <row r="297">
          <cell r="E297" t="str">
            <v>01014026</v>
          </cell>
          <cell r="F297">
            <v>75</v>
          </cell>
          <cell r="G297">
            <v>34</v>
          </cell>
          <cell r="H297">
            <v>60</v>
          </cell>
          <cell r="I297">
            <v>1</v>
          </cell>
          <cell r="J297">
            <v>0</v>
          </cell>
          <cell r="K297">
            <v>95</v>
          </cell>
          <cell r="L297" t="str">
            <v>Xuất sắc</v>
          </cell>
          <cell r="M297">
            <v>34</v>
          </cell>
          <cell r="N297">
            <v>60</v>
          </cell>
          <cell r="O297">
            <v>1</v>
          </cell>
          <cell r="Q297">
            <v>95</v>
          </cell>
          <cell r="R297" t="str">
            <v>Xuất sắc</v>
          </cell>
          <cell r="S297" t="str">
            <v>A4</v>
          </cell>
          <cell r="T297" t="str">
            <v>A3</v>
          </cell>
          <cell r="U297" t="str">
            <v>A3</v>
          </cell>
          <cell r="W297">
            <v>0</v>
          </cell>
          <cell r="X297">
            <v>0</v>
          </cell>
          <cell r="Y297">
            <v>4</v>
          </cell>
          <cell r="Z297">
            <v>0</v>
          </cell>
          <cell r="AA297">
            <v>4</v>
          </cell>
          <cell r="AB297" t="str">
            <v>Xuất sắc</v>
          </cell>
          <cell r="AD297" t="str">
            <v>X</v>
          </cell>
          <cell r="AF297" t="str">
            <v/>
          </cell>
          <cell r="AH297" t="str">
            <v/>
          </cell>
          <cell r="AJ297" t="str">
            <v/>
          </cell>
          <cell r="AL297" t="str">
            <v/>
          </cell>
          <cell r="AN297" t="str">
            <v>X</v>
          </cell>
          <cell r="AP297" t="str">
            <v/>
          </cell>
          <cell r="AR297" t="str">
            <v/>
          </cell>
          <cell r="AT297" t="str">
            <v/>
          </cell>
          <cell r="AV297" t="str">
            <v/>
          </cell>
        </row>
        <row r="298">
          <cell r="E298" t="str">
            <v>01014029</v>
          </cell>
          <cell r="F298">
            <v>75</v>
          </cell>
          <cell r="G298">
            <v>26</v>
          </cell>
          <cell r="H298">
            <v>50</v>
          </cell>
          <cell r="I298">
            <v>0</v>
          </cell>
          <cell r="J298">
            <v>0</v>
          </cell>
          <cell r="K298">
            <v>76</v>
          </cell>
          <cell r="L298" t="str">
            <v>Tốt</v>
          </cell>
          <cell r="M298">
            <v>26</v>
          </cell>
          <cell r="N298">
            <v>50</v>
          </cell>
          <cell r="O298" t="str">
            <v>0</v>
          </cell>
          <cell r="Q298">
            <v>76</v>
          </cell>
          <cell r="R298" t="str">
            <v>Tốt</v>
          </cell>
          <cell r="S298" t="str">
            <v>A4</v>
          </cell>
          <cell r="T298" t="str">
            <v>A3</v>
          </cell>
          <cell r="U298" t="str">
            <v>A4</v>
          </cell>
          <cell r="W298">
            <v>0</v>
          </cell>
          <cell r="X298">
            <v>0</v>
          </cell>
          <cell r="Y298">
            <v>3</v>
          </cell>
          <cell r="Z298">
            <v>2</v>
          </cell>
          <cell r="AA298">
            <v>1</v>
          </cell>
          <cell r="AB298" t="str">
            <v>Tốt</v>
          </cell>
          <cell r="AD298" t="str">
            <v/>
          </cell>
          <cell r="AF298" t="str">
            <v>X</v>
          </cell>
          <cell r="AH298" t="str">
            <v/>
          </cell>
          <cell r="AJ298" t="str">
            <v/>
          </cell>
          <cell r="AL298" t="str">
            <v/>
          </cell>
          <cell r="AN298" t="str">
            <v/>
          </cell>
          <cell r="AP298" t="str">
            <v>X</v>
          </cell>
          <cell r="AR298" t="str">
            <v/>
          </cell>
          <cell r="AT298" t="str">
            <v/>
          </cell>
          <cell r="AV298" t="str">
            <v/>
          </cell>
        </row>
        <row r="299">
          <cell r="E299" t="str">
            <v>01014033</v>
          </cell>
          <cell r="F299">
            <v>95</v>
          </cell>
          <cell r="G299">
            <v>35</v>
          </cell>
          <cell r="H299">
            <v>60</v>
          </cell>
          <cell r="I299">
            <v>0</v>
          </cell>
          <cell r="J299">
            <v>0</v>
          </cell>
          <cell r="K299">
            <v>95</v>
          </cell>
          <cell r="L299" t="str">
            <v>Xuất sắc</v>
          </cell>
          <cell r="M299">
            <v>35</v>
          </cell>
          <cell r="N299">
            <v>60</v>
          </cell>
          <cell r="O299">
            <v>0</v>
          </cell>
          <cell r="Q299">
            <v>95</v>
          </cell>
          <cell r="R299" t="str">
            <v>Xuất sắc</v>
          </cell>
          <cell r="S299" t="str">
            <v>A1</v>
          </cell>
          <cell r="T299" t="str">
            <v>A1</v>
          </cell>
          <cell r="U299" t="str">
            <v>A1</v>
          </cell>
          <cell r="W299">
            <v>0</v>
          </cell>
          <cell r="X299">
            <v>0</v>
          </cell>
          <cell r="Y299">
            <v>16</v>
          </cell>
          <cell r="Z299">
            <v>8</v>
          </cell>
          <cell r="AA299">
            <v>8</v>
          </cell>
          <cell r="AB299" t="str">
            <v>Xuất sắc</v>
          </cell>
          <cell r="AD299" t="str">
            <v>X</v>
          </cell>
          <cell r="AF299" t="str">
            <v/>
          </cell>
          <cell r="AH299" t="str">
            <v/>
          </cell>
          <cell r="AJ299" t="str">
            <v/>
          </cell>
          <cell r="AL299" t="str">
            <v/>
          </cell>
          <cell r="AN299" t="str">
            <v>X</v>
          </cell>
          <cell r="AP299" t="str">
            <v/>
          </cell>
          <cell r="AR299" t="str">
            <v/>
          </cell>
          <cell r="AT299" t="str">
            <v/>
          </cell>
          <cell r="AV299" t="str">
            <v/>
          </cell>
        </row>
        <row r="300">
          <cell r="E300" t="str">
            <v>01014023</v>
          </cell>
          <cell r="F300">
            <v>81</v>
          </cell>
          <cell r="G300">
            <v>26</v>
          </cell>
          <cell r="H300">
            <v>50</v>
          </cell>
          <cell r="I300">
            <v>0</v>
          </cell>
          <cell r="J300">
            <v>0</v>
          </cell>
          <cell r="K300">
            <v>76</v>
          </cell>
          <cell r="L300" t="str">
            <v>Tốt</v>
          </cell>
          <cell r="M300">
            <v>26</v>
          </cell>
          <cell r="N300">
            <v>50</v>
          </cell>
          <cell r="O300" t="str">
            <v>0</v>
          </cell>
          <cell r="Q300">
            <v>76</v>
          </cell>
          <cell r="R300" t="str">
            <v>Tốt</v>
          </cell>
          <cell r="S300" t="str">
            <v>A4</v>
          </cell>
          <cell r="T300" t="str">
            <v>A4</v>
          </cell>
          <cell r="U300" t="str">
            <v>A3</v>
          </cell>
          <cell r="W300">
            <v>0</v>
          </cell>
          <cell r="X300">
            <v>0</v>
          </cell>
          <cell r="Y300">
            <v>2</v>
          </cell>
          <cell r="Z300">
            <v>1</v>
          </cell>
          <cell r="AA300">
            <v>1</v>
          </cell>
          <cell r="AB300" t="str">
            <v>Tốt</v>
          </cell>
          <cell r="AD300" t="str">
            <v/>
          </cell>
          <cell r="AF300" t="str">
            <v>X</v>
          </cell>
          <cell r="AH300" t="str">
            <v/>
          </cell>
          <cell r="AJ300" t="str">
            <v/>
          </cell>
          <cell r="AL300" t="str">
            <v/>
          </cell>
          <cell r="AN300" t="str">
            <v/>
          </cell>
          <cell r="AP300" t="str">
            <v>X</v>
          </cell>
          <cell r="AR300" t="str">
            <v/>
          </cell>
          <cell r="AT300" t="str">
            <v/>
          </cell>
          <cell r="AV300" t="str">
            <v/>
          </cell>
        </row>
        <row r="301">
          <cell r="E301" t="str">
            <v>01014013</v>
          </cell>
          <cell r="F301">
            <v>83</v>
          </cell>
          <cell r="G301">
            <v>34</v>
          </cell>
          <cell r="H301">
            <v>60</v>
          </cell>
          <cell r="I301">
            <v>0</v>
          </cell>
          <cell r="J301">
            <v>0</v>
          </cell>
          <cell r="K301">
            <v>94</v>
          </cell>
          <cell r="L301" t="str">
            <v>Xuất sắc</v>
          </cell>
          <cell r="M301">
            <v>34</v>
          </cell>
          <cell r="N301">
            <v>60</v>
          </cell>
          <cell r="O301">
            <v>0</v>
          </cell>
          <cell r="Q301">
            <v>94</v>
          </cell>
          <cell r="R301" t="str">
            <v>Xuất sắc</v>
          </cell>
          <cell r="S301" t="str">
            <v>A3</v>
          </cell>
          <cell r="T301" t="str">
            <v>A4</v>
          </cell>
          <cell r="U301" t="str">
            <v>A3</v>
          </cell>
          <cell r="W301">
            <v>0</v>
          </cell>
          <cell r="X301">
            <v>0</v>
          </cell>
          <cell r="Y301">
            <v>4</v>
          </cell>
          <cell r="Z301">
            <v>1</v>
          </cell>
          <cell r="AA301">
            <v>3</v>
          </cell>
          <cell r="AB301" t="str">
            <v>Xuất sắc</v>
          </cell>
          <cell r="AD301" t="str">
            <v>X</v>
          </cell>
          <cell r="AF301" t="str">
            <v/>
          </cell>
          <cell r="AH301" t="str">
            <v/>
          </cell>
          <cell r="AJ301" t="str">
            <v/>
          </cell>
          <cell r="AL301" t="str">
            <v/>
          </cell>
          <cell r="AN301" t="str">
            <v>X</v>
          </cell>
          <cell r="AP301" t="str">
            <v/>
          </cell>
          <cell r="AR301" t="str">
            <v/>
          </cell>
          <cell r="AT301" t="str">
            <v/>
          </cell>
          <cell r="AV301" t="str">
            <v/>
          </cell>
        </row>
        <row r="302">
          <cell r="E302" t="str">
            <v>01014017</v>
          </cell>
          <cell r="F302">
            <v>75</v>
          </cell>
          <cell r="G302">
            <v>28</v>
          </cell>
          <cell r="H302">
            <v>50</v>
          </cell>
          <cell r="I302">
            <v>0</v>
          </cell>
          <cell r="J302">
            <v>0</v>
          </cell>
          <cell r="K302">
            <v>78</v>
          </cell>
          <cell r="L302" t="str">
            <v>Hoàn thành</v>
          </cell>
          <cell r="M302">
            <v>28</v>
          </cell>
          <cell r="N302">
            <v>50</v>
          </cell>
          <cell r="O302" t="str">
            <v>0</v>
          </cell>
          <cell r="Q302">
            <v>78</v>
          </cell>
          <cell r="R302" t="str">
            <v>Tốt</v>
          </cell>
          <cell r="S302" t="str">
            <v>A4</v>
          </cell>
          <cell r="T302" t="str">
            <v>A4</v>
          </cell>
          <cell r="U302" t="str">
            <v>A4</v>
          </cell>
          <cell r="W302">
            <v>0</v>
          </cell>
          <cell r="X302">
            <v>0</v>
          </cell>
          <cell r="Y302">
            <v>4</v>
          </cell>
          <cell r="Z302">
            <v>2</v>
          </cell>
          <cell r="AA302">
            <v>2</v>
          </cell>
          <cell r="AB302" t="str">
            <v>Tốt</v>
          </cell>
          <cell r="AD302" t="str">
            <v/>
          </cell>
          <cell r="AF302" t="str">
            <v/>
          </cell>
          <cell r="AH302" t="str">
            <v>X</v>
          </cell>
          <cell r="AJ302" t="str">
            <v/>
          </cell>
          <cell r="AL302" t="str">
            <v/>
          </cell>
          <cell r="AN302" t="str">
            <v/>
          </cell>
          <cell r="AP302" t="str">
            <v>X</v>
          </cell>
          <cell r="AR302" t="str">
            <v/>
          </cell>
          <cell r="AT302" t="str">
            <v/>
          </cell>
          <cell r="AV302" t="str">
            <v/>
          </cell>
        </row>
        <row r="303">
          <cell r="E303" t="str">
            <v>01014034</v>
          </cell>
          <cell r="F303">
            <v>75</v>
          </cell>
          <cell r="G303">
            <v>26</v>
          </cell>
          <cell r="H303">
            <v>50</v>
          </cell>
          <cell r="I303">
            <v>1</v>
          </cell>
          <cell r="J303">
            <v>0</v>
          </cell>
          <cell r="K303">
            <v>77</v>
          </cell>
          <cell r="L303" t="str">
            <v>Tốt</v>
          </cell>
          <cell r="M303">
            <v>26</v>
          </cell>
          <cell r="N303">
            <v>50</v>
          </cell>
          <cell r="O303">
            <v>1</v>
          </cell>
          <cell r="Q303">
            <v>77</v>
          </cell>
          <cell r="R303" t="str">
            <v>Tốt</v>
          </cell>
          <cell r="S303" t="str">
            <v>A4</v>
          </cell>
          <cell r="T303" t="str">
            <v>A4</v>
          </cell>
          <cell r="U303" t="str">
            <v>A3</v>
          </cell>
          <cell r="W303">
            <v>0</v>
          </cell>
          <cell r="X303">
            <v>0</v>
          </cell>
          <cell r="Y303">
            <v>6</v>
          </cell>
          <cell r="Z303">
            <v>2</v>
          </cell>
          <cell r="AA303">
            <v>4</v>
          </cell>
          <cell r="AB303" t="str">
            <v>Tốt</v>
          </cell>
          <cell r="AD303" t="str">
            <v/>
          </cell>
          <cell r="AF303" t="str">
            <v>X</v>
          </cell>
          <cell r="AH303" t="str">
            <v/>
          </cell>
          <cell r="AJ303" t="str">
            <v/>
          </cell>
          <cell r="AL303" t="str">
            <v/>
          </cell>
          <cell r="AN303" t="str">
            <v/>
          </cell>
          <cell r="AP303" t="str">
            <v>X</v>
          </cell>
          <cell r="AR303" t="str">
            <v/>
          </cell>
          <cell r="AT303" t="str">
            <v/>
          </cell>
          <cell r="AV303" t="str">
            <v/>
          </cell>
        </row>
        <row r="304">
          <cell r="E304" t="str">
            <v>01014020</v>
          </cell>
          <cell r="F304">
            <v>85</v>
          </cell>
          <cell r="G304">
            <v>25</v>
          </cell>
          <cell r="H304">
            <v>50</v>
          </cell>
          <cell r="I304">
            <v>0</v>
          </cell>
          <cell r="J304">
            <v>0</v>
          </cell>
          <cell r="K304">
            <v>75</v>
          </cell>
          <cell r="L304" t="str">
            <v>Tốt</v>
          </cell>
          <cell r="M304">
            <v>25</v>
          </cell>
          <cell r="N304">
            <v>50</v>
          </cell>
          <cell r="O304" t="str">
            <v>0</v>
          </cell>
          <cell r="Q304">
            <v>75</v>
          </cell>
          <cell r="R304" t="str">
            <v>Tốt</v>
          </cell>
          <cell r="S304" t="str">
            <v>A4</v>
          </cell>
          <cell r="T304" t="str">
            <v>A3</v>
          </cell>
          <cell r="U304" t="str">
            <v>A4</v>
          </cell>
          <cell r="W304">
            <v>0</v>
          </cell>
          <cell r="X304">
            <v>0</v>
          </cell>
          <cell r="Y304">
            <v>6</v>
          </cell>
          <cell r="Z304">
            <v>3</v>
          </cell>
          <cell r="AA304">
            <v>3</v>
          </cell>
          <cell r="AB304" t="str">
            <v>Tốt</v>
          </cell>
          <cell r="AD304" t="str">
            <v/>
          </cell>
          <cell r="AF304" t="str">
            <v>X</v>
          </cell>
          <cell r="AH304" t="str">
            <v/>
          </cell>
          <cell r="AJ304" t="str">
            <v/>
          </cell>
          <cell r="AL304" t="str">
            <v/>
          </cell>
          <cell r="AN304" t="str">
            <v/>
          </cell>
          <cell r="AP304" t="str">
            <v>X</v>
          </cell>
          <cell r="AR304" t="str">
            <v/>
          </cell>
          <cell r="AT304" t="str">
            <v/>
          </cell>
          <cell r="AV304" t="str">
            <v/>
          </cell>
        </row>
        <row r="305">
          <cell r="E305" t="str">
            <v>01014018</v>
          </cell>
          <cell r="F305">
            <v>79</v>
          </cell>
          <cell r="G305">
            <v>26</v>
          </cell>
          <cell r="H305">
            <v>50</v>
          </cell>
          <cell r="I305">
            <v>0</v>
          </cell>
          <cell r="J305">
            <v>0</v>
          </cell>
          <cell r="K305">
            <v>76</v>
          </cell>
          <cell r="L305" t="str">
            <v>Tốt</v>
          </cell>
          <cell r="M305">
            <v>26</v>
          </cell>
          <cell r="N305">
            <v>50</v>
          </cell>
          <cell r="O305" t="str">
            <v>0</v>
          </cell>
          <cell r="Q305">
            <v>76</v>
          </cell>
          <cell r="R305" t="str">
            <v>Tốt</v>
          </cell>
          <cell r="S305" t="str">
            <v>A4</v>
          </cell>
          <cell r="T305" t="str">
            <v>A4</v>
          </cell>
          <cell r="U305" t="str">
            <v>A4</v>
          </cell>
          <cell r="W305">
            <v>0</v>
          </cell>
          <cell r="X305">
            <v>0</v>
          </cell>
          <cell r="Y305">
            <v>3</v>
          </cell>
          <cell r="Z305">
            <v>2</v>
          </cell>
          <cell r="AA305">
            <v>1</v>
          </cell>
          <cell r="AB305" t="str">
            <v>Tốt</v>
          </cell>
          <cell r="AD305" t="str">
            <v/>
          </cell>
          <cell r="AF305" t="str">
            <v>X</v>
          </cell>
          <cell r="AH305" t="str">
            <v/>
          </cell>
          <cell r="AJ305" t="str">
            <v/>
          </cell>
          <cell r="AL305" t="str">
            <v/>
          </cell>
          <cell r="AN305" t="str">
            <v/>
          </cell>
          <cell r="AP305" t="str">
            <v>X</v>
          </cell>
          <cell r="AR305" t="str">
            <v/>
          </cell>
          <cell r="AT305" t="str">
            <v/>
          </cell>
          <cell r="AV305" t="str">
            <v/>
          </cell>
        </row>
        <row r="306">
          <cell r="E306" t="str">
            <v>01014019</v>
          </cell>
          <cell r="F306">
            <v>75</v>
          </cell>
          <cell r="G306">
            <v>34</v>
          </cell>
          <cell r="H306">
            <v>60</v>
          </cell>
          <cell r="I306">
            <v>0</v>
          </cell>
          <cell r="J306">
            <v>0</v>
          </cell>
          <cell r="K306">
            <v>94</v>
          </cell>
          <cell r="L306" t="str">
            <v>Xuất sắc</v>
          </cell>
          <cell r="M306">
            <v>34</v>
          </cell>
          <cell r="N306">
            <v>60</v>
          </cell>
          <cell r="O306" t="str">
            <v>0</v>
          </cell>
          <cell r="Q306">
            <v>94</v>
          </cell>
          <cell r="R306" t="str">
            <v>Xuất sắc</v>
          </cell>
          <cell r="S306" t="str">
            <v>A3</v>
          </cell>
          <cell r="T306" t="str">
            <v>A4</v>
          </cell>
          <cell r="U306" t="str">
            <v>A3</v>
          </cell>
          <cell r="W306">
            <v>0</v>
          </cell>
          <cell r="X306">
            <v>0</v>
          </cell>
          <cell r="Y306">
            <v>3</v>
          </cell>
          <cell r="Z306">
            <v>2</v>
          </cell>
          <cell r="AA306">
            <v>1</v>
          </cell>
          <cell r="AB306" t="str">
            <v>Xuất sắc</v>
          </cell>
          <cell r="AD306" t="str">
            <v>X</v>
          </cell>
          <cell r="AF306" t="str">
            <v/>
          </cell>
          <cell r="AH306" t="str">
            <v/>
          </cell>
          <cell r="AJ306" t="str">
            <v/>
          </cell>
          <cell r="AL306" t="str">
            <v/>
          </cell>
          <cell r="AN306" t="str">
            <v>X</v>
          </cell>
          <cell r="AP306" t="str">
            <v/>
          </cell>
          <cell r="AR306" t="str">
            <v/>
          </cell>
          <cell r="AT306" t="str">
            <v/>
          </cell>
          <cell r="AV306" t="str">
            <v/>
          </cell>
        </row>
        <row r="307">
          <cell r="E307" t="str">
            <v>01014010</v>
          </cell>
          <cell r="F307">
            <v>75</v>
          </cell>
          <cell r="G307">
            <v>26</v>
          </cell>
          <cell r="H307">
            <v>50</v>
          </cell>
          <cell r="I307">
            <v>1</v>
          </cell>
          <cell r="J307">
            <v>0</v>
          </cell>
          <cell r="K307">
            <v>77</v>
          </cell>
          <cell r="L307" t="str">
            <v>Tốt</v>
          </cell>
          <cell r="M307">
            <v>26</v>
          </cell>
          <cell r="N307">
            <v>50</v>
          </cell>
          <cell r="O307">
            <v>1</v>
          </cell>
          <cell r="Q307">
            <v>77</v>
          </cell>
          <cell r="R307" t="str">
            <v>Tốt</v>
          </cell>
          <cell r="S307" t="str">
            <v>A4</v>
          </cell>
          <cell r="T307" t="str">
            <v>A4</v>
          </cell>
          <cell r="U307" t="str">
            <v>A3</v>
          </cell>
          <cell r="W307">
            <v>0</v>
          </cell>
          <cell r="X307">
            <v>0</v>
          </cell>
          <cell r="Y307">
            <v>2</v>
          </cell>
          <cell r="Z307">
            <v>1</v>
          </cell>
          <cell r="AA307">
            <v>1</v>
          </cell>
          <cell r="AB307" t="str">
            <v>Tốt</v>
          </cell>
          <cell r="AD307" t="str">
            <v/>
          </cell>
          <cell r="AF307" t="str">
            <v>X</v>
          </cell>
          <cell r="AH307" t="str">
            <v/>
          </cell>
          <cell r="AJ307" t="str">
            <v/>
          </cell>
          <cell r="AL307" t="str">
            <v/>
          </cell>
          <cell r="AN307" t="str">
            <v/>
          </cell>
          <cell r="AP307" t="str">
            <v>X</v>
          </cell>
          <cell r="AR307" t="str">
            <v/>
          </cell>
          <cell r="AT307" t="str">
            <v/>
          </cell>
          <cell r="AV307" t="str">
            <v/>
          </cell>
        </row>
        <row r="308">
          <cell r="E308" t="str">
            <v>01014030</v>
          </cell>
          <cell r="F308">
            <v>86</v>
          </cell>
          <cell r="G308">
            <v>26</v>
          </cell>
          <cell r="H308">
            <v>50</v>
          </cell>
          <cell r="I308">
            <v>0</v>
          </cell>
          <cell r="J308">
            <v>0</v>
          </cell>
          <cell r="K308">
            <v>76</v>
          </cell>
          <cell r="L308" t="str">
            <v>Tốt</v>
          </cell>
          <cell r="M308">
            <v>26</v>
          </cell>
          <cell r="N308">
            <v>50</v>
          </cell>
          <cell r="O308" t="str">
            <v>0</v>
          </cell>
          <cell r="Q308">
            <v>76</v>
          </cell>
          <cell r="R308" t="str">
            <v>Tốt</v>
          </cell>
          <cell r="S308" t="str">
            <v>A3</v>
          </cell>
          <cell r="T308" t="str">
            <v>A4</v>
          </cell>
          <cell r="U308" t="str">
            <v>A4</v>
          </cell>
          <cell r="W308">
            <v>0</v>
          </cell>
          <cell r="X308">
            <v>0</v>
          </cell>
          <cell r="Y308">
            <v>5</v>
          </cell>
          <cell r="Z308">
            <v>3</v>
          </cell>
          <cell r="AA308">
            <v>2</v>
          </cell>
          <cell r="AB308" t="str">
            <v>Tốt</v>
          </cell>
          <cell r="AD308" t="str">
            <v/>
          </cell>
          <cell r="AF308" t="str">
            <v>X</v>
          </cell>
          <cell r="AH308" t="str">
            <v/>
          </cell>
          <cell r="AJ308" t="str">
            <v/>
          </cell>
          <cell r="AL308" t="str">
            <v/>
          </cell>
          <cell r="AN308" t="str">
            <v/>
          </cell>
          <cell r="AP308" t="str">
            <v>X</v>
          </cell>
          <cell r="AR308" t="str">
            <v/>
          </cell>
          <cell r="AT308" t="str">
            <v/>
          </cell>
          <cell r="AV308" t="str">
            <v/>
          </cell>
        </row>
        <row r="309">
          <cell r="E309" t="str">
            <v>01014024</v>
          </cell>
          <cell r="F309">
            <v>85</v>
          </cell>
          <cell r="G309">
            <v>33</v>
          </cell>
          <cell r="H309">
            <v>50</v>
          </cell>
          <cell r="I309">
            <v>1</v>
          </cell>
          <cell r="J309">
            <v>0</v>
          </cell>
          <cell r="K309">
            <v>84</v>
          </cell>
          <cell r="L309" t="str">
            <v>Tốt</v>
          </cell>
          <cell r="M309">
            <v>33</v>
          </cell>
          <cell r="N309">
            <v>60</v>
          </cell>
          <cell r="O309">
            <v>1</v>
          </cell>
          <cell r="Q309">
            <v>94</v>
          </cell>
          <cell r="R309" t="str">
            <v>Xuất sắc</v>
          </cell>
          <cell r="S309" t="str">
            <v>A3</v>
          </cell>
          <cell r="T309" t="str">
            <v>A3</v>
          </cell>
          <cell r="U309" t="str">
            <v>A3</v>
          </cell>
          <cell r="W309">
            <v>0</v>
          </cell>
          <cell r="X309">
            <v>0</v>
          </cell>
          <cell r="Y309">
            <v>8</v>
          </cell>
          <cell r="Z309">
            <v>3</v>
          </cell>
          <cell r="AA309">
            <v>5</v>
          </cell>
          <cell r="AB309" t="str">
            <v>Xuất sắc</v>
          </cell>
          <cell r="AD309" t="str">
            <v/>
          </cell>
          <cell r="AF309" t="str">
            <v>X</v>
          </cell>
          <cell r="AH309" t="str">
            <v/>
          </cell>
          <cell r="AJ309" t="str">
            <v/>
          </cell>
          <cell r="AL309" t="str">
            <v/>
          </cell>
          <cell r="AN309" t="str">
            <v>X</v>
          </cell>
          <cell r="AP309" t="str">
            <v/>
          </cell>
          <cell r="AR309" t="str">
            <v/>
          </cell>
          <cell r="AT309" t="str">
            <v/>
          </cell>
          <cell r="AV309" t="str">
            <v/>
          </cell>
        </row>
        <row r="310">
          <cell r="E310" t="str">
            <v>01014048</v>
          </cell>
          <cell r="F310">
            <v>93</v>
          </cell>
          <cell r="G310">
            <v>34</v>
          </cell>
          <cell r="H310">
            <v>60</v>
          </cell>
          <cell r="I310">
            <v>0</v>
          </cell>
          <cell r="J310">
            <v>0</v>
          </cell>
          <cell r="K310">
            <v>94</v>
          </cell>
          <cell r="L310" t="str">
            <v>Xuất sắc</v>
          </cell>
          <cell r="M310">
            <v>34</v>
          </cell>
          <cell r="N310">
            <v>60</v>
          </cell>
          <cell r="O310">
            <v>0</v>
          </cell>
          <cell r="Q310">
            <v>94</v>
          </cell>
          <cell r="R310" t="str">
            <v>Xuất sắc</v>
          </cell>
          <cell r="S310" t="str">
            <v>A3</v>
          </cell>
          <cell r="T310" t="str">
            <v>A1</v>
          </cell>
          <cell r="U310" t="str">
            <v>A1</v>
          </cell>
          <cell r="W310">
            <v>0</v>
          </cell>
          <cell r="X310">
            <v>0</v>
          </cell>
          <cell r="Y310">
            <v>13</v>
          </cell>
          <cell r="Z310">
            <v>6</v>
          </cell>
          <cell r="AA310">
            <v>7</v>
          </cell>
          <cell r="AB310" t="str">
            <v>Xuất sắc</v>
          </cell>
          <cell r="AD310" t="str">
            <v>X</v>
          </cell>
          <cell r="AF310" t="str">
            <v/>
          </cell>
          <cell r="AH310" t="str">
            <v/>
          </cell>
          <cell r="AJ310" t="str">
            <v/>
          </cell>
          <cell r="AL310" t="str">
            <v/>
          </cell>
          <cell r="AN310" t="str">
            <v>X</v>
          </cell>
          <cell r="AP310" t="str">
            <v/>
          </cell>
          <cell r="AR310" t="str">
            <v/>
          </cell>
          <cell r="AT310" t="str">
            <v/>
          </cell>
          <cell r="AV310" t="str">
            <v/>
          </cell>
        </row>
        <row r="311">
          <cell r="E311" t="str">
            <v>01014022</v>
          </cell>
          <cell r="F311">
            <v>83</v>
          </cell>
          <cell r="G311">
            <v>34</v>
          </cell>
          <cell r="H311">
            <v>60</v>
          </cell>
          <cell r="I311">
            <v>1</v>
          </cell>
          <cell r="J311">
            <v>0</v>
          </cell>
          <cell r="K311">
            <v>95</v>
          </cell>
          <cell r="L311" t="str">
            <v>Xuất sắc</v>
          </cell>
          <cell r="M311">
            <v>34</v>
          </cell>
          <cell r="N311">
            <v>60</v>
          </cell>
          <cell r="O311">
            <v>1</v>
          </cell>
          <cell r="Q311">
            <v>95</v>
          </cell>
          <cell r="R311" t="str">
            <v>Xuất sắc</v>
          </cell>
          <cell r="S311" t="str">
            <v>A4</v>
          </cell>
          <cell r="T311" t="str">
            <v>A3</v>
          </cell>
          <cell r="U311" t="str">
            <v>A3</v>
          </cell>
          <cell r="W311">
            <v>0</v>
          </cell>
          <cell r="X311">
            <v>0</v>
          </cell>
          <cell r="Y311">
            <v>4</v>
          </cell>
          <cell r="Z311">
            <v>1</v>
          </cell>
          <cell r="AA311">
            <v>3</v>
          </cell>
          <cell r="AB311" t="str">
            <v>Xuất sắc</v>
          </cell>
          <cell r="AD311" t="str">
            <v>X</v>
          </cell>
          <cell r="AF311" t="str">
            <v/>
          </cell>
          <cell r="AH311" t="str">
            <v/>
          </cell>
          <cell r="AJ311" t="str">
            <v/>
          </cell>
          <cell r="AL311" t="str">
            <v/>
          </cell>
          <cell r="AN311" t="str">
            <v>X</v>
          </cell>
          <cell r="AP311" t="str">
            <v/>
          </cell>
          <cell r="AR311" t="str">
            <v/>
          </cell>
          <cell r="AT311" t="str">
            <v/>
          </cell>
          <cell r="AV311" t="str">
            <v/>
          </cell>
        </row>
        <row r="312">
          <cell r="E312" t="str">
            <v>01014025</v>
          </cell>
          <cell r="F312">
            <v>75</v>
          </cell>
          <cell r="G312">
            <v>25</v>
          </cell>
          <cell r="H312">
            <v>50</v>
          </cell>
          <cell r="I312">
            <v>0</v>
          </cell>
          <cell r="J312">
            <v>0</v>
          </cell>
          <cell r="K312">
            <v>75</v>
          </cell>
          <cell r="L312" t="str">
            <v>Tốt</v>
          </cell>
          <cell r="M312">
            <v>25</v>
          </cell>
          <cell r="N312">
            <v>50</v>
          </cell>
          <cell r="O312" t="str">
            <v>0</v>
          </cell>
          <cell r="Q312">
            <v>75</v>
          </cell>
          <cell r="R312" t="str">
            <v>Tốt</v>
          </cell>
          <cell r="S312" t="str">
            <v>A4</v>
          </cell>
          <cell r="T312" t="str">
            <v>A4</v>
          </cell>
          <cell r="U312" t="str">
            <v>A4</v>
          </cell>
          <cell r="W312">
            <v>0</v>
          </cell>
          <cell r="X312">
            <v>0</v>
          </cell>
          <cell r="Y312">
            <v>4</v>
          </cell>
          <cell r="Z312">
            <v>0</v>
          </cell>
          <cell r="AA312">
            <v>4</v>
          </cell>
          <cell r="AB312" t="str">
            <v>Tốt</v>
          </cell>
          <cell r="AD312" t="str">
            <v/>
          </cell>
          <cell r="AF312" t="str">
            <v>X</v>
          </cell>
          <cell r="AH312" t="str">
            <v/>
          </cell>
          <cell r="AJ312" t="str">
            <v/>
          </cell>
          <cell r="AL312" t="str">
            <v/>
          </cell>
          <cell r="AN312" t="str">
            <v/>
          </cell>
          <cell r="AP312" t="str">
            <v>X</v>
          </cell>
          <cell r="AR312" t="str">
            <v/>
          </cell>
          <cell r="AT312" t="str">
            <v/>
          </cell>
          <cell r="AV312" t="str">
            <v/>
          </cell>
        </row>
        <row r="313">
          <cell r="E313" t="str">
            <v>01014032</v>
          </cell>
          <cell r="F313">
            <v>85</v>
          </cell>
          <cell r="G313">
            <v>34</v>
          </cell>
          <cell r="H313">
            <v>60</v>
          </cell>
          <cell r="I313">
            <v>0</v>
          </cell>
          <cell r="J313">
            <v>0</v>
          </cell>
          <cell r="K313">
            <v>94</v>
          </cell>
          <cell r="L313" t="str">
            <v>Xuất sắc</v>
          </cell>
          <cell r="M313">
            <v>34</v>
          </cell>
          <cell r="N313">
            <v>60</v>
          </cell>
          <cell r="O313" t="str">
            <v>0</v>
          </cell>
          <cell r="Q313">
            <v>94</v>
          </cell>
          <cell r="R313" t="str">
            <v>Xuất sắc</v>
          </cell>
          <cell r="S313" t="str">
            <v>A3</v>
          </cell>
          <cell r="T313" t="str">
            <v>A3</v>
          </cell>
          <cell r="U313" t="str">
            <v>A4</v>
          </cell>
          <cell r="W313">
            <v>0</v>
          </cell>
          <cell r="X313">
            <v>0</v>
          </cell>
          <cell r="Y313">
            <v>2</v>
          </cell>
          <cell r="Z313">
            <v>1</v>
          </cell>
          <cell r="AA313">
            <v>1</v>
          </cell>
          <cell r="AB313" t="str">
            <v>Xuất sắc</v>
          </cell>
          <cell r="AD313" t="str">
            <v>X</v>
          </cell>
          <cell r="AF313" t="str">
            <v/>
          </cell>
          <cell r="AH313" t="str">
            <v/>
          </cell>
          <cell r="AJ313" t="str">
            <v/>
          </cell>
          <cell r="AL313" t="str">
            <v/>
          </cell>
          <cell r="AN313" t="str">
            <v>X</v>
          </cell>
          <cell r="AP313" t="str">
            <v/>
          </cell>
          <cell r="AR313" t="str">
            <v/>
          </cell>
          <cell r="AT313" t="str">
            <v/>
          </cell>
          <cell r="AV313" t="str">
            <v/>
          </cell>
        </row>
        <row r="314">
          <cell r="E314" t="str">
            <v>01014006</v>
          </cell>
          <cell r="F314">
            <v>90</v>
          </cell>
          <cell r="G314">
            <v>34</v>
          </cell>
          <cell r="H314">
            <v>60</v>
          </cell>
          <cell r="I314">
            <v>0</v>
          </cell>
          <cell r="J314">
            <v>0</v>
          </cell>
          <cell r="K314">
            <v>94</v>
          </cell>
          <cell r="L314" t="str">
            <v>Xuất sắc</v>
          </cell>
          <cell r="M314">
            <v>34</v>
          </cell>
          <cell r="N314">
            <v>60</v>
          </cell>
          <cell r="O314" t="str">
            <v>0</v>
          </cell>
          <cell r="Q314">
            <v>94</v>
          </cell>
          <cell r="R314" t="str">
            <v>Xuất sắc</v>
          </cell>
          <cell r="S314" t="str">
            <v>A4</v>
          </cell>
          <cell r="T314" t="str">
            <v>A3</v>
          </cell>
          <cell r="U314" t="str">
            <v>A3</v>
          </cell>
          <cell r="W314">
            <v>0</v>
          </cell>
          <cell r="X314">
            <v>0</v>
          </cell>
          <cell r="Y314">
            <v>5</v>
          </cell>
          <cell r="Z314">
            <v>3</v>
          </cell>
          <cell r="AA314">
            <v>2</v>
          </cell>
          <cell r="AB314" t="str">
            <v>Xuất sắc</v>
          </cell>
          <cell r="AD314" t="str">
            <v>X</v>
          </cell>
          <cell r="AF314" t="str">
            <v/>
          </cell>
          <cell r="AH314" t="str">
            <v/>
          </cell>
          <cell r="AJ314" t="str">
            <v/>
          </cell>
          <cell r="AL314" t="str">
            <v/>
          </cell>
          <cell r="AN314" t="str">
            <v>X</v>
          </cell>
          <cell r="AP314" t="str">
            <v/>
          </cell>
          <cell r="AR314" t="str">
            <v/>
          </cell>
          <cell r="AT314" t="str">
            <v/>
          </cell>
          <cell r="AV314" t="str">
            <v/>
          </cell>
        </row>
        <row r="315">
          <cell r="E315" t="str">
            <v>01014009</v>
          </cell>
          <cell r="F315">
            <v>77</v>
          </cell>
          <cell r="G315">
            <v>34</v>
          </cell>
          <cell r="H315">
            <v>50</v>
          </cell>
          <cell r="I315">
            <v>0</v>
          </cell>
          <cell r="J315">
            <v>0</v>
          </cell>
          <cell r="K315">
            <v>84</v>
          </cell>
          <cell r="L315" t="str">
            <v>Tốt</v>
          </cell>
          <cell r="M315">
            <v>34</v>
          </cell>
          <cell r="N315">
            <v>50</v>
          </cell>
          <cell r="O315">
            <v>0</v>
          </cell>
          <cell r="Q315">
            <v>84</v>
          </cell>
          <cell r="R315" t="str">
            <v>Tốt</v>
          </cell>
          <cell r="S315" t="str">
            <v>A4</v>
          </cell>
          <cell r="T315" t="str">
            <v>A4</v>
          </cell>
          <cell r="U315" t="str">
            <v>A3</v>
          </cell>
          <cell r="W315">
            <v>0</v>
          </cell>
          <cell r="X315">
            <v>0</v>
          </cell>
          <cell r="Y315">
            <v>8</v>
          </cell>
          <cell r="Z315">
            <v>5</v>
          </cell>
          <cell r="AA315">
            <v>3</v>
          </cell>
          <cell r="AB315" t="str">
            <v>Tốt</v>
          </cell>
          <cell r="AD315" t="str">
            <v/>
          </cell>
          <cell r="AF315" t="str">
            <v>X</v>
          </cell>
          <cell r="AH315" t="str">
            <v/>
          </cell>
          <cell r="AJ315" t="str">
            <v/>
          </cell>
          <cell r="AL315" t="str">
            <v/>
          </cell>
          <cell r="AN315" t="str">
            <v/>
          </cell>
          <cell r="AP315" t="str">
            <v>X</v>
          </cell>
          <cell r="AR315" t="str">
            <v/>
          </cell>
          <cell r="AT315" t="str">
            <v/>
          </cell>
          <cell r="AV315" t="str">
            <v/>
          </cell>
        </row>
        <row r="316">
          <cell r="E316" t="str">
            <v>01014021</v>
          </cell>
          <cell r="F316">
            <v>75</v>
          </cell>
          <cell r="G316">
            <v>26</v>
          </cell>
          <cell r="H316">
            <v>50</v>
          </cell>
          <cell r="I316">
            <v>0</v>
          </cell>
          <cell r="J316">
            <v>0</v>
          </cell>
          <cell r="K316">
            <v>76</v>
          </cell>
          <cell r="L316" t="str">
            <v>Tốt</v>
          </cell>
          <cell r="M316">
            <v>26</v>
          </cell>
          <cell r="N316">
            <v>50</v>
          </cell>
          <cell r="O316">
            <v>0</v>
          </cell>
          <cell r="Q316">
            <v>76</v>
          </cell>
          <cell r="R316" t="str">
            <v>Tốt</v>
          </cell>
          <cell r="S316" t="str">
            <v>A4</v>
          </cell>
          <cell r="T316" t="str">
            <v>A4</v>
          </cell>
          <cell r="U316" t="str">
            <v>A4</v>
          </cell>
          <cell r="W316">
            <v>0</v>
          </cell>
          <cell r="X316">
            <v>0</v>
          </cell>
          <cell r="Y316">
            <v>5</v>
          </cell>
          <cell r="Z316">
            <v>1</v>
          </cell>
          <cell r="AA316">
            <v>4</v>
          </cell>
          <cell r="AB316" t="str">
            <v>Tốt</v>
          </cell>
          <cell r="AD316" t="str">
            <v/>
          </cell>
          <cell r="AF316" t="str">
            <v>X</v>
          </cell>
          <cell r="AH316" t="str">
            <v/>
          </cell>
          <cell r="AJ316" t="str">
            <v/>
          </cell>
          <cell r="AL316" t="str">
            <v/>
          </cell>
          <cell r="AN316" t="str">
            <v/>
          </cell>
          <cell r="AP316" t="str">
            <v>X</v>
          </cell>
          <cell r="AR316" t="str">
            <v/>
          </cell>
          <cell r="AT316" t="str">
            <v/>
          </cell>
          <cell r="AV316" t="str">
            <v/>
          </cell>
        </row>
        <row r="317">
          <cell r="E317" t="str">
            <v>01014045</v>
          </cell>
          <cell r="F317">
            <v>90</v>
          </cell>
          <cell r="G317">
            <v>35</v>
          </cell>
          <cell r="H317">
            <v>60</v>
          </cell>
          <cell r="I317">
            <v>0</v>
          </cell>
          <cell r="J317">
            <v>0</v>
          </cell>
          <cell r="K317">
            <v>95</v>
          </cell>
          <cell r="L317" t="str">
            <v>Xuất sắc</v>
          </cell>
          <cell r="M317">
            <v>35</v>
          </cell>
          <cell r="N317">
            <v>60</v>
          </cell>
          <cell r="O317" t="str">
            <v>0</v>
          </cell>
          <cell r="Q317">
            <v>95</v>
          </cell>
          <cell r="R317" t="str">
            <v>Xuất sắc</v>
          </cell>
          <cell r="S317" t="str">
            <v>A1</v>
          </cell>
          <cell r="T317" t="str">
            <v>A1</v>
          </cell>
          <cell r="U317" t="str">
            <v>A1</v>
          </cell>
          <cell r="W317">
            <v>0</v>
          </cell>
          <cell r="X317">
            <v>0</v>
          </cell>
          <cell r="Y317">
            <v>14</v>
          </cell>
          <cell r="Z317">
            <v>8</v>
          </cell>
          <cell r="AA317">
            <v>6</v>
          </cell>
          <cell r="AB317" t="str">
            <v>Xuất sắc</v>
          </cell>
          <cell r="AD317" t="str">
            <v>X</v>
          </cell>
          <cell r="AF317" t="str">
            <v/>
          </cell>
          <cell r="AH317" t="str">
            <v/>
          </cell>
          <cell r="AJ317" t="str">
            <v/>
          </cell>
          <cell r="AL317" t="str">
            <v/>
          </cell>
          <cell r="AN317" t="str">
            <v>X</v>
          </cell>
          <cell r="AP317" t="str">
            <v/>
          </cell>
          <cell r="AR317" t="str">
            <v/>
          </cell>
          <cell r="AT317" t="str">
            <v/>
          </cell>
          <cell r="AV317" t="str">
            <v/>
          </cell>
        </row>
        <row r="318">
          <cell r="E318" t="str">
            <v>01014016</v>
          </cell>
          <cell r="F318">
            <v>75</v>
          </cell>
          <cell r="G318">
            <v>34</v>
          </cell>
          <cell r="H318">
            <v>60</v>
          </cell>
          <cell r="I318">
            <v>0</v>
          </cell>
          <cell r="J318">
            <v>0</v>
          </cell>
          <cell r="K318">
            <v>94</v>
          </cell>
          <cell r="L318" t="str">
            <v>Xuất sắc</v>
          </cell>
          <cell r="M318">
            <v>34</v>
          </cell>
          <cell r="N318">
            <v>60</v>
          </cell>
          <cell r="O318" t="str">
            <v>0</v>
          </cell>
          <cell r="Q318">
            <v>94</v>
          </cell>
          <cell r="R318" t="str">
            <v>Xuất sắc</v>
          </cell>
          <cell r="S318" t="str">
            <v>A1</v>
          </cell>
          <cell r="T318" t="str">
            <v>A4</v>
          </cell>
          <cell r="U318" t="str">
            <v>A4</v>
          </cell>
          <cell r="W318">
            <v>0</v>
          </cell>
          <cell r="X318">
            <v>0</v>
          </cell>
          <cell r="Y318">
            <v>3</v>
          </cell>
          <cell r="Z318">
            <v>2</v>
          </cell>
          <cell r="AA318">
            <v>1</v>
          </cell>
          <cell r="AB318" t="str">
            <v>Xuất sắc</v>
          </cell>
          <cell r="AD318" t="str">
            <v>X</v>
          </cell>
          <cell r="AF318" t="str">
            <v/>
          </cell>
          <cell r="AH318" t="str">
            <v/>
          </cell>
          <cell r="AJ318" t="str">
            <v/>
          </cell>
          <cell r="AL318" t="str">
            <v/>
          </cell>
          <cell r="AN318" t="str">
            <v>X</v>
          </cell>
          <cell r="AP318" t="str">
            <v/>
          </cell>
          <cell r="AR318" t="str">
            <v/>
          </cell>
          <cell r="AT318" t="str">
            <v/>
          </cell>
          <cell r="AV318" t="str">
            <v/>
          </cell>
        </row>
        <row r="319">
          <cell r="E319" t="str">
            <v>01014042</v>
          </cell>
          <cell r="F319">
            <v>76</v>
          </cell>
          <cell r="G319">
            <v>34</v>
          </cell>
          <cell r="H319">
            <v>60</v>
          </cell>
          <cell r="I319">
            <v>0</v>
          </cell>
          <cell r="J319">
            <v>0</v>
          </cell>
          <cell r="K319">
            <v>94</v>
          </cell>
          <cell r="L319" t="str">
            <v>Xuất sắc</v>
          </cell>
          <cell r="M319">
            <v>34</v>
          </cell>
          <cell r="N319">
            <v>60</v>
          </cell>
          <cell r="O319" t="str">
            <v>0</v>
          </cell>
          <cell r="Q319">
            <v>94</v>
          </cell>
          <cell r="R319" t="str">
            <v>Xuất sắc</v>
          </cell>
          <cell r="S319" t="str">
            <v>A4</v>
          </cell>
          <cell r="T319" t="str">
            <v>A2</v>
          </cell>
          <cell r="U319" t="str">
            <v>A1</v>
          </cell>
          <cell r="W319">
            <v>0</v>
          </cell>
          <cell r="X319">
            <v>0</v>
          </cell>
          <cell r="Y319" t="e">
            <v>#VALUE!</v>
          </cell>
          <cell r="Z319" t="e">
            <v>#VALUE!</v>
          </cell>
          <cell r="AA319" t="e">
            <v>#VALUE!</v>
          </cell>
          <cell r="AB319" t="str">
            <v>Xuất sắc</v>
          </cell>
          <cell r="AD319" t="str">
            <v>X</v>
          </cell>
          <cell r="AF319" t="str">
            <v/>
          </cell>
          <cell r="AH319" t="str">
            <v/>
          </cell>
          <cell r="AJ319" t="str">
            <v/>
          </cell>
          <cell r="AL319" t="str">
            <v/>
          </cell>
          <cell r="AN319" t="str">
            <v>X</v>
          </cell>
          <cell r="AP319" t="str">
            <v/>
          </cell>
          <cell r="AR319" t="str">
            <v/>
          </cell>
          <cell r="AT319" t="str">
            <v/>
          </cell>
          <cell r="AV319" t="str">
            <v/>
          </cell>
        </row>
        <row r="320">
          <cell r="W320">
            <v>0</v>
          </cell>
          <cell r="X320">
            <v>0</v>
          </cell>
          <cell r="AD320">
            <v>8</v>
          </cell>
          <cell r="AE320">
            <v>1.2916666666666667</v>
          </cell>
          <cell r="AF320">
            <v>17</v>
          </cell>
          <cell r="AG320">
            <v>0.70833333333333337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6</v>
          </cell>
          <cell r="AO320">
            <v>0.24</v>
          </cell>
          <cell r="AP320">
            <v>19</v>
          </cell>
          <cell r="AQ320">
            <v>0.76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</row>
        <row r="321">
          <cell r="W321">
            <v>0</v>
          </cell>
          <cell r="X321">
            <v>0</v>
          </cell>
          <cell r="AD321">
            <v>7</v>
          </cell>
          <cell r="AE321">
            <v>0.29166666666666669</v>
          </cell>
          <cell r="AF321">
            <v>17</v>
          </cell>
          <cell r="AG321">
            <v>0.70833333333333337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5</v>
          </cell>
          <cell r="AO321">
            <v>0.20833333333333334</v>
          </cell>
          <cell r="AP321">
            <v>19</v>
          </cell>
          <cell r="AQ321">
            <v>0.79166666666666663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</row>
        <row r="322">
          <cell r="E322" t="str">
            <v>01013003</v>
          </cell>
          <cell r="F322">
            <v>92</v>
          </cell>
          <cell r="G322">
            <v>32</v>
          </cell>
          <cell r="H322">
            <v>60</v>
          </cell>
          <cell r="I322">
            <v>0</v>
          </cell>
          <cell r="J322">
            <v>0</v>
          </cell>
          <cell r="K322">
            <v>92</v>
          </cell>
          <cell r="L322" t="str">
            <v>Xuất sắc</v>
          </cell>
          <cell r="M322">
            <v>32</v>
          </cell>
          <cell r="N322">
            <v>60</v>
          </cell>
          <cell r="O322" t="str">
            <v>0</v>
          </cell>
          <cell r="Q322">
            <v>92</v>
          </cell>
          <cell r="R322" t="str">
            <v>Xuất sắc</v>
          </cell>
          <cell r="S322" t="str">
            <v>A1</v>
          </cell>
          <cell r="T322" t="str">
            <v>A1</v>
          </cell>
          <cell r="U322" t="str">
            <v>A1</v>
          </cell>
          <cell r="W322">
            <v>0</v>
          </cell>
          <cell r="X322">
            <v>0</v>
          </cell>
          <cell r="Y322">
            <v>21</v>
          </cell>
          <cell r="Z322">
            <v>12</v>
          </cell>
          <cell r="AA322">
            <v>9</v>
          </cell>
          <cell r="AB322" t="str">
            <v>Xuất sắc</v>
          </cell>
          <cell r="AD322" t="str">
            <v>X</v>
          </cell>
          <cell r="AF322" t="str">
            <v/>
          </cell>
          <cell r="AH322" t="str">
            <v/>
          </cell>
          <cell r="AJ322" t="str">
            <v/>
          </cell>
          <cell r="AL322" t="str">
            <v/>
          </cell>
          <cell r="AN322" t="str">
            <v>X</v>
          </cell>
          <cell r="AP322" t="str">
            <v/>
          </cell>
          <cell r="AR322" t="str">
            <v/>
          </cell>
          <cell r="AT322" t="str">
            <v/>
          </cell>
          <cell r="AV322" t="str">
            <v/>
          </cell>
          <cell r="AX322" t="str">
            <v>TPDV</v>
          </cell>
        </row>
        <row r="323">
          <cell r="E323" t="str">
            <v>01013002</v>
          </cell>
          <cell r="F323">
            <v>88</v>
          </cell>
          <cell r="G323">
            <v>28</v>
          </cell>
          <cell r="H323">
            <v>60</v>
          </cell>
          <cell r="I323">
            <v>0</v>
          </cell>
          <cell r="J323">
            <v>0</v>
          </cell>
          <cell r="K323">
            <v>88</v>
          </cell>
          <cell r="L323" t="str">
            <v>Tốt</v>
          </cell>
          <cell r="M323">
            <v>28</v>
          </cell>
          <cell r="N323">
            <v>60</v>
          </cell>
          <cell r="O323" t="str">
            <v>0</v>
          </cell>
          <cell r="Q323">
            <v>88</v>
          </cell>
          <cell r="R323" t="str">
            <v>Tốt</v>
          </cell>
          <cell r="S323" t="str">
            <v>A3</v>
          </cell>
          <cell r="T323" t="str">
            <v>A2</v>
          </cell>
          <cell r="U323" t="str">
            <v>A2</v>
          </cell>
          <cell r="W323">
            <v>0</v>
          </cell>
          <cell r="X323">
            <v>0</v>
          </cell>
          <cell r="Y323">
            <v>12</v>
          </cell>
          <cell r="Z323">
            <v>8</v>
          </cell>
          <cell r="AA323">
            <v>4</v>
          </cell>
          <cell r="AB323" t="str">
            <v>Tốt</v>
          </cell>
          <cell r="AD323" t="str">
            <v/>
          </cell>
          <cell r="AF323" t="str">
            <v>X</v>
          </cell>
          <cell r="AH323" t="str">
            <v/>
          </cell>
          <cell r="AJ323" t="str">
            <v/>
          </cell>
          <cell r="AL323" t="str">
            <v/>
          </cell>
          <cell r="AN323" t="str">
            <v/>
          </cell>
          <cell r="AP323" t="str">
            <v>X</v>
          </cell>
          <cell r="AR323" t="str">
            <v/>
          </cell>
          <cell r="AT323" t="str">
            <v/>
          </cell>
          <cell r="AV323" t="str">
            <v/>
          </cell>
          <cell r="AX323" t="str">
            <v>TPDV</v>
          </cell>
        </row>
        <row r="324">
          <cell r="E324" t="str">
            <v>01013004</v>
          </cell>
          <cell r="F324">
            <v>88</v>
          </cell>
          <cell r="G324">
            <v>28</v>
          </cell>
          <cell r="H324">
            <v>60</v>
          </cell>
          <cell r="I324">
            <v>0</v>
          </cell>
          <cell r="J324">
            <v>0</v>
          </cell>
          <cell r="K324">
            <v>88</v>
          </cell>
          <cell r="L324" t="str">
            <v>Tốt</v>
          </cell>
          <cell r="M324">
            <v>28</v>
          </cell>
          <cell r="N324">
            <v>60</v>
          </cell>
          <cell r="O324" t="str">
            <v>0</v>
          </cell>
          <cell r="Q324">
            <v>88</v>
          </cell>
          <cell r="R324" t="str">
            <v>Tốt</v>
          </cell>
          <cell r="S324" t="str">
            <v>A3</v>
          </cell>
          <cell r="T324" t="str">
            <v>A3</v>
          </cell>
          <cell r="U324" t="str">
            <v>A2</v>
          </cell>
          <cell r="W324">
            <v>0</v>
          </cell>
          <cell r="X324">
            <v>0</v>
          </cell>
          <cell r="Y324">
            <v>12</v>
          </cell>
          <cell r="Z324">
            <v>5</v>
          </cell>
          <cell r="AA324">
            <v>7</v>
          </cell>
          <cell r="AB324" t="str">
            <v>Tốt</v>
          </cell>
          <cell r="AD324" t="str">
            <v/>
          </cell>
          <cell r="AF324" t="str">
            <v>X</v>
          </cell>
          <cell r="AH324" t="str">
            <v/>
          </cell>
          <cell r="AJ324" t="str">
            <v/>
          </cell>
          <cell r="AL324" t="str">
            <v/>
          </cell>
          <cell r="AN324" t="str">
            <v/>
          </cell>
          <cell r="AP324" t="str">
            <v>X</v>
          </cell>
          <cell r="AR324" t="str">
            <v/>
          </cell>
          <cell r="AT324" t="str">
            <v/>
          </cell>
          <cell r="AV324" t="str">
            <v/>
          </cell>
          <cell r="AX324" t="str">
            <v>TT</v>
          </cell>
        </row>
        <row r="325">
          <cell r="E325" t="str">
            <v>01013006</v>
          </cell>
          <cell r="F325">
            <v>92</v>
          </cell>
          <cell r="G325">
            <v>32</v>
          </cell>
          <cell r="H325">
            <v>60</v>
          </cell>
          <cell r="I325">
            <v>0</v>
          </cell>
          <cell r="J325">
            <v>0</v>
          </cell>
          <cell r="K325">
            <v>92</v>
          </cell>
          <cell r="L325" t="str">
            <v>Xuất sắc</v>
          </cell>
          <cell r="M325">
            <v>32</v>
          </cell>
          <cell r="N325">
            <v>60</v>
          </cell>
          <cell r="O325" t="str">
            <v>0</v>
          </cell>
          <cell r="Q325">
            <v>92</v>
          </cell>
          <cell r="R325" t="str">
            <v>Xuất sắc</v>
          </cell>
          <cell r="S325" t="str">
            <v>A2</v>
          </cell>
          <cell r="T325" t="str">
            <v>A2</v>
          </cell>
          <cell r="U325" t="str">
            <v>A2</v>
          </cell>
          <cell r="W325">
            <v>0</v>
          </cell>
          <cell r="X325">
            <v>0</v>
          </cell>
          <cell r="Y325">
            <v>14</v>
          </cell>
          <cell r="Z325">
            <v>7</v>
          </cell>
          <cell r="AA325">
            <v>7</v>
          </cell>
          <cell r="AB325" t="str">
            <v>Xuất sắc</v>
          </cell>
          <cell r="AD325" t="str">
            <v>X</v>
          </cell>
          <cell r="AF325" t="str">
            <v/>
          </cell>
          <cell r="AH325" t="str">
            <v/>
          </cell>
          <cell r="AJ325" t="str">
            <v/>
          </cell>
          <cell r="AL325" t="str">
            <v/>
          </cell>
          <cell r="AN325" t="str">
            <v>X</v>
          </cell>
          <cell r="AP325" t="str">
            <v/>
          </cell>
          <cell r="AR325" t="str">
            <v/>
          </cell>
          <cell r="AT325" t="str">
            <v/>
          </cell>
          <cell r="AV325" t="str">
            <v/>
          </cell>
          <cell r="AX325" t="str">
            <v>TT</v>
          </cell>
        </row>
        <row r="326">
          <cell r="E326" t="str">
            <v>01013021</v>
          </cell>
          <cell r="F326">
            <v>91</v>
          </cell>
          <cell r="G326">
            <v>31</v>
          </cell>
          <cell r="H326">
            <v>60</v>
          </cell>
          <cell r="I326">
            <v>0</v>
          </cell>
          <cell r="J326">
            <v>0</v>
          </cell>
          <cell r="K326">
            <v>91</v>
          </cell>
          <cell r="L326" t="str">
            <v>Xuất sắc</v>
          </cell>
          <cell r="M326">
            <v>31</v>
          </cell>
          <cell r="N326">
            <v>60</v>
          </cell>
          <cell r="O326" t="str">
            <v>0</v>
          </cell>
          <cell r="Q326">
            <v>91</v>
          </cell>
          <cell r="R326" t="str">
            <v>Xuất sắc</v>
          </cell>
          <cell r="S326" t="str">
            <v>A2</v>
          </cell>
          <cell r="T326" t="str">
            <v>A2</v>
          </cell>
          <cell r="U326" t="str">
            <v>A3</v>
          </cell>
          <cell r="W326">
            <v>0</v>
          </cell>
          <cell r="X326">
            <v>0</v>
          </cell>
          <cell r="Y326">
            <v>11</v>
          </cell>
          <cell r="Z326">
            <v>4</v>
          </cell>
          <cell r="AA326">
            <v>7</v>
          </cell>
          <cell r="AB326" t="str">
            <v>Xuất sắc</v>
          </cell>
          <cell r="AD326" t="str">
            <v>X</v>
          </cell>
          <cell r="AF326" t="str">
            <v/>
          </cell>
          <cell r="AH326" t="str">
            <v/>
          </cell>
          <cell r="AJ326" t="str">
            <v/>
          </cell>
          <cell r="AL326" t="str">
            <v/>
          </cell>
          <cell r="AN326" t="str">
            <v>X</v>
          </cell>
          <cell r="AP326" t="str">
            <v/>
          </cell>
          <cell r="AR326" t="str">
            <v/>
          </cell>
          <cell r="AT326" t="str">
            <v/>
          </cell>
          <cell r="AV326" t="str">
            <v/>
          </cell>
          <cell r="AX326" t="str">
            <v>TT</v>
          </cell>
        </row>
        <row r="327">
          <cell r="E327" t="str">
            <v>01013028</v>
          </cell>
          <cell r="F327">
            <v>82</v>
          </cell>
          <cell r="G327">
            <v>27</v>
          </cell>
          <cell r="H327">
            <v>50</v>
          </cell>
          <cell r="I327">
            <v>0</v>
          </cell>
          <cell r="J327">
            <v>0</v>
          </cell>
          <cell r="K327">
            <v>77</v>
          </cell>
          <cell r="L327" t="str">
            <v>Tốt</v>
          </cell>
          <cell r="M327">
            <v>27</v>
          </cell>
          <cell r="N327">
            <v>50</v>
          </cell>
          <cell r="O327" t="str">
            <v>0</v>
          </cell>
          <cell r="Q327">
            <v>77</v>
          </cell>
          <cell r="R327" t="str">
            <v>Tốt</v>
          </cell>
          <cell r="S327" t="str">
            <v>A4</v>
          </cell>
          <cell r="T327" t="str">
            <v>A4</v>
          </cell>
          <cell r="U327" t="str">
            <v>A3</v>
          </cell>
          <cell r="W327">
            <v>0</v>
          </cell>
          <cell r="X327">
            <v>0</v>
          </cell>
          <cell r="Y327">
            <v>5</v>
          </cell>
          <cell r="Z327">
            <v>2</v>
          </cell>
          <cell r="AA327">
            <v>3</v>
          </cell>
          <cell r="AB327" t="str">
            <v>Tốt</v>
          </cell>
          <cell r="AD327" t="str">
            <v/>
          </cell>
          <cell r="AF327" t="str">
            <v>X</v>
          </cell>
          <cell r="AH327" t="str">
            <v/>
          </cell>
          <cell r="AJ327" t="str">
            <v/>
          </cell>
          <cell r="AL327" t="str">
            <v/>
          </cell>
          <cell r="AN327" t="str">
            <v/>
          </cell>
          <cell r="AP327" t="str">
            <v>X</v>
          </cell>
          <cell r="AR327" t="str">
            <v/>
          </cell>
          <cell r="AT327" t="str">
            <v/>
          </cell>
          <cell r="AV327" t="str">
            <v/>
          </cell>
        </row>
        <row r="328">
          <cell r="E328" t="str">
            <v>01013018</v>
          </cell>
          <cell r="F328">
            <v>85</v>
          </cell>
          <cell r="G328">
            <v>28</v>
          </cell>
          <cell r="H328">
            <v>50</v>
          </cell>
          <cell r="I328">
            <v>0</v>
          </cell>
          <cell r="J328">
            <v>0</v>
          </cell>
          <cell r="K328">
            <v>78</v>
          </cell>
          <cell r="L328" t="str">
            <v>Tốt</v>
          </cell>
          <cell r="M328">
            <v>28</v>
          </cell>
          <cell r="N328">
            <v>50</v>
          </cell>
          <cell r="O328" t="str">
            <v>0</v>
          </cell>
          <cell r="Q328">
            <v>78</v>
          </cell>
          <cell r="R328" t="str">
            <v>Tốt</v>
          </cell>
          <cell r="S328" t="str">
            <v>A4</v>
          </cell>
          <cell r="T328" t="str">
            <v>A4</v>
          </cell>
          <cell r="U328" t="str">
            <v>A3</v>
          </cell>
          <cell r="W328">
            <v>0</v>
          </cell>
          <cell r="X328">
            <v>0</v>
          </cell>
          <cell r="Y328">
            <v>5</v>
          </cell>
          <cell r="Z328">
            <v>2</v>
          </cell>
          <cell r="AA328">
            <v>3</v>
          </cell>
          <cell r="AB328" t="str">
            <v>Tốt</v>
          </cell>
          <cell r="AD328" t="str">
            <v/>
          </cell>
          <cell r="AF328" t="str">
            <v>X</v>
          </cell>
          <cell r="AH328" t="str">
            <v/>
          </cell>
          <cell r="AJ328" t="str">
            <v/>
          </cell>
          <cell r="AL328" t="str">
            <v/>
          </cell>
          <cell r="AN328" t="str">
            <v/>
          </cell>
          <cell r="AP328" t="str">
            <v>X</v>
          </cell>
          <cell r="AR328" t="str">
            <v/>
          </cell>
          <cell r="AT328" t="str">
            <v/>
          </cell>
          <cell r="AV328" t="str">
            <v/>
          </cell>
        </row>
        <row r="329">
          <cell r="E329" t="str">
            <v>01013016</v>
          </cell>
          <cell r="F329">
            <v>90</v>
          </cell>
          <cell r="G329">
            <v>29</v>
          </cell>
          <cell r="H329">
            <v>50</v>
          </cell>
          <cell r="I329">
            <v>0</v>
          </cell>
          <cell r="J329">
            <v>0</v>
          </cell>
          <cell r="K329">
            <v>79</v>
          </cell>
          <cell r="L329" t="str">
            <v>Tốt</v>
          </cell>
          <cell r="M329">
            <v>29</v>
          </cell>
          <cell r="N329">
            <v>50</v>
          </cell>
          <cell r="O329" t="str">
            <v>0</v>
          </cell>
          <cell r="Q329">
            <v>79</v>
          </cell>
          <cell r="R329" t="str">
            <v>Tốt</v>
          </cell>
          <cell r="S329" t="str">
            <v>A4</v>
          </cell>
          <cell r="T329" t="str">
            <v>A4</v>
          </cell>
          <cell r="U329" t="str">
            <v>A3</v>
          </cell>
          <cell r="W329">
            <v>0</v>
          </cell>
          <cell r="X329">
            <v>0</v>
          </cell>
          <cell r="Y329">
            <v>7</v>
          </cell>
          <cell r="Z329">
            <v>3</v>
          </cell>
          <cell r="AA329">
            <v>4</v>
          </cell>
          <cell r="AB329" t="str">
            <v>Tốt</v>
          </cell>
          <cell r="AD329" t="str">
            <v/>
          </cell>
          <cell r="AF329" t="str">
            <v>X</v>
          </cell>
          <cell r="AH329" t="str">
            <v/>
          </cell>
          <cell r="AJ329" t="str">
            <v/>
          </cell>
          <cell r="AL329" t="str">
            <v/>
          </cell>
          <cell r="AN329" t="str">
            <v/>
          </cell>
          <cell r="AP329" t="str">
            <v>X</v>
          </cell>
          <cell r="AR329" t="str">
            <v/>
          </cell>
          <cell r="AT329" t="str">
            <v/>
          </cell>
          <cell r="AV329" t="str">
            <v/>
          </cell>
        </row>
        <row r="330">
          <cell r="E330" t="str">
            <v>01013005</v>
          </cell>
          <cell r="F330">
            <v>83</v>
          </cell>
          <cell r="G330">
            <v>28</v>
          </cell>
          <cell r="H330">
            <v>50</v>
          </cell>
          <cell r="I330">
            <v>0</v>
          </cell>
          <cell r="J330">
            <v>0</v>
          </cell>
          <cell r="K330">
            <v>78</v>
          </cell>
          <cell r="L330" t="str">
            <v>Tốt</v>
          </cell>
          <cell r="M330">
            <v>28</v>
          </cell>
          <cell r="N330">
            <v>60</v>
          </cell>
          <cell r="O330">
            <v>0</v>
          </cell>
          <cell r="Q330">
            <v>88</v>
          </cell>
          <cell r="R330" t="str">
            <v>Tốt</v>
          </cell>
          <cell r="S330" t="str">
            <v>A4</v>
          </cell>
          <cell r="T330" t="str">
            <v>A4</v>
          </cell>
          <cell r="U330" t="str">
            <v>A2</v>
          </cell>
          <cell r="W330">
            <v>0</v>
          </cell>
          <cell r="X330">
            <v>0</v>
          </cell>
          <cell r="Y330">
            <v>7</v>
          </cell>
          <cell r="Z330">
            <v>3</v>
          </cell>
          <cell r="AA330">
            <v>4</v>
          </cell>
          <cell r="AB330" t="str">
            <v>Tốt</v>
          </cell>
          <cell r="AD330" t="str">
            <v/>
          </cell>
          <cell r="AF330" t="str">
            <v>X</v>
          </cell>
          <cell r="AH330" t="str">
            <v/>
          </cell>
          <cell r="AJ330" t="str">
            <v/>
          </cell>
          <cell r="AL330" t="str">
            <v/>
          </cell>
          <cell r="AN330" t="str">
            <v/>
          </cell>
          <cell r="AP330" t="str">
            <v>X</v>
          </cell>
          <cell r="AR330" t="str">
            <v/>
          </cell>
          <cell r="AT330" t="str">
            <v/>
          </cell>
          <cell r="AV330" t="str">
            <v/>
          </cell>
        </row>
        <row r="331">
          <cell r="E331" t="str">
            <v>01013026</v>
          </cell>
          <cell r="F331">
            <v>85</v>
          </cell>
          <cell r="G331">
            <v>32</v>
          </cell>
          <cell r="H331">
            <v>50</v>
          </cell>
          <cell r="I331">
            <v>0</v>
          </cell>
          <cell r="J331">
            <v>0</v>
          </cell>
          <cell r="K331">
            <v>82</v>
          </cell>
          <cell r="L331" t="str">
            <v>Tốt</v>
          </cell>
          <cell r="M331">
            <v>32</v>
          </cell>
          <cell r="N331">
            <v>50</v>
          </cell>
          <cell r="O331" t="str">
            <v>0</v>
          </cell>
          <cell r="Q331">
            <v>82</v>
          </cell>
          <cell r="R331" t="str">
            <v>Tốt</v>
          </cell>
          <cell r="S331" t="str">
            <v>A4</v>
          </cell>
          <cell r="T331" t="str">
            <v>A4</v>
          </cell>
          <cell r="U331" t="str">
            <v>A4</v>
          </cell>
          <cell r="W331">
            <v>0</v>
          </cell>
          <cell r="X331">
            <v>0</v>
          </cell>
          <cell r="Y331">
            <v>7</v>
          </cell>
          <cell r="Z331">
            <v>3</v>
          </cell>
          <cell r="AA331">
            <v>4</v>
          </cell>
          <cell r="AB331" t="str">
            <v>Tốt</v>
          </cell>
          <cell r="AD331" t="str">
            <v/>
          </cell>
          <cell r="AF331" t="str">
            <v>X</v>
          </cell>
          <cell r="AH331" t="str">
            <v/>
          </cell>
          <cell r="AJ331" t="str">
            <v/>
          </cell>
          <cell r="AL331" t="str">
            <v/>
          </cell>
          <cell r="AN331" t="str">
            <v/>
          </cell>
          <cell r="AP331" t="str">
            <v>X</v>
          </cell>
          <cell r="AR331" t="str">
            <v/>
          </cell>
          <cell r="AT331" t="str">
            <v/>
          </cell>
          <cell r="AV331" t="str">
            <v/>
          </cell>
        </row>
        <row r="332">
          <cell r="E332" t="str">
            <v>01013019</v>
          </cell>
          <cell r="F332">
            <v>91</v>
          </cell>
          <cell r="G332">
            <v>29</v>
          </cell>
          <cell r="H332">
            <v>50</v>
          </cell>
          <cell r="I332">
            <v>0</v>
          </cell>
          <cell r="J332">
            <v>0</v>
          </cell>
          <cell r="K332">
            <v>79</v>
          </cell>
          <cell r="L332" t="str">
            <v>Tốt</v>
          </cell>
          <cell r="M332">
            <v>29</v>
          </cell>
          <cell r="N332">
            <v>50</v>
          </cell>
          <cell r="O332" t="str">
            <v>0</v>
          </cell>
          <cell r="Q332">
            <v>79</v>
          </cell>
          <cell r="R332" t="str">
            <v>Tốt</v>
          </cell>
          <cell r="S332" t="str">
            <v>A4</v>
          </cell>
          <cell r="T332" t="str">
            <v>A4</v>
          </cell>
          <cell r="U332" t="str">
            <v>A4</v>
          </cell>
          <cell r="W332">
            <v>0</v>
          </cell>
          <cell r="X332">
            <v>0</v>
          </cell>
          <cell r="Y332">
            <v>8</v>
          </cell>
          <cell r="Z332">
            <v>4</v>
          </cell>
          <cell r="AA332">
            <v>4</v>
          </cell>
          <cell r="AB332" t="str">
            <v>Tốt</v>
          </cell>
          <cell r="AD332" t="str">
            <v/>
          </cell>
          <cell r="AF332" t="str">
            <v>X</v>
          </cell>
          <cell r="AH332" t="str">
            <v/>
          </cell>
          <cell r="AJ332" t="str">
            <v/>
          </cell>
          <cell r="AL332" t="str">
            <v/>
          </cell>
          <cell r="AN332" t="str">
            <v/>
          </cell>
          <cell r="AP332" t="str">
            <v>X</v>
          </cell>
          <cell r="AR332" t="str">
            <v/>
          </cell>
          <cell r="AT332" t="str">
            <v/>
          </cell>
          <cell r="AV332" t="str">
            <v/>
          </cell>
        </row>
        <row r="333">
          <cell r="E333" t="str">
            <v>01013022</v>
          </cell>
          <cell r="F333">
            <v>83</v>
          </cell>
          <cell r="G333">
            <v>28</v>
          </cell>
          <cell r="H333">
            <v>50</v>
          </cell>
          <cell r="I333">
            <v>0</v>
          </cell>
          <cell r="J333">
            <v>0</v>
          </cell>
          <cell r="K333">
            <v>78</v>
          </cell>
          <cell r="L333" t="str">
            <v>Tốt</v>
          </cell>
          <cell r="M333">
            <v>28</v>
          </cell>
          <cell r="N333">
            <v>50</v>
          </cell>
          <cell r="O333" t="str">
            <v>0</v>
          </cell>
          <cell r="Q333">
            <v>78</v>
          </cell>
          <cell r="R333" t="str">
            <v>Tốt</v>
          </cell>
          <cell r="S333" t="str">
            <v>A4</v>
          </cell>
          <cell r="T333" t="str">
            <v>A4</v>
          </cell>
          <cell r="U333" t="str">
            <v>A3</v>
          </cell>
          <cell r="W333">
            <v>0</v>
          </cell>
          <cell r="X333">
            <v>0</v>
          </cell>
          <cell r="Y333">
            <v>6</v>
          </cell>
          <cell r="Z333">
            <v>2</v>
          </cell>
          <cell r="AA333">
            <v>4</v>
          </cell>
          <cell r="AB333" t="str">
            <v>Tốt</v>
          </cell>
          <cell r="AD333" t="str">
            <v/>
          </cell>
          <cell r="AF333" t="str">
            <v>X</v>
          </cell>
          <cell r="AH333" t="str">
            <v/>
          </cell>
          <cell r="AJ333" t="str">
            <v/>
          </cell>
          <cell r="AL333" t="str">
            <v/>
          </cell>
          <cell r="AN333" t="str">
            <v/>
          </cell>
          <cell r="AP333" t="str">
            <v>X</v>
          </cell>
          <cell r="AR333" t="str">
            <v/>
          </cell>
          <cell r="AT333" t="str">
            <v/>
          </cell>
          <cell r="AV333" t="str">
            <v/>
          </cell>
        </row>
        <row r="334">
          <cell r="E334" t="str">
            <v>01013029</v>
          </cell>
          <cell r="F334">
            <v>85</v>
          </cell>
          <cell r="G334">
            <v>29</v>
          </cell>
          <cell r="H334">
            <v>50</v>
          </cell>
          <cell r="I334">
            <v>0</v>
          </cell>
          <cell r="J334">
            <v>0</v>
          </cell>
          <cell r="K334">
            <v>79</v>
          </cell>
          <cell r="L334" t="str">
            <v>Tốt</v>
          </cell>
          <cell r="M334">
            <v>29</v>
          </cell>
          <cell r="N334">
            <v>50</v>
          </cell>
          <cell r="O334" t="str">
            <v>0</v>
          </cell>
          <cell r="Q334">
            <v>79</v>
          </cell>
          <cell r="R334" t="str">
            <v>Tốt</v>
          </cell>
          <cell r="S334" t="str">
            <v>A4</v>
          </cell>
          <cell r="T334" t="str">
            <v>A4</v>
          </cell>
          <cell r="U334" t="str">
            <v>A4</v>
          </cell>
          <cell r="W334">
            <v>0</v>
          </cell>
          <cell r="X334">
            <v>0</v>
          </cell>
          <cell r="Y334">
            <v>7</v>
          </cell>
          <cell r="Z334">
            <v>3</v>
          </cell>
          <cell r="AA334">
            <v>4</v>
          </cell>
          <cell r="AB334" t="str">
            <v>Tốt</v>
          </cell>
          <cell r="AD334" t="str">
            <v/>
          </cell>
          <cell r="AF334" t="str">
            <v>X</v>
          </cell>
          <cell r="AH334" t="str">
            <v/>
          </cell>
          <cell r="AJ334" t="str">
            <v/>
          </cell>
          <cell r="AL334" t="str">
            <v/>
          </cell>
          <cell r="AN334" t="str">
            <v/>
          </cell>
          <cell r="AP334" t="str">
            <v>X</v>
          </cell>
          <cell r="AR334" t="str">
            <v/>
          </cell>
          <cell r="AT334" t="str">
            <v/>
          </cell>
          <cell r="AV334" t="str">
            <v/>
          </cell>
        </row>
        <row r="335">
          <cell r="E335" t="str">
            <v>01013027</v>
          </cell>
          <cell r="F335">
            <v>84</v>
          </cell>
          <cell r="G335">
            <v>28</v>
          </cell>
          <cell r="H335">
            <v>60</v>
          </cell>
          <cell r="I335">
            <v>0</v>
          </cell>
          <cell r="J335">
            <v>0</v>
          </cell>
          <cell r="K335">
            <v>88</v>
          </cell>
          <cell r="L335" t="str">
            <v>Tốt</v>
          </cell>
          <cell r="M335">
            <v>28</v>
          </cell>
          <cell r="N335">
            <v>60</v>
          </cell>
          <cell r="O335" t="str">
            <v>0</v>
          </cell>
          <cell r="Q335">
            <v>88</v>
          </cell>
          <cell r="R335" t="str">
            <v>Tốt</v>
          </cell>
          <cell r="S335" t="str">
            <v>A4</v>
          </cell>
          <cell r="T335" t="str">
            <v>A4</v>
          </cell>
          <cell r="U335" t="str">
            <v>A2</v>
          </cell>
          <cell r="W335">
            <v>0</v>
          </cell>
          <cell r="X335">
            <v>0</v>
          </cell>
          <cell r="Y335">
            <v>9</v>
          </cell>
          <cell r="Z335">
            <v>5</v>
          </cell>
          <cell r="AA335">
            <v>4</v>
          </cell>
          <cell r="AB335" t="str">
            <v>Tốt</v>
          </cell>
          <cell r="AD335" t="str">
            <v/>
          </cell>
          <cell r="AF335" t="str">
            <v>X</v>
          </cell>
          <cell r="AH335" t="str">
            <v/>
          </cell>
          <cell r="AJ335" t="str">
            <v/>
          </cell>
          <cell r="AL335" t="str">
            <v/>
          </cell>
          <cell r="AN335" t="str">
            <v/>
          </cell>
          <cell r="AP335" t="str">
            <v>X</v>
          </cell>
          <cell r="AR335" t="str">
            <v/>
          </cell>
          <cell r="AT335" t="str">
            <v/>
          </cell>
          <cell r="AV335" t="str">
            <v/>
          </cell>
        </row>
        <row r="336">
          <cell r="E336" t="str">
            <v>01013017</v>
          </cell>
          <cell r="F336">
            <v>85</v>
          </cell>
          <cell r="G336">
            <v>28</v>
          </cell>
          <cell r="H336">
            <v>50</v>
          </cell>
          <cell r="I336">
            <v>0</v>
          </cell>
          <cell r="J336">
            <v>0</v>
          </cell>
          <cell r="K336">
            <v>78</v>
          </cell>
          <cell r="L336" t="str">
            <v>Tốt</v>
          </cell>
          <cell r="M336">
            <v>28</v>
          </cell>
          <cell r="N336">
            <v>50</v>
          </cell>
          <cell r="O336" t="str">
            <v>0</v>
          </cell>
          <cell r="Q336">
            <v>78</v>
          </cell>
          <cell r="R336" t="str">
            <v>Tốt</v>
          </cell>
          <cell r="S336" t="str">
            <v>A4</v>
          </cell>
          <cell r="T336" t="str">
            <v>A4</v>
          </cell>
          <cell r="U336" t="str">
            <v>A4</v>
          </cell>
          <cell r="W336">
            <v>0</v>
          </cell>
          <cell r="X336">
            <v>0</v>
          </cell>
          <cell r="Y336">
            <v>5</v>
          </cell>
          <cell r="Z336">
            <v>2</v>
          </cell>
          <cell r="AA336">
            <v>3</v>
          </cell>
          <cell r="AB336" t="str">
            <v>Tốt</v>
          </cell>
          <cell r="AD336" t="str">
            <v/>
          </cell>
          <cell r="AF336" t="str">
            <v>X</v>
          </cell>
          <cell r="AH336" t="str">
            <v/>
          </cell>
          <cell r="AJ336" t="str">
            <v/>
          </cell>
          <cell r="AL336" t="str">
            <v/>
          </cell>
          <cell r="AN336" t="str">
            <v/>
          </cell>
          <cell r="AP336" t="str">
            <v>X</v>
          </cell>
          <cell r="AR336" t="str">
            <v/>
          </cell>
          <cell r="AT336" t="str">
            <v/>
          </cell>
          <cell r="AV336" t="str">
            <v/>
          </cell>
        </row>
        <row r="337">
          <cell r="E337" t="str">
            <v>01013047</v>
          </cell>
          <cell r="F337">
            <v>84</v>
          </cell>
          <cell r="G337">
            <v>28</v>
          </cell>
          <cell r="H337">
            <v>50</v>
          </cell>
          <cell r="I337">
            <v>0</v>
          </cell>
          <cell r="J337">
            <v>0</v>
          </cell>
          <cell r="K337">
            <v>78</v>
          </cell>
          <cell r="L337" t="str">
            <v>Tốt</v>
          </cell>
          <cell r="M337">
            <v>28</v>
          </cell>
          <cell r="N337">
            <v>50</v>
          </cell>
          <cell r="O337" t="str">
            <v>0</v>
          </cell>
          <cell r="Q337">
            <v>78</v>
          </cell>
          <cell r="R337" t="str">
            <v>Tốt</v>
          </cell>
          <cell r="S337" t="str">
            <v>A4</v>
          </cell>
          <cell r="T337" t="str">
            <v>A4</v>
          </cell>
          <cell r="U337" t="str">
            <v>A4</v>
          </cell>
          <cell r="W337">
            <v>0</v>
          </cell>
          <cell r="X337">
            <v>0</v>
          </cell>
          <cell r="Y337">
            <v>8</v>
          </cell>
          <cell r="Z337">
            <v>3</v>
          </cell>
          <cell r="AA337">
            <v>5</v>
          </cell>
          <cell r="AB337" t="str">
            <v>Tốt</v>
          </cell>
          <cell r="AD337" t="str">
            <v/>
          </cell>
          <cell r="AF337" t="str">
            <v>X</v>
          </cell>
          <cell r="AH337" t="str">
            <v/>
          </cell>
          <cell r="AJ337" t="str">
            <v/>
          </cell>
          <cell r="AL337" t="str">
            <v/>
          </cell>
          <cell r="AN337" t="str">
            <v/>
          </cell>
          <cell r="AP337" t="str">
            <v>X</v>
          </cell>
          <cell r="AR337" t="str">
            <v/>
          </cell>
          <cell r="AT337" t="str">
            <v/>
          </cell>
          <cell r="AV337" t="str">
            <v/>
          </cell>
        </row>
        <row r="338">
          <cell r="E338" t="str">
            <v>01013070</v>
          </cell>
          <cell r="F338">
            <v>87</v>
          </cell>
          <cell r="G338">
            <v>29</v>
          </cell>
          <cell r="H338">
            <v>50</v>
          </cell>
          <cell r="I338">
            <v>0</v>
          </cell>
          <cell r="J338">
            <v>0</v>
          </cell>
          <cell r="K338">
            <v>79</v>
          </cell>
          <cell r="L338" t="str">
            <v>Tốt</v>
          </cell>
          <cell r="M338">
            <v>29</v>
          </cell>
          <cell r="N338">
            <v>50</v>
          </cell>
          <cell r="O338" t="str">
            <v>0</v>
          </cell>
          <cell r="Q338">
            <v>79</v>
          </cell>
          <cell r="R338" t="str">
            <v>Tốt</v>
          </cell>
          <cell r="S338" t="str">
            <v>A4</v>
          </cell>
          <cell r="T338" t="str">
            <v>A3</v>
          </cell>
          <cell r="U338" t="str">
            <v>A4</v>
          </cell>
          <cell r="W338">
            <v>0</v>
          </cell>
          <cell r="X338">
            <v>0</v>
          </cell>
          <cell r="Y338">
            <v>8</v>
          </cell>
          <cell r="Z338">
            <v>4</v>
          </cell>
          <cell r="AA338">
            <v>4</v>
          </cell>
          <cell r="AB338" t="str">
            <v>Tốt</v>
          </cell>
          <cell r="AD338" t="str">
            <v/>
          </cell>
          <cell r="AF338" t="str">
            <v>X</v>
          </cell>
          <cell r="AH338" t="str">
            <v/>
          </cell>
          <cell r="AJ338" t="str">
            <v/>
          </cell>
          <cell r="AL338" t="str">
            <v/>
          </cell>
          <cell r="AN338" t="str">
            <v/>
          </cell>
          <cell r="AP338" t="str">
            <v>X</v>
          </cell>
          <cell r="AR338" t="str">
            <v/>
          </cell>
          <cell r="AT338" t="str">
            <v/>
          </cell>
          <cell r="AV338" t="str">
            <v/>
          </cell>
        </row>
        <row r="339">
          <cell r="E339" t="str">
            <v>01014047</v>
          </cell>
          <cell r="F339">
            <v>91</v>
          </cell>
          <cell r="G339">
            <v>31</v>
          </cell>
          <cell r="H339">
            <v>60</v>
          </cell>
          <cell r="I339">
            <v>0</v>
          </cell>
          <cell r="J339">
            <v>0</v>
          </cell>
          <cell r="K339">
            <v>91</v>
          </cell>
          <cell r="L339" t="str">
            <v>Xuất sắc</v>
          </cell>
          <cell r="M339">
            <v>31</v>
          </cell>
          <cell r="N339">
            <v>60</v>
          </cell>
          <cell r="O339" t="str">
            <v>0</v>
          </cell>
          <cell r="Q339">
            <v>91</v>
          </cell>
          <cell r="R339" t="str">
            <v>Xuất sắc</v>
          </cell>
          <cell r="S339" t="str">
            <v>A4</v>
          </cell>
          <cell r="T339" t="str">
            <v>A2</v>
          </cell>
          <cell r="U339" t="str">
            <v>A2</v>
          </cell>
          <cell r="W339">
            <v>0</v>
          </cell>
          <cell r="X339">
            <v>0</v>
          </cell>
          <cell r="Y339">
            <v>9</v>
          </cell>
          <cell r="Z339">
            <v>4</v>
          </cell>
          <cell r="AA339">
            <v>5</v>
          </cell>
          <cell r="AB339" t="str">
            <v>Xuất sắc</v>
          </cell>
          <cell r="AD339" t="str">
            <v>X</v>
          </cell>
          <cell r="AF339" t="str">
            <v/>
          </cell>
          <cell r="AH339" t="str">
            <v/>
          </cell>
          <cell r="AJ339" t="str">
            <v/>
          </cell>
          <cell r="AL339" t="str">
            <v/>
          </cell>
          <cell r="AN339" t="str">
            <v>X</v>
          </cell>
          <cell r="AP339" t="str">
            <v/>
          </cell>
          <cell r="AR339" t="str">
            <v/>
          </cell>
          <cell r="AT339" t="str">
            <v/>
          </cell>
          <cell r="AV339" t="str">
            <v/>
          </cell>
        </row>
        <row r="340">
          <cell r="E340" t="str">
            <v>01013079</v>
          </cell>
          <cell r="F340">
            <v>92</v>
          </cell>
          <cell r="G340">
            <v>29</v>
          </cell>
          <cell r="H340">
            <v>50</v>
          </cell>
          <cell r="I340">
            <v>0</v>
          </cell>
          <cell r="J340">
            <v>0</v>
          </cell>
          <cell r="K340">
            <v>79</v>
          </cell>
          <cell r="L340" t="str">
            <v>Tốt</v>
          </cell>
          <cell r="M340">
            <v>29</v>
          </cell>
          <cell r="N340">
            <v>50</v>
          </cell>
          <cell r="O340" t="str">
            <v>0</v>
          </cell>
          <cell r="Q340">
            <v>79</v>
          </cell>
          <cell r="R340" t="str">
            <v>Tốt</v>
          </cell>
          <cell r="S340" t="str">
            <v>A4</v>
          </cell>
          <cell r="T340" t="str">
            <v>A3</v>
          </cell>
          <cell r="U340" t="str">
            <v>A4</v>
          </cell>
          <cell r="W340">
            <v>0</v>
          </cell>
          <cell r="X340">
            <v>0</v>
          </cell>
          <cell r="Y340">
            <v>9</v>
          </cell>
          <cell r="Z340">
            <v>4</v>
          </cell>
          <cell r="AA340">
            <v>5</v>
          </cell>
          <cell r="AB340" t="str">
            <v>Tốt</v>
          </cell>
          <cell r="AD340" t="str">
            <v/>
          </cell>
          <cell r="AF340" t="str">
            <v>X</v>
          </cell>
          <cell r="AH340" t="str">
            <v/>
          </cell>
          <cell r="AJ340" t="str">
            <v/>
          </cell>
          <cell r="AL340" t="str">
            <v/>
          </cell>
          <cell r="AN340" t="str">
            <v/>
          </cell>
          <cell r="AP340" t="str">
            <v>X</v>
          </cell>
          <cell r="AR340" t="str">
            <v/>
          </cell>
          <cell r="AT340" t="str">
            <v/>
          </cell>
          <cell r="AV340" t="str">
            <v/>
          </cell>
        </row>
        <row r="341">
          <cell r="E341" t="str">
            <v>01013061</v>
          </cell>
          <cell r="F341">
            <v>92</v>
          </cell>
          <cell r="G341">
            <v>31</v>
          </cell>
          <cell r="H341">
            <v>60</v>
          </cell>
          <cell r="I341">
            <v>0</v>
          </cell>
          <cell r="J341">
            <v>0</v>
          </cell>
          <cell r="K341">
            <v>91</v>
          </cell>
          <cell r="L341" t="str">
            <v>Xuất sắc</v>
          </cell>
          <cell r="M341">
            <v>31</v>
          </cell>
          <cell r="N341">
            <v>50</v>
          </cell>
          <cell r="O341" t="str">
            <v>0</v>
          </cell>
          <cell r="Q341">
            <v>81</v>
          </cell>
          <cell r="R341" t="str">
            <v>Tốt</v>
          </cell>
          <cell r="S341" t="str">
            <v>A4</v>
          </cell>
          <cell r="T341" t="str">
            <v>A4</v>
          </cell>
          <cell r="U341" t="str">
            <v>A3</v>
          </cell>
          <cell r="W341">
            <v>0</v>
          </cell>
          <cell r="X341">
            <v>0</v>
          </cell>
          <cell r="Y341">
            <v>10</v>
          </cell>
          <cell r="Z341">
            <v>5</v>
          </cell>
          <cell r="AA341">
            <v>5</v>
          </cell>
          <cell r="AB341" t="str">
            <v>Tốt</v>
          </cell>
          <cell r="AD341" t="str">
            <v>X</v>
          </cell>
          <cell r="AF341" t="str">
            <v/>
          </cell>
          <cell r="AH341" t="str">
            <v/>
          </cell>
          <cell r="AJ341" t="str">
            <v/>
          </cell>
          <cell r="AL341" t="str">
            <v/>
          </cell>
          <cell r="AN341" t="str">
            <v/>
          </cell>
          <cell r="AP341" t="str">
            <v>X</v>
          </cell>
          <cell r="AR341" t="str">
            <v/>
          </cell>
          <cell r="AT341" t="str">
            <v/>
          </cell>
          <cell r="AV341" t="str">
            <v/>
          </cell>
        </row>
        <row r="342">
          <cell r="E342" t="str">
            <v>01013087</v>
          </cell>
          <cell r="F342">
            <v>85</v>
          </cell>
          <cell r="G342">
            <v>29</v>
          </cell>
          <cell r="H342">
            <v>50</v>
          </cell>
          <cell r="I342">
            <v>0</v>
          </cell>
          <cell r="J342">
            <v>0</v>
          </cell>
          <cell r="K342">
            <v>79</v>
          </cell>
          <cell r="L342" t="str">
            <v>Tốt</v>
          </cell>
          <cell r="M342">
            <v>29</v>
          </cell>
          <cell r="N342">
            <v>60</v>
          </cell>
          <cell r="O342" t="str">
            <v>0</v>
          </cell>
          <cell r="Q342">
            <v>89</v>
          </cell>
          <cell r="R342" t="str">
            <v>Tốt</v>
          </cell>
          <cell r="S342" t="str">
            <v>A4</v>
          </cell>
          <cell r="T342" t="str">
            <v>A4</v>
          </cell>
          <cell r="U342" t="str">
            <v>A1</v>
          </cell>
          <cell r="W342">
            <v>0</v>
          </cell>
          <cell r="X342">
            <v>0</v>
          </cell>
          <cell r="Y342">
            <v>8</v>
          </cell>
          <cell r="Z342">
            <v>3</v>
          </cell>
          <cell r="AA342">
            <v>5</v>
          </cell>
          <cell r="AB342" t="str">
            <v>Tốt</v>
          </cell>
          <cell r="AD342" t="str">
            <v/>
          </cell>
          <cell r="AF342" t="str">
            <v>X</v>
          </cell>
          <cell r="AH342" t="str">
            <v/>
          </cell>
          <cell r="AJ342" t="str">
            <v/>
          </cell>
          <cell r="AL342" t="str">
            <v/>
          </cell>
          <cell r="AN342" t="str">
            <v/>
          </cell>
          <cell r="AP342" t="str">
            <v>X</v>
          </cell>
          <cell r="AR342" t="str">
            <v/>
          </cell>
          <cell r="AT342" t="str">
            <v/>
          </cell>
          <cell r="AV342" t="str">
            <v/>
          </cell>
        </row>
        <row r="343">
          <cell r="E343" t="str">
            <v>01013117</v>
          </cell>
          <cell r="F343">
            <v>81</v>
          </cell>
          <cell r="G343">
            <v>32</v>
          </cell>
          <cell r="H343">
            <v>50</v>
          </cell>
          <cell r="I343">
            <v>0</v>
          </cell>
          <cell r="J343">
            <v>0</v>
          </cell>
          <cell r="K343">
            <v>82</v>
          </cell>
          <cell r="L343" t="str">
            <v>Tốt</v>
          </cell>
          <cell r="M343">
            <v>32</v>
          </cell>
          <cell r="N343">
            <v>50</v>
          </cell>
          <cell r="O343" t="str">
            <v>0</v>
          </cell>
          <cell r="Q343">
            <v>82</v>
          </cell>
          <cell r="R343" t="str">
            <v>Tốt</v>
          </cell>
          <cell r="S343" t="str">
            <v>A4</v>
          </cell>
          <cell r="T343" t="str">
            <v>A4</v>
          </cell>
          <cell r="U343" t="str">
            <v>A4</v>
          </cell>
          <cell r="W343">
            <v>0</v>
          </cell>
          <cell r="X343">
            <v>0</v>
          </cell>
          <cell r="Y343">
            <v>3</v>
          </cell>
          <cell r="Z343">
            <v>1</v>
          </cell>
          <cell r="AA343">
            <v>2</v>
          </cell>
          <cell r="AB343" t="str">
            <v>Tốt</v>
          </cell>
          <cell r="AD343" t="str">
            <v/>
          </cell>
          <cell r="AF343" t="str">
            <v>X</v>
          </cell>
          <cell r="AH343" t="str">
            <v/>
          </cell>
          <cell r="AJ343" t="str">
            <v/>
          </cell>
          <cell r="AL343" t="str">
            <v/>
          </cell>
          <cell r="AN343" t="str">
            <v/>
          </cell>
          <cell r="AP343" t="str">
            <v>X</v>
          </cell>
          <cell r="AR343" t="str">
            <v/>
          </cell>
          <cell r="AT343" t="str">
            <v/>
          </cell>
          <cell r="AV343" t="str">
            <v/>
          </cell>
        </row>
        <row r="344">
          <cell r="E344" t="str">
            <v>01013094</v>
          </cell>
          <cell r="F344">
            <v>91</v>
          </cell>
          <cell r="G344">
            <v>31</v>
          </cell>
          <cell r="H344">
            <v>60</v>
          </cell>
          <cell r="I344">
            <v>0</v>
          </cell>
          <cell r="J344">
            <v>0</v>
          </cell>
          <cell r="K344">
            <v>91</v>
          </cell>
          <cell r="L344" t="str">
            <v>Xuất sắc</v>
          </cell>
          <cell r="M344">
            <v>31</v>
          </cell>
          <cell r="N344">
            <v>60</v>
          </cell>
          <cell r="O344" t="str">
            <v>0</v>
          </cell>
          <cell r="Q344">
            <v>91</v>
          </cell>
          <cell r="R344" t="str">
            <v>Xuất sắc</v>
          </cell>
          <cell r="S344" t="str">
            <v>A4</v>
          </cell>
          <cell r="T344" t="str">
            <v>A4</v>
          </cell>
          <cell r="U344" t="str">
            <v>A2</v>
          </cell>
          <cell r="AB344" t="str">
            <v>Xuất sắc</v>
          </cell>
          <cell r="AD344" t="str">
            <v>X</v>
          </cell>
          <cell r="AF344" t="str">
            <v/>
          </cell>
          <cell r="AH344" t="str">
            <v/>
          </cell>
          <cell r="AJ344" t="str">
            <v/>
          </cell>
          <cell r="AL344" t="str">
            <v/>
          </cell>
          <cell r="AN344" t="str">
            <v>X</v>
          </cell>
          <cell r="AP344" t="str">
            <v/>
          </cell>
          <cell r="AR344" t="str">
            <v/>
          </cell>
          <cell r="AT344" t="str">
            <v/>
          </cell>
          <cell r="AV344" t="str">
            <v/>
          </cell>
        </row>
        <row r="345">
          <cell r="E345" t="str">
            <v>01013120</v>
          </cell>
          <cell r="F345">
            <v>91</v>
          </cell>
          <cell r="G345">
            <v>31</v>
          </cell>
          <cell r="H345">
            <v>60</v>
          </cell>
          <cell r="I345">
            <v>0</v>
          </cell>
          <cell r="J345">
            <v>0</v>
          </cell>
          <cell r="K345">
            <v>91</v>
          </cell>
          <cell r="L345" t="str">
            <v>Xuất sắc</v>
          </cell>
          <cell r="M345">
            <v>31</v>
          </cell>
          <cell r="N345">
            <v>50</v>
          </cell>
          <cell r="O345" t="str">
            <v>0</v>
          </cell>
          <cell r="Q345">
            <v>81</v>
          </cell>
          <cell r="R345" t="str">
            <v>Tốt</v>
          </cell>
          <cell r="S345" t="str">
            <v>A4</v>
          </cell>
          <cell r="T345" t="str">
            <v>A4</v>
          </cell>
          <cell r="U345" t="str">
            <v>A3</v>
          </cell>
          <cell r="W345">
            <v>0</v>
          </cell>
          <cell r="X345">
            <v>0</v>
          </cell>
          <cell r="Y345">
            <v>7</v>
          </cell>
          <cell r="Z345">
            <v>2</v>
          </cell>
          <cell r="AA345">
            <v>5</v>
          </cell>
          <cell r="AB345" t="str">
            <v>Tốt</v>
          </cell>
          <cell r="AD345" t="str">
            <v>X</v>
          </cell>
          <cell r="AF345" t="str">
            <v/>
          </cell>
          <cell r="AH345" t="str">
            <v/>
          </cell>
          <cell r="AJ345" t="str">
            <v/>
          </cell>
          <cell r="AL345" t="str">
            <v/>
          </cell>
          <cell r="AN345" t="str">
            <v/>
          </cell>
          <cell r="AP345" t="str">
            <v>X</v>
          </cell>
          <cell r="AR345" t="str">
            <v/>
          </cell>
          <cell r="AT345" t="str">
            <v/>
          </cell>
          <cell r="AV345" t="str">
            <v/>
          </cell>
        </row>
        <row r="346">
          <cell r="W346">
            <v>0</v>
          </cell>
          <cell r="X346">
            <v>0</v>
          </cell>
          <cell r="AD346">
            <v>1</v>
          </cell>
          <cell r="AE346">
            <v>1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1</v>
          </cell>
          <cell r="AO346">
            <v>1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</row>
        <row r="347">
          <cell r="E347" t="str">
            <v>01013096</v>
          </cell>
          <cell r="F347">
            <v>92</v>
          </cell>
          <cell r="G347">
            <v>32</v>
          </cell>
          <cell r="H347">
            <v>60</v>
          </cell>
          <cell r="I347">
            <v>0</v>
          </cell>
          <cell r="J347">
            <v>0</v>
          </cell>
          <cell r="K347">
            <v>92</v>
          </cell>
          <cell r="L347" t="str">
            <v>Xuất sắc</v>
          </cell>
          <cell r="M347">
            <v>32</v>
          </cell>
          <cell r="N347">
            <v>60</v>
          </cell>
          <cell r="O347" t="str">
            <v>0</v>
          </cell>
          <cell r="Q347">
            <v>92</v>
          </cell>
          <cell r="R347" t="str">
            <v>Xuất sắc</v>
          </cell>
          <cell r="S347" t="str">
            <v>A1</v>
          </cell>
          <cell r="T347" t="str">
            <v>A1</v>
          </cell>
          <cell r="U347" t="str">
            <v>A1</v>
          </cell>
          <cell r="W347">
            <v>0</v>
          </cell>
          <cell r="X347">
            <v>0</v>
          </cell>
          <cell r="Y347">
            <v>13</v>
          </cell>
          <cell r="Z347">
            <v>7</v>
          </cell>
          <cell r="AA347">
            <v>6</v>
          </cell>
          <cell r="AB347" t="str">
            <v>Xuất sắc</v>
          </cell>
          <cell r="AD347" t="str">
            <v>X</v>
          </cell>
          <cell r="AF347" t="str">
            <v/>
          </cell>
          <cell r="AH347" t="str">
            <v/>
          </cell>
          <cell r="AJ347" t="str">
            <v/>
          </cell>
          <cell r="AL347" t="str">
            <v/>
          </cell>
          <cell r="AN347" t="str">
            <v>X</v>
          </cell>
          <cell r="AP347" t="str">
            <v/>
          </cell>
          <cell r="AR347" t="str">
            <v/>
          </cell>
          <cell r="AT347" t="str">
            <v/>
          </cell>
          <cell r="AV347" t="str">
            <v/>
          </cell>
        </row>
        <row r="348">
          <cell r="W348">
            <v>0</v>
          </cell>
          <cell r="X348">
            <v>0</v>
          </cell>
          <cell r="AD348">
            <v>2</v>
          </cell>
          <cell r="AE348">
            <v>0.22222222222222221</v>
          </cell>
          <cell r="AF348">
            <v>7</v>
          </cell>
          <cell r="AG348">
            <v>0.77777777777777779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4</v>
          </cell>
          <cell r="AO348">
            <v>0.44444444444444442</v>
          </cell>
          <cell r="AP348">
            <v>5</v>
          </cell>
          <cell r="AQ348">
            <v>0.55555555555555558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</row>
        <row r="349">
          <cell r="W349">
            <v>0</v>
          </cell>
          <cell r="X349">
            <v>0</v>
          </cell>
          <cell r="AD349">
            <v>2</v>
          </cell>
          <cell r="AE349">
            <v>0.22222222222222221</v>
          </cell>
          <cell r="AF349">
            <v>7</v>
          </cell>
          <cell r="AG349">
            <v>0.77777777777777779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4</v>
          </cell>
          <cell r="AO349">
            <v>0.44444444444444442</v>
          </cell>
          <cell r="AP349">
            <v>5</v>
          </cell>
          <cell r="AQ349">
            <v>0.55555555555555558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</row>
        <row r="350">
          <cell r="E350" t="str">
            <v>01013020</v>
          </cell>
          <cell r="F350">
            <v>87</v>
          </cell>
          <cell r="G350">
            <v>27</v>
          </cell>
          <cell r="H350">
            <v>60</v>
          </cell>
          <cell r="I350">
            <v>0</v>
          </cell>
          <cell r="J350">
            <v>0</v>
          </cell>
          <cell r="K350">
            <v>87</v>
          </cell>
          <cell r="L350" t="str">
            <v>Tốt</v>
          </cell>
          <cell r="M350">
            <v>27</v>
          </cell>
          <cell r="N350">
            <v>60</v>
          </cell>
          <cell r="O350" t="str">
            <v>0</v>
          </cell>
          <cell r="Q350">
            <v>87</v>
          </cell>
          <cell r="R350" t="str">
            <v>Tốt</v>
          </cell>
          <cell r="S350" t="str">
            <v>A2</v>
          </cell>
          <cell r="T350" t="str">
            <v>A2</v>
          </cell>
          <cell r="U350" t="str">
            <v>A1</v>
          </cell>
          <cell r="W350">
            <v>0</v>
          </cell>
          <cell r="X350">
            <v>0</v>
          </cell>
          <cell r="Y350">
            <v>10</v>
          </cell>
          <cell r="Z350">
            <v>6</v>
          </cell>
          <cell r="AA350">
            <v>4</v>
          </cell>
          <cell r="AB350" t="str">
            <v>Tốt</v>
          </cell>
          <cell r="AD350" t="str">
            <v/>
          </cell>
          <cell r="AF350" t="str">
            <v>X</v>
          </cell>
          <cell r="AH350" t="str">
            <v/>
          </cell>
          <cell r="AJ350" t="str">
            <v/>
          </cell>
          <cell r="AL350" t="str">
            <v/>
          </cell>
          <cell r="AN350" t="str">
            <v/>
          </cell>
          <cell r="AP350" t="str">
            <v>X</v>
          </cell>
          <cell r="AR350" t="str">
            <v/>
          </cell>
          <cell r="AT350" t="str">
            <v/>
          </cell>
          <cell r="AV350" t="str">
            <v/>
          </cell>
          <cell r="AX350" t="str">
            <v>TPDV</v>
          </cell>
        </row>
        <row r="351">
          <cell r="E351" t="str">
            <v>01029001</v>
          </cell>
          <cell r="F351">
            <v>78</v>
          </cell>
          <cell r="G351">
            <v>35</v>
          </cell>
          <cell r="H351">
            <v>60</v>
          </cell>
          <cell r="I351">
            <v>0</v>
          </cell>
          <cell r="J351">
            <v>0</v>
          </cell>
          <cell r="K351">
            <v>95</v>
          </cell>
          <cell r="L351" t="str">
            <v>Xuất sắc</v>
          </cell>
          <cell r="M351">
            <v>32</v>
          </cell>
          <cell r="N351">
            <v>60</v>
          </cell>
          <cell r="O351" t="str">
            <v>0</v>
          </cell>
          <cell r="Q351">
            <v>92</v>
          </cell>
          <cell r="R351" t="str">
            <v>Tốt</v>
          </cell>
          <cell r="S351" t="str">
            <v>A2</v>
          </cell>
          <cell r="T351" t="str">
            <v>A2</v>
          </cell>
          <cell r="U351" t="str">
            <v>A1</v>
          </cell>
          <cell r="W351">
            <v>0</v>
          </cell>
          <cell r="X351">
            <v>0</v>
          </cell>
          <cell r="Y351">
            <v>9</v>
          </cell>
          <cell r="Z351">
            <v>4</v>
          </cell>
          <cell r="AA351">
            <v>5</v>
          </cell>
          <cell r="AB351" t="str">
            <v>Xuất sắc</v>
          </cell>
          <cell r="AD351" t="str">
            <v>X</v>
          </cell>
          <cell r="AF351" t="str">
            <v/>
          </cell>
          <cell r="AH351" t="str">
            <v/>
          </cell>
          <cell r="AJ351" t="str">
            <v/>
          </cell>
          <cell r="AL351" t="str">
            <v/>
          </cell>
          <cell r="AN351" t="str">
            <v>X</v>
          </cell>
          <cell r="AP351" t="str">
            <v/>
          </cell>
          <cell r="AR351" t="str">
            <v/>
          </cell>
          <cell r="AT351" t="str">
            <v/>
          </cell>
          <cell r="AV351" t="str">
            <v/>
          </cell>
          <cell r="AX351" t="str">
            <v>TPDV</v>
          </cell>
        </row>
        <row r="352">
          <cell r="E352" t="str">
            <v>01013009</v>
          </cell>
          <cell r="F352">
            <v>87</v>
          </cell>
          <cell r="G352">
            <v>32</v>
          </cell>
          <cell r="H352">
            <v>60</v>
          </cell>
          <cell r="I352">
            <v>0</v>
          </cell>
          <cell r="J352">
            <v>0</v>
          </cell>
          <cell r="K352">
            <v>92</v>
          </cell>
          <cell r="L352" t="str">
            <v>Xuất sắc</v>
          </cell>
          <cell r="M352">
            <v>32</v>
          </cell>
          <cell r="N352">
            <v>60</v>
          </cell>
          <cell r="O352" t="str">
            <v>0</v>
          </cell>
          <cell r="Q352">
            <v>92</v>
          </cell>
          <cell r="R352" t="str">
            <v>Xuất sắc</v>
          </cell>
          <cell r="S352" t="str">
            <v>A3</v>
          </cell>
          <cell r="T352" t="str">
            <v>A3</v>
          </cell>
          <cell r="U352" t="str">
            <v>A2</v>
          </cell>
          <cell r="W352">
            <v>0</v>
          </cell>
          <cell r="X352">
            <v>0</v>
          </cell>
          <cell r="Y352">
            <v>6</v>
          </cell>
          <cell r="Z352">
            <v>3</v>
          </cell>
          <cell r="AA352">
            <v>3</v>
          </cell>
          <cell r="AB352" t="str">
            <v>Xuất sắc</v>
          </cell>
          <cell r="AD352" t="str">
            <v>X</v>
          </cell>
          <cell r="AF352" t="str">
            <v/>
          </cell>
          <cell r="AH352" t="str">
            <v/>
          </cell>
          <cell r="AJ352" t="str">
            <v/>
          </cell>
          <cell r="AL352" t="str">
            <v/>
          </cell>
          <cell r="AN352" t="str">
            <v>X</v>
          </cell>
          <cell r="AP352" t="str">
            <v/>
          </cell>
          <cell r="AR352" t="str">
            <v/>
          </cell>
          <cell r="AT352" t="str">
            <v/>
          </cell>
          <cell r="AV352" t="str">
            <v/>
          </cell>
        </row>
        <row r="353">
          <cell r="E353" t="str">
            <v>01013010</v>
          </cell>
          <cell r="F353">
            <v>84</v>
          </cell>
          <cell r="G353">
            <v>27</v>
          </cell>
          <cell r="H353">
            <v>60</v>
          </cell>
          <cell r="I353">
            <v>0</v>
          </cell>
          <cell r="J353">
            <v>0</v>
          </cell>
          <cell r="K353">
            <v>87</v>
          </cell>
          <cell r="L353" t="str">
            <v>Tốt</v>
          </cell>
          <cell r="M353">
            <v>27</v>
          </cell>
          <cell r="N353">
            <v>60</v>
          </cell>
          <cell r="O353">
            <v>0</v>
          </cell>
          <cell r="Q353">
            <v>87</v>
          </cell>
          <cell r="R353" t="str">
            <v>Tốt</v>
          </cell>
          <cell r="S353" t="str">
            <v>A3</v>
          </cell>
          <cell r="T353" t="str">
            <v>A3</v>
          </cell>
          <cell r="U353" t="str">
            <v>A4</v>
          </cell>
          <cell r="W353">
            <v>0</v>
          </cell>
          <cell r="X353">
            <v>0</v>
          </cell>
          <cell r="Y353" t="e">
            <v>#VALUE!</v>
          </cell>
          <cell r="Z353" t="e">
            <v>#VALUE!</v>
          </cell>
          <cell r="AA353" t="e">
            <v>#VALUE!</v>
          </cell>
          <cell r="AB353" t="str">
            <v>Tốt</v>
          </cell>
          <cell r="AD353" t="str">
            <v/>
          </cell>
          <cell r="AF353" t="str">
            <v>X</v>
          </cell>
          <cell r="AH353" t="str">
            <v/>
          </cell>
          <cell r="AJ353" t="str">
            <v/>
          </cell>
          <cell r="AL353" t="str">
            <v/>
          </cell>
          <cell r="AN353" t="str">
            <v/>
          </cell>
          <cell r="AP353" t="str">
            <v>X</v>
          </cell>
          <cell r="AR353" t="str">
            <v/>
          </cell>
          <cell r="AT353" t="str">
            <v/>
          </cell>
          <cell r="AV353" t="str">
            <v/>
          </cell>
        </row>
        <row r="354">
          <cell r="E354" t="str">
            <v>01013008</v>
          </cell>
          <cell r="F354">
            <v>90</v>
          </cell>
          <cell r="G354">
            <v>30</v>
          </cell>
          <cell r="H354">
            <v>50</v>
          </cell>
          <cell r="I354">
            <v>0</v>
          </cell>
          <cell r="J354">
            <v>0</v>
          </cell>
          <cell r="K354">
            <v>80</v>
          </cell>
          <cell r="L354" t="str">
            <v>Tốt</v>
          </cell>
          <cell r="M354">
            <v>30</v>
          </cell>
          <cell r="N354">
            <v>60</v>
          </cell>
          <cell r="O354" t="str">
            <v>0</v>
          </cell>
          <cell r="Q354">
            <v>90</v>
          </cell>
          <cell r="R354" t="str">
            <v>Xuất sắc</v>
          </cell>
          <cell r="S354" t="str">
            <v>A4</v>
          </cell>
          <cell r="T354" t="str">
            <v>A3</v>
          </cell>
          <cell r="U354" t="str">
            <v>A2</v>
          </cell>
          <cell r="W354">
            <v>0</v>
          </cell>
          <cell r="X354">
            <v>0</v>
          </cell>
          <cell r="Y354">
            <v>6</v>
          </cell>
          <cell r="Z354">
            <v>3</v>
          </cell>
          <cell r="AA354">
            <v>3</v>
          </cell>
          <cell r="AB354" t="str">
            <v>Xuất sắc</v>
          </cell>
          <cell r="AD354" t="str">
            <v/>
          </cell>
          <cell r="AF354" t="str">
            <v>X</v>
          </cell>
          <cell r="AH354" t="str">
            <v/>
          </cell>
          <cell r="AJ354" t="str">
            <v/>
          </cell>
          <cell r="AL354" t="str">
            <v/>
          </cell>
          <cell r="AN354" t="str">
            <v>X</v>
          </cell>
          <cell r="AP354" t="str">
            <v/>
          </cell>
          <cell r="AR354" t="str">
            <v/>
          </cell>
          <cell r="AT354" t="str">
            <v/>
          </cell>
          <cell r="AV354" t="str">
            <v/>
          </cell>
        </row>
        <row r="355">
          <cell r="E355" t="str">
            <v>01013015</v>
          </cell>
          <cell r="F355">
            <v>87</v>
          </cell>
          <cell r="G355">
            <v>30</v>
          </cell>
          <cell r="H355">
            <v>50</v>
          </cell>
          <cell r="I355">
            <v>0</v>
          </cell>
          <cell r="J355">
            <v>0</v>
          </cell>
          <cell r="K355">
            <v>80</v>
          </cell>
          <cell r="L355" t="str">
            <v>Tốt</v>
          </cell>
          <cell r="M355">
            <v>30</v>
          </cell>
          <cell r="N355">
            <v>60</v>
          </cell>
          <cell r="O355" t="str">
            <v>0</v>
          </cell>
          <cell r="Q355">
            <v>90</v>
          </cell>
          <cell r="R355" t="str">
            <v>Xuất sắc</v>
          </cell>
          <cell r="S355" t="str">
            <v>A4</v>
          </cell>
          <cell r="T355" t="str">
            <v>A4</v>
          </cell>
          <cell r="U355" t="str">
            <v>A2</v>
          </cell>
          <cell r="W355">
            <v>0</v>
          </cell>
          <cell r="X355">
            <v>0</v>
          </cell>
          <cell r="Y355">
            <v>7</v>
          </cell>
          <cell r="Z355">
            <v>4</v>
          </cell>
          <cell r="AA355">
            <v>3</v>
          </cell>
          <cell r="AB355" t="str">
            <v>Xuất sắc</v>
          </cell>
          <cell r="AD355" t="str">
            <v/>
          </cell>
          <cell r="AF355" t="str">
            <v>X</v>
          </cell>
          <cell r="AH355" t="str">
            <v/>
          </cell>
          <cell r="AJ355" t="str">
            <v/>
          </cell>
          <cell r="AL355" t="str">
            <v/>
          </cell>
          <cell r="AN355" t="str">
            <v>X</v>
          </cell>
          <cell r="AP355" t="str">
            <v/>
          </cell>
          <cell r="AR355" t="str">
            <v/>
          </cell>
          <cell r="AT355" t="str">
            <v/>
          </cell>
          <cell r="AV355" t="str">
            <v/>
          </cell>
        </row>
        <row r="356">
          <cell r="E356" t="str">
            <v>01013023</v>
          </cell>
          <cell r="F356">
            <v>86</v>
          </cell>
          <cell r="G356">
            <v>27</v>
          </cell>
          <cell r="H356">
            <v>50</v>
          </cell>
          <cell r="I356">
            <v>0</v>
          </cell>
          <cell r="J356">
            <v>0</v>
          </cell>
          <cell r="K356">
            <v>77</v>
          </cell>
          <cell r="L356" t="str">
            <v>Tốt</v>
          </cell>
          <cell r="M356">
            <v>27</v>
          </cell>
          <cell r="N356">
            <v>50</v>
          </cell>
          <cell r="O356" t="str">
            <v>0</v>
          </cell>
          <cell r="Q356">
            <v>77</v>
          </cell>
          <cell r="R356" t="str">
            <v>Tốt</v>
          </cell>
          <cell r="S356" t="str">
            <v>A4</v>
          </cell>
          <cell r="T356" t="str">
            <v>A4</v>
          </cell>
          <cell r="U356" t="str">
            <v>A3</v>
          </cell>
          <cell r="W356">
            <v>0</v>
          </cell>
          <cell r="X356">
            <v>0</v>
          </cell>
          <cell r="Y356">
            <v>6</v>
          </cell>
          <cell r="Z356">
            <v>1</v>
          </cell>
          <cell r="AA356">
            <v>5</v>
          </cell>
          <cell r="AB356" t="str">
            <v>Tốt</v>
          </cell>
          <cell r="AD356" t="str">
            <v/>
          </cell>
          <cell r="AF356" t="str">
            <v>X</v>
          </cell>
          <cell r="AH356" t="str">
            <v/>
          </cell>
          <cell r="AJ356" t="str">
            <v/>
          </cell>
          <cell r="AL356" t="str">
            <v/>
          </cell>
          <cell r="AN356" t="str">
            <v/>
          </cell>
          <cell r="AP356" t="str">
            <v>X</v>
          </cell>
          <cell r="AR356" t="str">
            <v/>
          </cell>
          <cell r="AT356" t="str">
            <v/>
          </cell>
          <cell r="AV356" t="str">
            <v/>
          </cell>
        </row>
        <row r="357">
          <cell r="E357" t="str">
            <v>01013011</v>
          </cell>
          <cell r="F357">
            <v>86</v>
          </cell>
          <cell r="G357">
            <v>28</v>
          </cell>
          <cell r="H357">
            <v>50</v>
          </cell>
          <cell r="I357">
            <v>1</v>
          </cell>
          <cell r="J357">
            <v>0</v>
          </cell>
          <cell r="K357">
            <v>79</v>
          </cell>
          <cell r="L357" t="str">
            <v>Tốt</v>
          </cell>
          <cell r="M357">
            <v>28</v>
          </cell>
          <cell r="N357">
            <v>50</v>
          </cell>
          <cell r="O357">
            <v>1</v>
          </cell>
          <cell r="Q357">
            <v>79</v>
          </cell>
          <cell r="R357" t="str">
            <v>Tốt</v>
          </cell>
          <cell r="S357" t="str">
            <v>A4</v>
          </cell>
          <cell r="T357" t="str">
            <v>A4</v>
          </cell>
          <cell r="U357" t="str">
            <v>A3</v>
          </cell>
          <cell r="W357">
            <v>0</v>
          </cell>
          <cell r="X357">
            <v>0</v>
          </cell>
          <cell r="Y357">
            <v>7</v>
          </cell>
          <cell r="Z357">
            <v>2</v>
          </cell>
          <cell r="AA357">
            <v>5</v>
          </cell>
          <cell r="AB357" t="str">
            <v>Tốt</v>
          </cell>
          <cell r="AD357" t="str">
            <v/>
          </cell>
          <cell r="AF357" t="str">
            <v>X</v>
          </cell>
          <cell r="AH357" t="str">
            <v/>
          </cell>
          <cell r="AJ357" t="str">
            <v/>
          </cell>
          <cell r="AL357" t="str">
            <v/>
          </cell>
          <cell r="AN357" t="str">
            <v/>
          </cell>
          <cell r="AP357" t="str">
            <v>X</v>
          </cell>
          <cell r="AR357" t="str">
            <v/>
          </cell>
          <cell r="AT357" t="str">
            <v/>
          </cell>
          <cell r="AV357" t="str">
            <v/>
          </cell>
        </row>
        <row r="358">
          <cell r="E358" t="str">
            <v>01029016</v>
          </cell>
          <cell r="F358">
            <v>78</v>
          </cell>
          <cell r="G358">
            <v>30</v>
          </cell>
          <cell r="H358">
            <v>50</v>
          </cell>
          <cell r="I358">
            <v>0</v>
          </cell>
          <cell r="J358">
            <v>0</v>
          </cell>
          <cell r="K358">
            <v>80</v>
          </cell>
          <cell r="L358" t="str">
            <v>Tốt</v>
          </cell>
          <cell r="M358">
            <v>30</v>
          </cell>
          <cell r="N358">
            <v>50</v>
          </cell>
          <cell r="O358">
            <v>0</v>
          </cell>
          <cell r="Q358">
            <v>80</v>
          </cell>
          <cell r="R358" t="str">
            <v>Tốt</v>
          </cell>
          <cell r="S358" t="str">
            <v>A4</v>
          </cell>
          <cell r="T358" t="str">
            <v>A4</v>
          </cell>
          <cell r="U358" t="str">
            <v>A3</v>
          </cell>
          <cell r="W358">
            <v>0</v>
          </cell>
          <cell r="X358">
            <v>0</v>
          </cell>
          <cell r="Y358">
            <v>5</v>
          </cell>
          <cell r="Z358">
            <v>2</v>
          </cell>
          <cell r="AA358">
            <v>3</v>
          </cell>
          <cell r="AB358" t="str">
            <v>Tốt</v>
          </cell>
          <cell r="AD358" t="str">
            <v/>
          </cell>
          <cell r="AF358" t="str">
            <v>X</v>
          </cell>
          <cell r="AH358" t="str">
            <v/>
          </cell>
          <cell r="AJ358" t="str">
            <v/>
          </cell>
          <cell r="AL358" t="str">
            <v/>
          </cell>
          <cell r="AN358" t="str">
            <v/>
          </cell>
          <cell r="AP358" t="str">
            <v>X</v>
          </cell>
          <cell r="AR358" t="str">
            <v/>
          </cell>
          <cell r="AT358" t="str">
            <v/>
          </cell>
          <cell r="AV358" t="str">
            <v/>
          </cell>
        </row>
        <row r="359">
          <cell r="W359">
            <v>0</v>
          </cell>
          <cell r="X359">
            <v>0</v>
          </cell>
          <cell r="AD359">
            <v>2</v>
          </cell>
          <cell r="AE359">
            <v>0.2857142857142857</v>
          </cell>
          <cell r="AF359">
            <v>5</v>
          </cell>
          <cell r="AG359">
            <v>0.7142857142857143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3</v>
          </cell>
          <cell r="AO359">
            <v>0.42857142857142855</v>
          </cell>
          <cell r="AP359">
            <v>4</v>
          </cell>
          <cell r="AQ359">
            <v>0.5714285714285714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</row>
        <row r="360">
          <cell r="W360">
            <v>0</v>
          </cell>
          <cell r="X360">
            <v>0</v>
          </cell>
          <cell r="AD360">
            <v>2</v>
          </cell>
          <cell r="AE360">
            <v>0.2857142857142857</v>
          </cell>
          <cell r="AF360">
            <v>5</v>
          </cell>
          <cell r="AG360">
            <v>0.7142857142857143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3</v>
          </cell>
          <cell r="AO360">
            <v>0.42857142857142855</v>
          </cell>
          <cell r="AP360">
            <v>4</v>
          </cell>
          <cell r="AQ360">
            <v>0.5714285714285714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</row>
        <row r="361">
          <cell r="E361" t="str">
            <v>01016008</v>
          </cell>
          <cell r="F361">
            <v>85</v>
          </cell>
          <cell r="G361">
            <v>35</v>
          </cell>
          <cell r="H361">
            <v>60</v>
          </cell>
          <cell r="K361">
            <v>95</v>
          </cell>
          <cell r="L361" t="str">
            <v>Xuất sắc</v>
          </cell>
          <cell r="M361">
            <v>35</v>
          </cell>
          <cell r="N361">
            <v>60</v>
          </cell>
          <cell r="O361" t="str">
            <v>0</v>
          </cell>
          <cell r="Q361">
            <v>95</v>
          </cell>
          <cell r="R361" t="str">
            <v>Xuất sắc</v>
          </cell>
          <cell r="S361" t="str">
            <v>A2</v>
          </cell>
          <cell r="T361" t="str">
            <v>A2</v>
          </cell>
          <cell r="U361" t="str">
            <v>A1</v>
          </cell>
          <cell r="W361">
            <v>0</v>
          </cell>
          <cell r="X361">
            <v>0</v>
          </cell>
          <cell r="Y361">
            <v>13</v>
          </cell>
          <cell r="Z361">
            <v>8</v>
          </cell>
          <cell r="AA361">
            <v>5</v>
          </cell>
          <cell r="AB361" t="str">
            <v>Xuất sắc</v>
          </cell>
          <cell r="AD361" t="str">
            <v>X</v>
          </cell>
          <cell r="AF361" t="str">
            <v/>
          </cell>
          <cell r="AH361" t="str">
            <v/>
          </cell>
          <cell r="AJ361" t="str">
            <v/>
          </cell>
          <cell r="AL361" t="str">
            <v/>
          </cell>
          <cell r="AN361" t="str">
            <v>X</v>
          </cell>
          <cell r="AP361" t="str">
            <v/>
          </cell>
          <cell r="AR361" t="str">
            <v/>
          </cell>
          <cell r="AT361" t="str">
            <v/>
          </cell>
          <cell r="AV361" t="str">
            <v/>
          </cell>
          <cell r="AX361" t="str">
            <v>TPDV</v>
          </cell>
        </row>
        <row r="362">
          <cell r="E362" t="str">
            <v>01016003</v>
          </cell>
          <cell r="F362">
            <v>77</v>
          </cell>
          <cell r="G362">
            <v>30</v>
          </cell>
          <cell r="H362">
            <v>60</v>
          </cell>
          <cell r="K362">
            <v>90</v>
          </cell>
          <cell r="L362" t="str">
            <v>Xuất sắc</v>
          </cell>
          <cell r="M362">
            <v>30</v>
          </cell>
          <cell r="N362">
            <v>60</v>
          </cell>
          <cell r="O362">
            <v>0</v>
          </cell>
          <cell r="Q362">
            <v>90</v>
          </cell>
          <cell r="R362" t="str">
            <v>Xuất sắc</v>
          </cell>
          <cell r="S362" t="str">
            <v>A3</v>
          </cell>
          <cell r="T362" t="str">
            <v>A4</v>
          </cell>
          <cell r="U362" t="str">
            <v>A3</v>
          </cell>
          <cell r="W362">
            <v>0</v>
          </cell>
          <cell r="X362">
            <v>0</v>
          </cell>
          <cell r="Y362">
            <v>8</v>
          </cell>
          <cell r="Z362">
            <v>3</v>
          </cell>
          <cell r="AA362">
            <v>5</v>
          </cell>
          <cell r="AB362" t="str">
            <v>Xuất sắc</v>
          </cell>
          <cell r="AD362" t="str">
            <v>X</v>
          </cell>
          <cell r="AF362" t="str">
            <v/>
          </cell>
          <cell r="AH362" t="str">
            <v/>
          </cell>
          <cell r="AJ362" t="str">
            <v/>
          </cell>
          <cell r="AL362" t="str">
            <v/>
          </cell>
          <cell r="AN362" t="str">
            <v>X</v>
          </cell>
          <cell r="AP362" t="str">
            <v/>
          </cell>
          <cell r="AR362" t="str">
            <v/>
          </cell>
          <cell r="AT362" t="str">
            <v/>
          </cell>
          <cell r="AV362" t="str">
            <v/>
          </cell>
        </row>
        <row r="363">
          <cell r="E363" t="str">
            <v>01016004</v>
          </cell>
          <cell r="F363">
            <v>76</v>
          </cell>
          <cell r="G363">
            <v>28</v>
          </cell>
          <cell r="H363">
            <v>50</v>
          </cell>
          <cell r="K363">
            <v>78</v>
          </cell>
          <cell r="L363" t="str">
            <v>Tốt</v>
          </cell>
          <cell r="M363">
            <v>28</v>
          </cell>
          <cell r="N363">
            <v>50</v>
          </cell>
          <cell r="O363">
            <v>0</v>
          </cell>
          <cell r="Q363">
            <v>78</v>
          </cell>
          <cell r="R363" t="str">
            <v>Tốt</v>
          </cell>
          <cell r="S363" t="str">
            <v>A3</v>
          </cell>
          <cell r="T363" t="str">
            <v>A4</v>
          </cell>
          <cell r="U363" t="str">
            <v>A4</v>
          </cell>
          <cell r="W363">
            <v>0</v>
          </cell>
          <cell r="X363">
            <v>0</v>
          </cell>
          <cell r="Y363">
            <v>4</v>
          </cell>
          <cell r="Z363">
            <v>2</v>
          </cell>
          <cell r="AA363">
            <v>2</v>
          </cell>
          <cell r="AB363" t="str">
            <v>Tốt</v>
          </cell>
          <cell r="AD363" t="str">
            <v/>
          </cell>
          <cell r="AF363" t="str">
            <v>X</v>
          </cell>
          <cell r="AH363" t="str">
            <v/>
          </cell>
          <cell r="AJ363" t="str">
            <v/>
          </cell>
          <cell r="AL363" t="str">
            <v/>
          </cell>
          <cell r="AN363" t="str">
            <v/>
          </cell>
          <cell r="AP363" t="str">
            <v>X</v>
          </cell>
          <cell r="AR363" t="str">
            <v/>
          </cell>
          <cell r="AT363" t="str">
            <v/>
          </cell>
          <cell r="AV363" t="str">
            <v/>
          </cell>
        </row>
        <row r="364">
          <cell r="E364" t="str">
            <v>01016002</v>
          </cell>
          <cell r="F364">
            <v>88</v>
          </cell>
          <cell r="G364">
            <v>30</v>
          </cell>
          <cell r="H364">
            <v>50</v>
          </cell>
          <cell r="K364">
            <v>80</v>
          </cell>
          <cell r="L364" t="str">
            <v>Tốt</v>
          </cell>
          <cell r="M364">
            <v>30</v>
          </cell>
          <cell r="N364">
            <v>60</v>
          </cell>
          <cell r="O364">
            <v>0</v>
          </cell>
          <cell r="Q364">
            <v>90</v>
          </cell>
          <cell r="R364" t="str">
            <v>Xuất sắc</v>
          </cell>
          <cell r="S364" t="str">
            <v>A4</v>
          </cell>
          <cell r="T364" t="str">
            <v>A3</v>
          </cell>
          <cell r="U364" t="str">
            <v>A3</v>
          </cell>
          <cell r="W364">
            <v>0</v>
          </cell>
          <cell r="X364">
            <v>0</v>
          </cell>
          <cell r="Y364">
            <v>4</v>
          </cell>
          <cell r="Z364">
            <v>2</v>
          </cell>
          <cell r="AA364">
            <v>2</v>
          </cell>
          <cell r="AB364" t="str">
            <v>Xuất sắc</v>
          </cell>
          <cell r="AD364" t="str">
            <v/>
          </cell>
          <cell r="AF364" t="str">
            <v>X</v>
          </cell>
          <cell r="AH364" t="str">
            <v/>
          </cell>
          <cell r="AJ364" t="str">
            <v/>
          </cell>
          <cell r="AL364" t="str">
            <v/>
          </cell>
          <cell r="AN364" t="str">
            <v>X</v>
          </cell>
          <cell r="AP364" t="str">
            <v/>
          </cell>
          <cell r="AR364" t="str">
            <v/>
          </cell>
          <cell r="AT364" t="str">
            <v/>
          </cell>
          <cell r="AV364" t="str">
            <v/>
          </cell>
        </row>
        <row r="365">
          <cell r="E365" t="str">
            <v>01016006</v>
          </cell>
          <cell r="F365">
            <v>85</v>
          </cell>
          <cell r="G365">
            <v>30</v>
          </cell>
          <cell r="H365">
            <v>60</v>
          </cell>
          <cell r="K365">
            <v>90</v>
          </cell>
          <cell r="L365" t="str">
            <v>Xuất sắc</v>
          </cell>
          <cell r="M365">
            <v>30</v>
          </cell>
          <cell r="N365">
            <v>60</v>
          </cell>
          <cell r="O365">
            <v>0</v>
          </cell>
          <cell r="Q365">
            <v>90</v>
          </cell>
          <cell r="R365" t="str">
            <v>Xuất sắc</v>
          </cell>
          <cell r="S365" t="str">
            <v>A3</v>
          </cell>
          <cell r="T365" t="str">
            <v>A4</v>
          </cell>
          <cell r="U365" t="str">
            <v>A3</v>
          </cell>
          <cell r="W365">
            <v>0</v>
          </cell>
          <cell r="X365">
            <v>0</v>
          </cell>
          <cell r="Y365">
            <v>6</v>
          </cell>
          <cell r="Z365">
            <v>3</v>
          </cell>
          <cell r="AA365">
            <v>3</v>
          </cell>
          <cell r="AB365" t="str">
            <v>Xuất sắc</v>
          </cell>
          <cell r="AD365" t="str">
            <v>X</v>
          </cell>
          <cell r="AF365" t="str">
            <v/>
          </cell>
          <cell r="AH365" t="str">
            <v/>
          </cell>
          <cell r="AJ365" t="str">
            <v/>
          </cell>
          <cell r="AL365" t="str">
            <v/>
          </cell>
          <cell r="AN365" t="str">
            <v>X</v>
          </cell>
          <cell r="AP365" t="str">
            <v/>
          </cell>
          <cell r="AR365" t="str">
            <v/>
          </cell>
          <cell r="AT365" t="str">
            <v/>
          </cell>
          <cell r="AV365" t="str">
            <v/>
          </cell>
        </row>
        <row r="366">
          <cell r="E366" t="str">
            <v>01016005</v>
          </cell>
          <cell r="F366">
            <v>76</v>
          </cell>
          <cell r="G366">
            <v>29</v>
          </cell>
          <cell r="H366">
            <v>50</v>
          </cell>
          <cell r="K366">
            <v>79</v>
          </cell>
          <cell r="L366" t="str">
            <v>Tốt</v>
          </cell>
          <cell r="M366">
            <v>29</v>
          </cell>
          <cell r="N366">
            <v>50</v>
          </cell>
          <cell r="O366">
            <v>0</v>
          </cell>
          <cell r="Q366">
            <v>79</v>
          </cell>
          <cell r="R366" t="str">
            <v>Tốt</v>
          </cell>
          <cell r="S366" t="str">
            <v>A3</v>
          </cell>
          <cell r="T366" t="str">
            <v>A4</v>
          </cell>
          <cell r="U366" t="str">
            <v>A4</v>
          </cell>
          <cell r="W366">
            <v>0</v>
          </cell>
          <cell r="X366">
            <v>0</v>
          </cell>
          <cell r="Y366">
            <v>4</v>
          </cell>
          <cell r="Z366">
            <v>2</v>
          </cell>
          <cell r="AA366">
            <v>2</v>
          </cell>
          <cell r="AB366" t="str">
            <v>Tốt</v>
          </cell>
          <cell r="AD366" t="str">
            <v/>
          </cell>
          <cell r="AF366" t="str">
            <v>X</v>
          </cell>
          <cell r="AH366" t="str">
            <v/>
          </cell>
          <cell r="AJ366" t="str">
            <v/>
          </cell>
          <cell r="AL366" t="str">
            <v/>
          </cell>
          <cell r="AN366" t="str">
            <v/>
          </cell>
          <cell r="AP366" t="str">
            <v>X</v>
          </cell>
          <cell r="AR366" t="str">
            <v/>
          </cell>
          <cell r="AT366" t="str">
            <v/>
          </cell>
          <cell r="AV366" t="str">
            <v/>
          </cell>
        </row>
        <row r="367">
          <cell r="E367" t="str">
            <v>01016012</v>
          </cell>
          <cell r="F367">
            <v>76</v>
          </cell>
          <cell r="G367">
            <v>28</v>
          </cell>
          <cell r="H367">
            <v>50</v>
          </cell>
          <cell r="K367">
            <v>78</v>
          </cell>
          <cell r="L367" t="str">
            <v>Tốt</v>
          </cell>
          <cell r="M367">
            <v>28</v>
          </cell>
          <cell r="N367">
            <v>50</v>
          </cell>
          <cell r="O367">
            <v>0</v>
          </cell>
          <cell r="Q367">
            <v>78</v>
          </cell>
          <cell r="R367" t="str">
            <v>Tốt</v>
          </cell>
          <cell r="S367" t="str">
            <v>A4</v>
          </cell>
          <cell r="T367" t="str">
            <v>A3</v>
          </cell>
          <cell r="U367" t="str">
            <v>A4</v>
          </cell>
          <cell r="W367">
            <v>0</v>
          </cell>
          <cell r="X367">
            <v>0</v>
          </cell>
          <cell r="Y367">
            <v>5</v>
          </cell>
          <cell r="Z367">
            <v>2</v>
          </cell>
          <cell r="AA367">
            <v>3</v>
          </cell>
          <cell r="AB367" t="str">
            <v>Tốt</v>
          </cell>
          <cell r="AD367" t="str">
            <v/>
          </cell>
          <cell r="AF367" t="str">
            <v>X</v>
          </cell>
          <cell r="AH367" t="str">
            <v/>
          </cell>
          <cell r="AJ367" t="str">
            <v/>
          </cell>
          <cell r="AL367" t="str">
            <v/>
          </cell>
          <cell r="AN367" t="str">
            <v/>
          </cell>
          <cell r="AP367" t="str">
            <v>X</v>
          </cell>
          <cell r="AR367" t="str">
            <v/>
          </cell>
          <cell r="AT367" t="str">
            <v/>
          </cell>
          <cell r="AV367" t="str">
            <v/>
          </cell>
        </row>
        <row r="368">
          <cell r="E368" t="str">
            <v>01016010</v>
          </cell>
          <cell r="F368">
            <v>77</v>
          </cell>
          <cell r="G368">
            <v>28</v>
          </cell>
          <cell r="H368">
            <v>50</v>
          </cell>
          <cell r="K368">
            <v>78</v>
          </cell>
          <cell r="L368" t="str">
            <v>Tốt</v>
          </cell>
          <cell r="M368">
            <v>28</v>
          </cell>
          <cell r="N368">
            <v>50</v>
          </cell>
          <cell r="O368">
            <v>0</v>
          </cell>
          <cell r="Q368">
            <v>78</v>
          </cell>
          <cell r="R368" t="str">
            <v>Tốt</v>
          </cell>
          <cell r="S368" t="str">
            <v>A3</v>
          </cell>
          <cell r="T368" t="str">
            <v>A4</v>
          </cell>
          <cell r="U368" t="str">
            <v>A4</v>
          </cell>
          <cell r="W368">
            <v>0</v>
          </cell>
          <cell r="X368">
            <v>0</v>
          </cell>
          <cell r="Y368">
            <v>4</v>
          </cell>
          <cell r="Z368">
            <v>2</v>
          </cell>
          <cell r="AA368">
            <v>2</v>
          </cell>
          <cell r="AB368" t="str">
            <v>Tốt</v>
          </cell>
          <cell r="AD368" t="str">
            <v/>
          </cell>
          <cell r="AF368" t="str">
            <v>X</v>
          </cell>
          <cell r="AH368" t="str">
            <v/>
          </cell>
          <cell r="AJ368" t="str">
            <v/>
          </cell>
          <cell r="AL368" t="str">
            <v/>
          </cell>
          <cell r="AN368" t="str">
            <v/>
          </cell>
          <cell r="AP368" t="str">
            <v>X</v>
          </cell>
          <cell r="AR368" t="str">
            <v/>
          </cell>
          <cell r="AT368" t="str">
            <v/>
          </cell>
          <cell r="AV368" t="str">
            <v/>
          </cell>
        </row>
        <row r="369">
          <cell r="E369" t="str">
            <v>01016007</v>
          </cell>
          <cell r="F369">
            <v>76</v>
          </cell>
          <cell r="G369">
            <v>30</v>
          </cell>
          <cell r="H369">
            <v>60</v>
          </cell>
          <cell r="I369">
            <v>1</v>
          </cell>
          <cell r="K369">
            <v>91</v>
          </cell>
          <cell r="L369" t="str">
            <v>Xuất sắc</v>
          </cell>
          <cell r="M369">
            <v>30</v>
          </cell>
          <cell r="N369">
            <v>60</v>
          </cell>
          <cell r="O369">
            <v>1</v>
          </cell>
          <cell r="Q369">
            <v>91</v>
          </cell>
          <cell r="R369" t="str">
            <v>Xuất sắc</v>
          </cell>
          <cell r="S369" t="str">
            <v>A3</v>
          </cell>
          <cell r="T369" t="str">
            <v>A4</v>
          </cell>
          <cell r="U369" t="str">
            <v>A3</v>
          </cell>
          <cell r="W369">
            <v>0</v>
          </cell>
          <cell r="X369">
            <v>0</v>
          </cell>
          <cell r="Y369">
            <v>7</v>
          </cell>
          <cell r="Z369">
            <v>3</v>
          </cell>
          <cell r="AA369">
            <v>4</v>
          </cell>
          <cell r="AB369" t="str">
            <v>Xuất sắc</v>
          </cell>
          <cell r="AD369" t="str">
            <v>X</v>
          </cell>
          <cell r="AF369" t="str">
            <v/>
          </cell>
          <cell r="AH369" t="str">
            <v/>
          </cell>
          <cell r="AJ369" t="str">
            <v/>
          </cell>
          <cell r="AL369" t="str">
            <v/>
          </cell>
          <cell r="AN369" t="str">
            <v>X</v>
          </cell>
          <cell r="AP369" t="str">
            <v/>
          </cell>
          <cell r="AR369" t="str">
            <v/>
          </cell>
          <cell r="AT369" t="str">
            <v/>
          </cell>
          <cell r="AV369" t="str">
            <v/>
          </cell>
        </row>
        <row r="370">
          <cell r="W370">
            <v>0</v>
          </cell>
          <cell r="X370">
            <v>0</v>
          </cell>
          <cell r="AD370">
            <v>7</v>
          </cell>
          <cell r="AE370">
            <v>0.46666666666666667</v>
          </cell>
          <cell r="AF370">
            <v>7</v>
          </cell>
          <cell r="AG370">
            <v>0.46666666666666667</v>
          </cell>
          <cell r="AH370">
            <v>1</v>
          </cell>
          <cell r="AI370">
            <v>6.6666666666666666E-2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7</v>
          </cell>
          <cell r="AO370">
            <v>0.46666666666666667</v>
          </cell>
          <cell r="AP370">
            <v>7</v>
          </cell>
          <cell r="AQ370">
            <v>0.46666666666666667</v>
          </cell>
          <cell r="AR370">
            <v>1</v>
          </cell>
          <cell r="AS370">
            <v>6.6666666666666666E-2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</row>
        <row r="371">
          <cell r="W371">
            <v>0</v>
          </cell>
          <cell r="X371">
            <v>0</v>
          </cell>
          <cell r="AD371">
            <v>7</v>
          </cell>
          <cell r="AE371">
            <v>0.46666666666666667</v>
          </cell>
          <cell r="AF371">
            <v>7</v>
          </cell>
          <cell r="AG371">
            <v>0.46666666666666667</v>
          </cell>
          <cell r="AH371">
            <v>1</v>
          </cell>
          <cell r="AI371">
            <v>6.6666666666666666E-2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7</v>
          </cell>
          <cell r="AO371">
            <v>0.46666666666666667</v>
          </cell>
          <cell r="AP371">
            <v>7</v>
          </cell>
          <cell r="AQ371">
            <v>0.46666666666666667</v>
          </cell>
          <cell r="AR371">
            <v>1</v>
          </cell>
          <cell r="AS371">
            <v>6.6666666666666666E-2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</row>
        <row r="372">
          <cell r="E372" t="str">
            <v>01025001</v>
          </cell>
          <cell r="F372">
            <v>95</v>
          </cell>
          <cell r="G372">
            <v>34</v>
          </cell>
          <cell r="H372">
            <v>60</v>
          </cell>
          <cell r="J372">
            <v>0</v>
          </cell>
          <cell r="K372">
            <v>94</v>
          </cell>
          <cell r="L372" t="str">
            <v>Xuất sắc</v>
          </cell>
          <cell r="M372">
            <v>34</v>
          </cell>
          <cell r="N372">
            <v>60</v>
          </cell>
          <cell r="O372" t="str">
            <v>0</v>
          </cell>
          <cell r="Q372">
            <v>94</v>
          </cell>
          <cell r="R372" t="str">
            <v>Xuất sắc</v>
          </cell>
          <cell r="S372" t="str">
            <v>A1</v>
          </cell>
          <cell r="T372" t="str">
            <v>A1</v>
          </cell>
          <cell r="U372" t="str">
            <v>A3</v>
          </cell>
          <cell r="W372">
            <v>0</v>
          </cell>
          <cell r="X372">
            <v>0</v>
          </cell>
          <cell r="Y372">
            <v>14</v>
          </cell>
          <cell r="Z372">
            <v>9</v>
          </cell>
          <cell r="AA372">
            <v>5</v>
          </cell>
          <cell r="AB372" t="str">
            <v>Xuất sắc</v>
          </cell>
          <cell r="AD372" t="str">
            <v>X</v>
          </cell>
          <cell r="AF372" t="str">
            <v/>
          </cell>
          <cell r="AH372" t="str">
            <v/>
          </cell>
          <cell r="AJ372" t="str">
            <v/>
          </cell>
          <cell r="AL372" t="str">
            <v/>
          </cell>
          <cell r="AN372" t="str">
            <v>X</v>
          </cell>
          <cell r="AP372" t="str">
            <v/>
          </cell>
          <cell r="AR372" t="str">
            <v/>
          </cell>
          <cell r="AT372" t="str">
            <v/>
          </cell>
          <cell r="AV372" t="str">
            <v/>
          </cell>
          <cell r="AX372" t="str">
            <v>TPDV</v>
          </cell>
        </row>
        <row r="373">
          <cell r="E373" t="str">
            <v>01025004</v>
          </cell>
          <cell r="F373">
            <v>86</v>
          </cell>
          <cell r="G373">
            <v>33</v>
          </cell>
          <cell r="H373">
            <v>50</v>
          </cell>
          <cell r="K373">
            <v>83</v>
          </cell>
          <cell r="L373" t="str">
            <v>Tốt</v>
          </cell>
          <cell r="M373">
            <v>33</v>
          </cell>
          <cell r="N373">
            <v>50</v>
          </cell>
          <cell r="O373" t="str">
            <v>0</v>
          </cell>
          <cell r="Q373">
            <v>83</v>
          </cell>
          <cell r="R373" t="str">
            <v>Tốt</v>
          </cell>
          <cell r="S373" t="str">
            <v>A4</v>
          </cell>
          <cell r="T373" t="str">
            <v>A4</v>
          </cell>
          <cell r="U373" t="str">
            <v>A3</v>
          </cell>
          <cell r="W373">
            <v>0</v>
          </cell>
          <cell r="X373">
            <v>0</v>
          </cell>
          <cell r="Y373">
            <v>5</v>
          </cell>
          <cell r="Z373">
            <v>4</v>
          </cell>
          <cell r="AA373">
            <v>1</v>
          </cell>
          <cell r="AB373" t="str">
            <v>Tốt</v>
          </cell>
          <cell r="AD373" t="str">
            <v/>
          </cell>
          <cell r="AF373" t="str">
            <v>X</v>
          </cell>
          <cell r="AH373" t="str">
            <v/>
          </cell>
          <cell r="AJ373" t="str">
            <v/>
          </cell>
          <cell r="AL373" t="str">
            <v/>
          </cell>
          <cell r="AN373" t="str">
            <v/>
          </cell>
          <cell r="AP373" t="str">
            <v>X</v>
          </cell>
          <cell r="AR373" t="str">
            <v/>
          </cell>
          <cell r="AT373" t="str">
            <v/>
          </cell>
          <cell r="AV373" t="str">
            <v/>
          </cell>
          <cell r="AX373" t="str">
            <v>TT</v>
          </cell>
        </row>
        <row r="374">
          <cell r="E374" t="str">
            <v>01025009</v>
          </cell>
          <cell r="F374">
            <v>93</v>
          </cell>
          <cell r="G374">
            <v>32</v>
          </cell>
          <cell r="H374">
            <v>60</v>
          </cell>
          <cell r="J374">
            <v>0</v>
          </cell>
          <cell r="K374">
            <v>92</v>
          </cell>
          <cell r="L374" t="str">
            <v>Xuất sắc</v>
          </cell>
          <cell r="M374">
            <v>32</v>
          </cell>
          <cell r="N374">
            <v>60</v>
          </cell>
          <cell r="O374" t="str">
            <v>0</v>
          </cell>
          <cell r="Q374">
            <v>92</v>
          </cell>
          <cell r="R374" t="str">
            <v>Xuất sắc</v>
          </cell>
          <cell r="S374" t="str">
            <v>A3</v>
          </cell>
          <cell r="T374" t="str">
            <v>A3</v>
          </cell>
          <cell r="U374" t="str">
            <v>A3</v>
          </cell>
          <cell r="W374">
            <v>0</v>
          </cell>
          <cell r="X374">
            <v>0</v>
          </cell>
          <cell r="Y374">
            <v>9</v>
          </cell>
          <cell r="Z374">
            <v>5</v>
          </cell>
          <cell r="AA374">
            <v>4</v>
          </cell>
          <cell r="AB374" t="str">
            <v>Xuất sắc</v>
          </cell>
          <cell r="AD374" t="str">
            <v>X</v>
          </cell>
          <cell r="AF374" t="str">
            <v/>
          </cell>
          <cell r="AH374" t="str">
            <v/>
          </cell>
          <cell r="AJ374" t="str">
            <v/>
          </cell>
          <cell r="AL374" t="str">
            <v/>
          </cell>
          <cell r="AN374" t="str">
            <v>X</v>
          </cell>
          <cell r="AP374" t="str">
            <v/>
          </cell>
          <cell r="AR374" t="str">
            <v/>
          </cell>
          <cell r="AT374" t="str">
            <v/>
          </cell>
          <cell r="AV374" t="str">
            <v/>
          </cell>
          <cell r="AX374" t="str">
            <v>TT</v>
          </cell>
        </row>
        <row r="375">
          <cell r="E375" t="str">
            <v>01025016</v>
          </cell>
          <cell r="F375">
            <v>85</v>
          </cell>
          <cell r="G375">
            <v>28</v>
          </cell>
          <cell r="H375">
            <v>50</v>
          </cell>
          <cell r="J375">
            <v>0</v>
          </cell>
          <cell r="K375">
            <v>78</v>
          </cell>
          <cell r="L375" t="str">
            <v>Tốt</v>
          </cell>
          <cell r="M375">
            <v>28</v>
          </cell>
          <cell r="N375">
            <v>50</v>
          </cell>
          <cell r="O375" t="str">
            <v>0</v>
          </cell>
          <cell r="Q375">
            <v>78</v>
          </cell>
          <cell r="R375" t="str">
            <v>Tốt</v>
          </cell>
          <cell r="S375" t="str">
            <v>A4</v>
          </cell>
          <cell r="T375" t="str">
            <v>A4</v>
          </cell>
          <cell r="U375" t="str">
            <v>A4</v>
          </cell>
          <cell r="W375">
            <v>0</v>
          </cell>
          <cell r="X375">
            <v>0</v>
          </cell>
          <cell r="Y375">
            <v>2</v>
          </cell>
          <cell r="Z375">
            <v>0</v>
          </cell>
          <cell r="AA375">
            <v>2</v>
          </cell>
          <cell r="AB375" t="str">
            <v>Tốt</v>
          </cell>
          <cell r="AD375" t="str">
            <v/>
          </cell>
          <cell r="AF375" t="str">
            <v>X</v>
          </cell>
          <cell r="AH375" t="str">
            <v/>
          </cell>
          <cell r="AJ375" t="str">
            <v/>
          </cell>
          <cell r="AL375" t="str">
            <v/>
          </cell>
          <cell r="AN375" t="str">
            <v/>
          </cell>
          <cell r="AP375" t="str">
            <v>X</v>
          </cell>
          <cell r="AR375" t="str">
            <v/>
          </cell>
          <cell r="AT375" t="str">
            <v/>
          </cell>
          <cell r="AV375" t="str">
            <v/>
          </cell>
        </row>
        <row r="376">
          <cell r="E376" t="str">
            <v>01025008</v>
          </cell>
          <cell r="F376">
            <v>85</v>
          </cell>
          <cell r="G376">
            <v>31</v>
          </cell>
          <cell r="H376">
            <v>50</v>
          </cell>
          <cell r="J376">
            <v>0</v>
          </cell>
          <cell r="K376">
            <v>81</v>
          </cell>
          <cell r="L376" t="str">
            <v>Tốt</v>
          </cell>
          <cell r="M376">
            <v>31</v>
          </cell>
          <cell r="N376">
            <v>50</v>
          </cell>
          <cell r="O376" t="str">
            <v>0</v>
          </cell>
          <cell r="Q376">
            <v>81</v>
          </cell>
          <cell r="R376" t="str">
            <v>Tốt</v>
          </cell>
          <cell r="S376" t="str">
            <v>A4</v>
          </cell>
          <cell r="T376" t="str">
            <v>A4</v>
          </cell>
          <cell r="U376" t="str">
            <v>A4</v>
          </cell>
          <cell r="W376">
            <v>0</v>
          </cell>
          <cell r="X376">
            <v>0</v>
          </cell>
          <cell r="Y376">
            <v>2</v>
          </cell>
          <cell r="Z376">
            <v>1</v>
          </cell>
          <cell r="AA376">
            <v>1</v>
          </cell>
          <cell r="AB376" t="str">
            <v>Tốt</v>
          </cell>
          <cell r="AD376" t="str">
            <v/>
          </cell>
          <cell r="AF376" t="str">
            <v>X</v>
          </cell>
          <cell r="AH376" t="str">
            <v/>
          </cell>
          <cell r="AJ376" t="str">
            <v/>
          </cell>
          <cell r="AL376" t="str">
            <v/>
          </cell>
          <cell r="AN376" t="str">
            <v/>
          </cell>
          <cell r="AP376" t="str">
            <v>X</v>
          </cell>
          <cell r="AR376" t="str">
            <v/>
          </cell>
          <cell r="AT376" t="str">
            <v/>
          </cell>
          <cell r="AV376" t="str">
            <v/>
          </cell>
        </row>
        <row r="377">
          <cell r="E377" t="str">
            <v>01025012</v>
          </cell>
          <cell r="F377">
            <v>93</v>
          </cell>
          <cell r="G377">
            <v>32</v>
          </cell>
          <cell r="H377">
            <v>60</v>
          </cell>
          <cell r="J377">
            <v>0</v>
          </cell>
          <cell r="K377">
            <v>92</v>
          </cell>
          <cell r="L377" t="str">
            <v>Xuất sắc</v>
          </cell>
          <cell r="M377">
            <v>32</v>
          </cell>
          <cell r="N377">
            <v>60</v>
          </cell>
          <cell r="O377" t="str">
            <v>0</v>
          </cell>
          <cell r="Q377">
            <v>92</v>
          </cell>
          <cell r="R377" t="str">
            <v>Xuất sắc</v>
          </cell>
          <cell r="S377" t="str">
            <v>A3</v>
          </cell>
          <cell r="T377" t="str">
            <v>A3</v>
          </cell>
          <cell r="U377" t="str">
            <v>A3</v>
          </cell>
          <cell r="W377">
            <v>0</v>
          </cell>
          <cell r="X377">
            <v>0</v>
          </cell>
          <cell r="Y377">
            <v>6</v>
          </cell>
          <cell r="Z377">
            <v>5</v>
          </cell>
          <cell r="AA377">
            <v>1</v>
          </cell>
          <cell r="AB377" t="str">
            <v>Xuất sắc</v>
          </cell>
          <cell r="AD377" t="str">
            <v>X</v>
          </cell>
          <cell r="AF377" t="str">
            <v/>
          </cell>
          <cell r="AH377" t="str">
            <v/>
          </cell>
          <cell r="AJ377" t="str">
            <v/>
          </cell>
          <cell r="AL377" t="str">
            <v/>
          </cell>
          <cell r="AN377" t="str">
            <v>X</v>
          </cell>
          <cell r="AP377" t="str">
            <v/>
          </cell>
          <cell r="AR377" t="str">
            <v/>
          </cell>
          <cell r="AT377" t="str">
            <v/>
          </cell>
          <cell r="AV377" t="str">
            <v/>
          </cell>
        </row>
        <row r="378">
          <cell r="E378" t="str">
            <v>01025002</v>
          </cell>
          <cell r="F378">
            <v>93</v>
          </cell>
          <cell r="G378">
            <v>30</v>
          </cell>
          <cell r="H378">
            <v>50</v>
          </cell>
          <cell r="J378">
            <v>0</v>
          </cell>
          <cell r="K378">
            <v>80</v>
          </cell>
          <cell r="L378" t="str">
            <v>Tốt</v>
          </cell>
          <cell r="M378">
            <v>30</v>
          </cell>
          <cell r="N378">
            <v>50</v>
          </cell>
          <cell r="O378" t="str">
            <v>0</v>
          </cell>
          <cell r="Q378">
            <v>80</v>
          </cell>
          <cell r="R378" t="str">
            <v>Tốt</v>
          </cell>
          <cell r="S378" t="str">
            <v>A3</v>
          </cell>
          <cell r="T378" t="str">
            <v>A4</v>
          </cell>
          <cell r="U378" t="str">
            <v>A4</v>
          </cell>
          <cell r="W378">
            <v>0</v>
          </cell>
          <cell r="X378">
            <v>0</v>
          </cell>
          <cell r="Y378">
            <v>4</v>
          </cell>
          <cell r="Z378">
            <v>1</v>
          </cell>
          <cell r="AA378">
            <v>3</v>
          </cell>
          <cell r="AB378" t="str">
            <v>Tốt</v>
          </cell>
          <cell r="AD378" t="str">
            <v/>
          </cell>
          <cell r="AF378" t="str">
            <v>X</v>
          </cell>
          <cell r="AH378" t="str">
            <v/>
          </cell>
          <cell r="AJ378" t="str">
            <v/>
          </cell>
          <cell r="AL378" t="str">
            <v/>
          </cell>
          <cell r="AN378" t="str">
            <v/>
          </cell>
          <cell r="AP378" t="str">
            <v>X</v>
          </cell>
          <cell r="AR378" t="str">
            <v/>
          </cell>
          <cell r="AT378" t="str">
            <v/>
          </cell>
          <cell r="AV378" t="str">
            <v/>
          </cell>
        </row>
        <row r="379">
          <cell r="E379" t="str">
            <v>01025015</v>
          </cell>
          <cell r="F379">
            <v>85</v>
          </cell>
          <cell r="G379">
            <v>30</v>
          </cell>
          <cell r="H379">
            <v>50</v>
          </cell>
          <cell r="J379">
            <v>0</v>
          </cell>
          <cell r="K379">
            <v>80</v>
          </cell>
          <cell r="L379" t="str">
            <v>Tốt</v>
          </cell>
          <cell r="M379">
            <v>30</v>
          </cell>
          <cell r="N379">
            <v>50</v>
          </cell>
          <cell r="O379" t="str">
            <v>0</v>
          </cell>
          <cell r="Q379">
            <v>80</v>
          </cell>
          <cell r="R379" t="str">
            <v>Tốt</v>
          </cell>
          <cell r="S379" t="str">
            <v>A4</v>
          </cell>
          <cell r="T379" t="str">
            <v>A4</v>
          </cell>
          <cell r="U379" t="str">
            <v>A4</v>
          </cell>
          <cell r="W379">
            <v>0</v>
          </cell>
          <cell r="X379">
            <v>0</v>
          </cell>
          <cell r="Y379">
            <v>2</v>
          </cell>
          <cell r="Z379">
            <v>0</v>
          </cell>
          <cell r="AA379">
            <v>2</v>
          </cell>
          <cell r="AB379" t="str">
            <v>Tốt</v>
          </cell>
          <cell r="AD379" t="str">
            <v/>
          </cell>
          <cell r="AF379" t="str">
            <v>X</v>
          </cell>
          <cell r="AH379" t="str">
            <v/>
          </cell>
          <cell r="AJ379" t="str">
            <v/>
          </cell>
          <cell r="AL379" t="str">
            <v/>
          </cell>
          <cell r="AN379" t="str">
            <v/>
          </cell>
          <cell r="AP379" t="str">
            <v>X</v>
          </cell>
          <cell r="AR379" t="str">
            <v/>
          </cell>
          <cell r="AT379" t="str">
            <v/>
          </cell>
          <cell r="AV379" t="str">
            <v/>
          </cell>
        </row>
        <row r="380">
          <cell r="E380" t="str">
            <v>01025003</v>
          </cell>
          <cell r="F380">
            <v>77</v>
          </cell>
          <cell r="G380">
            <v>30</v>
          </cell>
          <cell r="H380">
            <v>50</v>
          </cell>
          <cell r="J380">
            <v>2.4</v>
          </cell>
          <cell r="K380">
            <v>77.599999999999994</v>
          </cell>
          <cell r="L380" t="str">
            <v>Tốt</v>
          </cell>
          <cell r="M380">
            <v>30</v>
          </cell>
          <cell r="N380">
            <v>50</v>
          </cell>
          <cell r="O380" t="str">
            <v>0</v>
          </cell>
          <cell r="P380">
            <v>2.4</v>
          </cell>
          <cell r="Q380">
            <v>77.599999999999994</v>
          </cell>
          <cell r="R380" t="str">
            <v>Tốt</v>
          </cell>
          <cell r="S380" t="str">
            <v>A4</v>
          </cell>
          <cell r="T380" t="str">
            <v>A4</v>
          </cell>
          <cell r="U380" t="str">
            <v>A4</v>
          </cell>
          <cell r="W380">
            <v>0</v>
          </cell>
          <cell r="X380">
            <v>0</v>
          </cell>
          <cell r="Y380">
            <v>1</v>
          </cell>
          <cell r="Z380">
            <v>0</v>
          </cell>
          <cell r="AA380">
            <v>1</v>
          </cell>
          <cell r="AB380" t="str">
            <v>Tốt</v>
          </cell>
          <cell r="AD380" t="str">
            <v/>
          </cell>
          <cell r="AF380" t="str">
            <v>X</v>
          </cell>
          <cell r="AH380" t="str">
            <v/>
          </cell>
          <cell r="AJ380" t="str">
            <v/>
          </cell>
          <cell r="AL380" t="str">
            <v/>
          </cell>
          <cell r="AN380" t="str">
            <v/>
          </cell>
          <cell r="AP380" t="str">
            <v>X</v>
          </cell>
          <cell r="AR380" t="str">
            <v/>
          </cell>
          <cell r="AT380" t="str">
            <v/>
          </cell>
          <cell r="AV380" t="str">
            <v/>
          </cell>
        </row>
        <row r="381">
          <cell r="E381" t="str">
            <v>01025018</v>
          </cell>
          <cell r="F381">
            <v>75</v>
          </cell>
          <cell r="G381">
            <v>29</v>
          </cell>
          <cell r="H381">
            <v>50</v>
          </cell>
          <cell r="J381">
            <v>0</v>
          </cell>
          <cell r="K381">
            <v>79</v>
          </cell>
          <cell r="L381" t="str">
            <v>Tốt</v>
          </cell>
          <cell r="M381">
            <v>29</v>
          </cell>
          <cell r="N381">
            <v>50</v>
          </cell>
          <cell r="O381" t="str">
            <v>0</v>
          </cell>
          <cell r="Q381">
            <v>79</v>
          </cell>
          <cell r="R381" t="str">
            <v>Tốt</v>
          </cell>
          <cell r="S381" t="str">
            <v>A4</v>
          </cell>
          <cell r="T381" t="str">
            <v>A4</v>
          </cell>
          <cell r="U381" t="str">
            <v>A4</v>
          </cell>
          <cell r="W381">
            <v>0</v>
          </cell>
          <cell r="X381">
            <v>0</v>
          </cell>
          <cell r="Y381">
            <v>1</v>
          </cell>
          <cell r="Z381">
            <v>0</v>
          </cell>
          <cell r="AA381">
            <v>1</v>
          </cell>
          <cell r="AB381" t="str">
            <v>Tốt</v>
          </cell>
          <cell r="AD381" t="str">
            <v/>
          </cell>
          <cell r="AF381" t="str">
            <v>X</v>
          </cell>
          <cell r="AH381" t="str">
            <v/>
          </cell>
          <cell r="AJ381" t="str">
            <v/>
          </cell>
          <cell r="AL381" t="str">
            <v/>
          </cell>
          <cell r="AN381" t="str">
            <v/>
          </cell>
          <cell r="AP381" t="str">
            <v>X</v>
          </cell>
          <cell r="AR381" t="str">
            <v/>
          </cell>
          <cell r="AT381" t="str">
            <v/>
          </cell>
          <cell r="AV381" t="str">
            <v/>
          </cell>
        </row>
        <row r="382">
          <cell r="E382" t="str">
            <v>01003013</v>
          </cell>
          <cell r="F382">
            <v>93</v>
          </cell>
          <cell r="G382">
            <v>31</v>
          </cell>
          <cell r="H382">
            <v>60</v>
          </cell>
          <cell r="J382">
            <v>0</v>
          </cell>
          <cell r="K382">
            <v>91</v>
          </cell>
          <cell r="L382" t="str">
            <v>Xuất sắc</v>
          </cell>
          <cell r="M382">
            <v>31</v>
          </cell>
          <cell r="N382">
            <v>60</v>
          </cell>
          <cell r="O382" t="str">
            <v>0</v>
          </cell>
          <cell r="Q382">
            <v>91</v>
          </cell>
          <cell r="R382" t="str">
            <v>Xuất sắc</v>
          </cell>
          <cell r="S382" t="str">
            <v>A2</v>
          </cell>
          <cell r="T382" t="str">
            <v>A2</v>
          </cell>
          <cell r="U382" t="str">
            <v>A2</v>
          </cell>
          <cell r="W382">
            <v>0</v>
          </cell>
          <cell r="X382">
            <v>0</v>
          </cell>
          <cell r="Y382">
            <v>3</v>
          </cell>
          <cell r="Z382">
            <v>1</v>
          </cell>
          <cell r="AA382">
            <v>2</v>
          </cell>
          <cell r="AB382" t="str">
            <v>Xuất sắc</v>
          </cell>
          <cell r="AD382" t="str">
            <v>X</v>
          </cell>
          <cell r="AF382" t="str">
            <v/>
          </cell>
          <cell r="AH382" t="str">
            <v/>
          </cell>
          <cell r="AJ382" t="str">
            <v/>
          </cell>
          <cell r="AL382" t="str">
            <v/>
          </cell>
          <cell r="AN382" t="str">
            <v>X</v>
          </cell>
          <cell r="AP382" t="str">
            <v/>
          </cell>
          <cell r="AR382" t="str">
            <v/>
          </cell>
          <cell r="AT382" t="str">
            <v/>
          </cell>
          <cell r="AV382" t="str">
            <v/>
          </cell>
        </row>
        <row r="383">
          <cell r="E383" t="str">
            <v>01025029</v>
          </cell>
          <cell r="F383">
            <v>96</v>
          </cell>
          <cell r="G383">
            <v>30</v>
          </cell>
          <cell r="H383">
            <v>60</v>
          </cell>
          <cell r="J383">
            <v>0</v>
          </cell>
          <cell r="K383">
            <v>90</v>
          </cell>
          <cell r="L383" t="str">
            <v>Xuất sắc</v>
          </cell>
          <cell r="M383">
            <v>30</v>
          </cell>
          <cell r="N383">
            <v>60</v>
          </cell>
          <cell r="O383" t="str">
            <v>0</v>
          </cell>
          <cell r="Q383">
            <v>90</v>
          </cell>
          <cell r="R383" t="str">
            <v>Xuất sắc</v>
          </cell>
          <cell r="S383" t="str">
            <v>A2</v>
          </cell>
          <cell r="T383" t="str">
            <v>A1</v>
          </cell>
          <cell r="U383" t="str">
            <v>A2</v>
          </cell>
          <cell r="W383">
            <v>0</v>
          </cell>
          <cell r="X383">
            <v>0</v>
          </cell>
          <cell r="Y383">
            <v>3</v>
          </cell>
          <cell r="Z383">
            <v>1</v>
          </cell>
          <cell r="AA383">
            <v>2</v>
          </cell>
          <cell r="AB383" t="str">
            <v>Xuất sắc</v>
          </cell>
          <cell r="AD383" t="str">
            <v>X</v>
          </cell>
          <cell r="AF383" t="str">
            <v/>
          </cell>
          <cell r="AH383" t="str">
            <v/>
          </cell>
          <cell r="AJ383" t="str">
            <v/>
          </cell>
          <cell r="AL383" t="str">
            <v/>
          </cell>
          <cell r="AN383" t="str">
            <v>X</v>
          </cell>
          <cell r="AP383" t="str">
            <v/>
          </cell>
          <cell r="AR383" t="str">
            <v/>
          </cell>
          <cell r="AT383" t="str">
            <v/>
          </cell>
          <cell r="AV383" t="str">
            <v/>
          </cell>
        </row>
        <row r="384">
          <cell r="E384" t="str">
            <v>01025020</v>
          </cell>
          <cell r="F384">
            <v>95</v>
          </cell>
          <cell r="G384">
            <v>24</v>
          </cell>
          <cell r="H384">
            <v>50</v>
          </cell>
          <cell r="J384">
            <v>0</v>
          </cell>
          <cell r="K384">
            <v>74</v>
          </cell>
          <cell r="L384" t="str">
            <v>Hoàn thành</v>
          </cell>
          <cell r="M384">
            <v>26</v>
          </cell>
          <cell r="N384">
            <v>50</v>
          </cell>
          <cell r="O384" t="str">
            <v>0</v>
          </cell>
          <cell r="Q384">
            <v>76</v>
          </cell>
          <cell r="R384" t="str">
            <v>Tốt</v>
          </cell>
          <cell r="S384" t="str">
            <v>B2</v>
          </cell>
          <cell r="T384" t="str">
            <v>A3</v>
          </cell>
          <cell r="U384" t="str">
            <v>A3</v>
          </cell>
          <cell r="AB384" t="str">
            <v>Hoàn thành</v>
          </cell>
          <cell r="AC384" t="str">
            <v>Thi đua tháng 4 xếp loại B2</v>
          </cell>
          <cell r="AD384" t="str">
            <v/>
          </cell>
          <cell r="AF384" t="str">
            <v/>
          </cell>
          <cell r="AH384" t="str">
            <v>X</v>
          </cell>
          <cell r="AJ384" t="str">
            <v/>
          </cell>
          <cell r="AL384" t="str">
            <v/>
          </cell>
          <cell r="AN384" t="str">
            <v/>
          </cell>
          <cell r="AP384" t="str">
            <v/>
          </cell>
          <cell r="AR384" t="str">
            <v>X</v>
          </cell>
          <cell r="AT384" t="str">
            <v/>
          </cell>
          <cell r="AV384" t="str">
            <v/>
          </cell>
        </row>
        <row r="385">
          <cell r="E385" t="str">
            <v>01005010</v>
          </cell>
          <cell r="F385">
            <v>95</v>
          </cell>
          <cell r="G385">
            <v>30</v>
          </cell>
          <cell r="H385">
            <v>60</v>
          </cell>
          <cell r="J385">
            <v>0</v>
          </cell>
          <cell r="K385">
            <v>90</v>
          </cell>
          <cell r="L385" t="str">
            <v>Xuất sắc</v>
          </cell>
          <cell r="M385">
            <v>30</v>
          </cell>
          <cell r="N385">
            <v>60</v>
          </cell>
          <cell r="O385">
            <v>0</v>
          </cell>
          <cell r="Q385">
            <v>90</v>
          </cell>
          <cell r="R385" t="str">
            <v>Xuất sắc</v>
          </cell>
          <cell r="S385" t="str">
            <v>A3</v>
          </cell>
          <cell r="T385" t="str">
            <v>A3</v>
          </cell>
          <cell r="U385" t="str">
            <v>A3</v>
          </cell>
          <cell r="AB385" t="str">
            <v>Xuất sắc</v>
          </cell>
          <cell r="AD385" t="str">
            <v>X</v>
          </cell>
          <cell r="AF385" t="str">
            <v/>
          </cell>
          <cell r="AH385" t="str">
            <v/>
          </cell>
          <cell r="AJ385" t="str">
            <v/>
          </cell>
          <cell r="AL385" t="str">
            <v/>
          </cell>
          <cell r="AN385" t="str">
            <v>X</v>
          </cell>
          <cell r="AP385" t="str">
            <v/>
          </cell>
          <cell r="AR385" t="str">
            <v/>
          </cell>
          <cell r="AT385" t="str">
            <v/>
          </cell>
          <cell r="AV385" t="str">
            <v/>
          </cell>
        </row>
        <row r="386">
          <cell r="E386" t="str">
            <v>01025027</v>
          </cell>
          <cell r="F386">
            <v>95</v>
          </cell>
          <cell r="G386">
            <v>33</v>
          </cell>
          <cell r="H386">
            <v>60</v>
          </cell>
          <cell r="J386">
            <v>2.79</v>
          </cell>
          <cell r="K386">
            <v>90.21</v>
          </cell>
          <cell r="L386" t="str">
            <v>Xuất sắc</v>
          </cell>
          <cell r="M386">
            <v>33</v>
          </cell>
          <cell r="N386">
            <v>60</v>
          </cell>
          <cell r="O386" t="str">
            <v>0</v>
          </cell>
          <cell r="P386">
            <v>2.79</v>
          </cell>
          <cell r="Q386">
            <v>90.21</v>
          </cell>
          <cell r="R386" t="str">
            <v>Xuất sắc</v>
          </cell>
          <cell r="S386" t="str">
            <v>A3</v>
          </cell>
          <cell r="T386" t="str">
            <v>A4</v>
          </cell>
          <cell r="U386" t="str">
            <v>A2</v>
          </cell>
          <cell r="W386">
            <v>0</v>
          </cell>
          <cell r="X386">
            <v>0</v>
          </cell>
          <cell r="Y386">
            <v>1</v>
          </cell>
          <cell r="Z386">
            <v>0</v>
          </cell>
          <cell r="AA386">
            <v>1</v>
          </cell>
          <cell r="AB386" t="str">
            <v>Xuất sắc</v>
          </cell>
          <cell r="AC386" t="str">
            <v>Nhắc nhở thi đua tháng 05/2022</v>
          </cell>
          <cell r="AD386" t="str">
            <v>X</v>
          </cell>
          <cell r="AF386" t="str">
            <v/>
          </cell>
          <cell r="AH386" t="str">
            <v/>
          </cell>
          <cell r="AJ386" t="str">
            <v/>
          </cell>
          <cell r="AL386" t="str">
            <v/>
          </cell>
          <cell r="AN386" t="str">
            <v>X</v>
          </cell>
          <cell r="AP386" t="str">
            <v/>
          </cell>
          <cell r="AR386" t="str">
            <v/>
          </cell>
          <cell r="AT386" t="str">
            <v/>
          </cell>
          <cell r="AV386" t="str">
            <v/>
          </cell>
        </row>
        <row r="387">
          <cell r="W387">
            <v>0</v>
          </cell>
          <cell r="X387">
            <v>0</v>
          </cell>
          <cell r="AD387">
            <v>2</v>
          </cell>
          <cell r="AE387">
            <v>1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2</v>
          </cell>
          <cell r="AO387">
            <v>0.66666666666666663</v>
          </cell>
          <cell r="AP387">
            <v>1</v>
          </cell>
          <cell r="AQ387">
            <v>0.33333333333333331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</row>
        <row r="388">
          <cell r="W388">
            <v>0</v>
          </cell>
          <cell r="X388">
            <v>0</v>
          </cell>
          <cell r="AD388">
            <v>2</v>
          </cell>
          <cell r="AE388">
            <v>1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2</v>
          </cell>
          <cell r="AO388">
            <v>0.66666666666666663</v>
          </cell>
          <cell r="AP388">
            <v>1</v>
          </cell>
          <cell r="AQ388">
            <v>0.33333333333333331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</row>
        <row r="389">
          <cell r="E389" t="str">
            <v>01004014</v>
          </cell>
          <cell r="F389">
            <v>90</v>
          </cell>
          <cell r="G389">
            <v>30</v>
          </cell>
          <cell r="H389">
            <v>60</v>
          </cell>
          <cell r="K389">
            <v>90</v>
          </cell>
          <cell r="L389" t="str">
            <v>Xuất sắc</v>
          </cell>
          <cell r="M389">
            <v>30</v>
          </cell>
          <cell r="N389">
            <v>60</v>
          </cell>
          <cell r="O389" t="str">
            <v>0</v>
          </cell>
          <cell r="Q389">
            <v>90</v>
          </cell>
          <cell r="R389" t="str">
            <v>Xuất sắc</v>
          </cell>
          <cell r="S389" t="str">
            <v>A1</v>
          </cell>
          <cell r="T389" t="str">
            <v>A1</v>
          </cell>
          <cell r="U389" t="str">
            <v>A1</v>
          </cell>
          <cell r="W389">
            <v>0</v>
          </cell>
          <cell r="X389">
            <v>0</v>
          </cell>
          <cell r="Y389">
            <v>14</v>
          </cell>
          <cell r="Z389">
            <v>8</v>
          </cell>
          <cell r="AA389">
            <v>6</v>
          </cell>
          <cell r="AB389" t="str">
            <v>Xuất sắc</v>
          </cell>
          <cell r="AD389" t="str">
            <v>X</v>
          </cell>
          <cell r="AF389" t="str">
            <v/>
          </cell>
          <cell r="AH389" t="str">
            <v/>
          </cell>
          <cell r="AJ389" t="str">
            <v/>
          </cell>
          <cell r="AL389" t="str">
            <v/>
          </cell>
          <cell r="AN389" t="str">
            <v>X</v>
          </cell>
          <cell r="AP389" t="str">
            <v/>
          </cell>
          <cell r="AR389" t="str">
            <v/>
          </cell>
          <cell r="AT389" t="str">
            <v/>
          </cell>
          <cell r="AV389" t="str">
            <v/>
          </cell>
          <cell r="AX389" t="str">
            <v>TPDV</v>
          </cell>
        </row>
        <row r="390">
          <cell r="E390" t="str">
            <v>01028013</v>
          </cell>
          <cell r="F390">
            <v>75</v>
          </cell>
          <cell r="G390">
            <v>27</v>
          </cell>
          <cell r="H390">
            <v>50</v>
          </cell>
          <cell r="K390">
            <v>77</v>
          </cell>
          <cell r="L390" t="str">
            <v>Tốt</v>
          </cell>
          <cell r="M390">
            <v>27</v>
          </cell>
          <cell r="N390">
            <v>50</v>
          </cell>
          <cell r="O390" t="str">
            <v>0</v>
          </cell>
          <cell r="Q390">
            <v>77</v>
          </cell>
          <cell r="R390" t="str">
            <v>Tốt</v>
          </cell>
          <cell r="S390" t="str">
            <v>A4</v>
          </cell>
          <cell r="T390" t="str">
            <v>A4</v>
          </cell>
          <cell r="U390" t="str">
            <v>A4</v>
          </cell>
          <cell r="W390">
            <v>0</v>
          </cell>
          <cell r="X390">
            <v>0</v>
          </cell>
          <cell r="Y390">
            <v>4</v>
          </cell>
          <cell r="Z390">
            <v>3</v>
          </cell>
          <cell r="AA390">
            <v>1</v>
          </cell>
          <cell r="AB390" t="str">
            <v>Tốt</v>
          </cell>
          <cell r="AN390" t="str">
            <v/>
          </cell>
          <cell r="AP390" t="str">
            <v>X</v>
          </cell>
          <cell r="AR390" t="str">
            <v/>
          </cell>
          <cell r="AT390" t="str">
            <v/>
          </cell>
          <cell r="AV390" t="str">
            <v/>
          </cell>
        </row>
        <row r="391">
          <cell r="E391" t="str">
            <v>01028017</v>
          </cell>
          <cell r="F391">
            <v>90</v>
          </cell>
          <cell r="G391">
            <v>30</v>
          </cell>
          <cell r="H391">
            <v>60</v>
          </cell>
          <cell r="K391">
            <v>90</v>
          </cell>
          <cell r="L391" t="str">
            <v>Xuất sắc</v>
          </cell>
          <cell r="M391">
            <v>30</v>
          </cell>
          <cell r="N391">
            <v>60</v>
          </cell>
          <cell r="O391" t="str">
            <v>0</v>
          </cell>
          <cell r="Q391">
            <v>90</v>
          </cell>
          <cell r="R391" t="str">
            <v>Xuất sắc</v>
          </cell>
          <cell r="S391" t="str">
            <v>A3</v>
          </cell>
          <cell r="T391" t="str">
            <v>A3</v>
          </cell>
          <cell r="U391" t="str">
            <v>A3</v>
          </cell>
          <cell r="W391">
            <v>0</v>
          </cell>
          <cell r="X391">
            <v>0</v>
          </cell>
          <cell r="Y391">
            <v>3</v>
          </cell>
          <cell r="Z391">
            <v>1</v>
          </cell>
          <cell r="AA391">
            <v>2</v>
          </cell>
          <cell r="AB391" t="str">
            <v>Xuất sắc</v>
          </cell>
          <cell r="AD391" t="str">
            <v>X</v>
          </cell>
          <cell r="AF391" t="str">
            <v/>
          </cell>
          <cell r="AH391" t="str">
            <v/>
          </cell>
          <cell r="AJ391" t="str">
            <v/>
          </cell>
          <cell r="AL391" t="str">
            <v/>
          </cell>
          <cell r="AN391" t="str">
            <v>X</v>
          </cell>
          <cell r="AP391" t="str">
            <v/>
          </cell>
          <cell r="AR391" t="str">
            <v/>
          </cell>
          <cell r="AT391" t="str">
            <v/>
          </cell>
          <cell r="AV391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P353"/>
  <sheetViews>
    <sheetView tabSelected="1" zoomScale="77" zoomScaleNormal="77" zoomScalePageLayoutView="70" workbookViewId="0">
      <selection activeCell="P4" sqref="P4"/>
    </sheetView>
  </sheetViews>
  <sheetFormatPr defaultRowHeight="15.75" x14ac:dyDescent="0.25"/>
  <cols>
    <col min="1" max="1" width="7.42578125" style="197" customWidth="1"/>
    <col min="2" max="2" width="24.5703125" style="197" hidden="1" customWidth="1"/>
    <col min="3" max="3" width="10.140625" style="198" hidden="1" customWidth="1"/>
    <col min="4" max="4" width="13" style="199" customWidth="1"/>
    <col min="5" max="5" width="31.42578125" style="198" customWidth="1"/>
    <col min="6" max="6" width="15.28515625" style="198" customWidth="1"/>
    <col min="7" max="10" width="10.140625" style="197" customWidth="1"/>
    <col min="11" max="11" width="9.140625" style="200" hidden="1" customWidth="1"/>
    <col min="12" max="12" width="12" style="197" customWidth="1"/>
    <col min="13" max="13" width="14.28515625" style="197" customWidth="1"/>
    <col min="14" max="14" width="13.28515625" style="197" customWidth="1"/>
    <col min="15" max="16384" width="9.140625" style="197"/>
  </cols>
  <sheetData>
    <row r="1" spans="1:14" s="2" customFormat="1" ht="52.5" customHeight="1" x14ac:dyDescent="0.25">
      <c r="A1" s="209" t="s">
        <v>0</v>
      </c>
      <c r="B1" s="209"/>
      <c r="C1" s="209"/>
      <c r="D1" s="209"/>
      <c r="E1" s="209"/>
      <c r="F1" s="1"/>
      <c r="K1" s="3"/>
    </row>
    <row r="2" spans="1:14" s="2" customFormat="1" ht="6" customHeight="1" x14ac:dyDescent="0.25">
      <c r="A2" s="209"/>
      <c r="B2" s="209"/>
      <c r="C2" s="209"/>
      <c r="D2" s="209"/>
      <c r="E2" s="209"/>
      <c r="F2" s="1"/>
      <c r="K2" s="3"/>
    </row>
    <row r="3" spans="1:14" s="2" customFormat="1" ht="40.5" customHeight="1" x14ac:dyDescent="0.25">
      <c r="A3" s="210" t="s">
        <v>1</v>
      </c>
      <c r="B3" s="210"/>
      <c r="C3" s="210"/>
      <c r="D3" s="210"/>
      <c r="E3" s="210"/>
      <c r="F3" s="4"/>
      <c r="K3" s="5" t="s">
        <v>2</v>
      </c>
    </row>
    <row r="4" spans="1:14" s="2" customFormat="1" ht="29.25" customHeight="1" x14ac:dyDescent="0.25">
      <c r="A4" s="6"/>
      <c r="B4" s="7"/>
      <c r="C4" s="8"/>
      <c r="D4" s="9"/>
      <c r="E4" s="8"/>
      <c r="F4" s="8"/>
      <c r="K4" s="3"/>
    </row>
    <row r="5" spans="1:14" s="2" customFormat="1" ht="22.5" customHeight="1" x14ac:dyDescent="0.25">
      <c r="A5" s="204" t="s">
        <v>3</v>
      </c>
      <c r="B5" s="211" t="s">
        <v>4</v>
      </c>
      <c r="C5" s="212"/>
      <c r="D5" s="215" t="s">
        <v>5</v>
      </c>
      <c r="E5" s="201" t="s">
        <v>6</v>
      </c>
      <c r="F5" s="201" t="s">
        <v>7</v>
      </c>
      <c r="G5" s="203" t="s">
        <v>8</v>
      </c>
      <c r="H5" s="203"/>
      <c r="I5" s="203"/>
      <c r="J5" s="203"/>
      <c r="K5" s="203"/>
      <c r="L5" s="204" t="s">
        <v>9</v>
      </c>
    </row>
    <row r="6" spans="1:14" s="12" customFormat="1" ht="66" customHeight="1" x14ac:dyDescent="0.25">
      <c r="A6" s="205"/>
      <c r="B6" s="213"/>
      <c r="C6" s="214"/>
      <c r="D6" s="216"/>
      <c r="E6" s="202"/>
      <c r="F6" s="202"/>
      <c r="G6" s="10" t="s">
        <v>10</v>
      </c>
      <c r="H6" s="10" t="s">
        <v>11</v>
      </c>
      <c r="I6" s="10" t="s">
        <v>12</v>
      </c>
      <c r="J6" s="10" t="s">
        <v>13</v>
      </c>
      <c r="K6" s="11" t="s">
        <v>14</v>
      </c>
      <c r="L6" s="205"/>
    </row>
    <row r="7" spans="1:14" s="12" customFormat="1" ht="24.75" customHeight="1" x14ac:dyDescent="0.25">
      <c r="A7" s="13" t="s">
        <v>15</v>
      </c>
      <c r="B7" s="14" t="s">
        <v>16</v>
      </c>
      <c r="C7" s="15"/>
      <c r="D7" s="14" t="s">
        <v>17</v>
      </c>
      <c r="E7" s="16"/>
      <c r="F7" s="16"/>
      <c r="G7" s="17"/>
      <c r="H7" s="17"/>
      <c r="I7" s="17"/>
      <c r="J7" s="17"/>
      <c r="K7" s="18"/>
      <c r="L7" s="19"/>
    </row>
    <row r="8" spans="1:14" s="12" customFormat="1" ht="29.25" customHeight="1" x14ac:dyDescent="0.25">
      <c r="A8" s="20">
        <v>1</v>
      </c>
      <c r="B8" s="21" t="s">
        <v>18</v>
      </c>
      <c r="C8" s="22" t="s">
        <v>19</v>
      </c>
      <c r="D8" s="23" t="s">
        <v>20</v>
      </c>
      <c r="E8" s="24" t="s">
        <v>21</v>
      </c>
      <c r="F8" s="25" t="s">
        <v>22</v>
      </c>
      <c r="G8" s="206" t="s">
        <v>23</v>
      </c>
      <c r="H8" s="206"/>
      <c r="I8" s="206"/>
      <c r="J8" s="206"/>
      <c r="K8" s="206"/>
      <c r="L8" s="26"/>
    </row>
    <row r="9" spans="1:14" s="12" customFormat="1" ht="29.25" customHeight="1" x14ac:dyDescent="0.25">
      <c r="A9" s="20"/>
      <c r="B9" s="21"/>
      <c r="C9" s="22"/>
      <c r="D9" s="23"/>
      <c r="E9" s="24"/>
      <c r="F9" s="25"/>
      <c r="G9" s="25"/>
      <c r="H9" s="25"/>
      <c r="I9" s="25"/>
      <c r="J9" s="25"/>
      <c r="K9" s="25"/>
      <c r="L9" s="26"/>
    </row>
    <row r="10" spans="1:14" s="12" customFormat="1" ht="37.5" customHeight="1" x14ac:dyDescent="0.25">
      <c r="A10" s="20">
        <v>1</v>
      </c>
      <c r="B10" s="21" t="s">
        <v>24</v>
      </c>
      <c r="C10" s="22" t="s">
        <v>25</v>
      </c>
      <c r="D10" s="23" t="s">
        <v>26</v>
      </c>
      <c r="E10" s="24" t="s">
        <v>27</v>
      </c>
      <c r="F10" s="27" t="s">
        <v>28</v>
      </c>
      <c r="G10" s="28" t="str">
        <f>+VLOOKUP(D10,'[1]Mau 4B'!$E$9:$AX$391,36,0)</f>
        <v>X</v>
      </c>
      <c r="H10" s="28" t="str">
        <f>+VLOOKUP(D10,'[1]Mau 4B'!$E$9:$AX$391,38,0)</f>
        <v/>
      </c>
      <c r="I10" s="28" t="str">
        <f>+VLOOKUP(D10,'[1]Mau 4B'!$E$8:$AX$390,40,0)</f>
        <v/>
      </c>
      <c r="J10" s="28" t="str">
        <f>+VLOOKUP(D10,'[1]Mau 4B'!$E$9:$AX$391,42,0)</f>
        <v/>
      </c>
      <c r="K10" s="29" t="str">
        <f>+VLOOKUP(D10,'[1]Mau 4B'!$E$8:$AX$390,44,0)</f>
        <v/>
      </c>
      <c r="L10" s="26" t="s">
        <v>29</v>
      </c>
      <c r="M10" s="30" t="str">
        <f>+VLOOKUP(D10,'[1]Mau 4B'!$E$9:$AX$391,24,0)</f>
        <v>Xuất sắc</v>
      </c>
      <c r="N10" s="30"/>
    </row>
    <row r="11" spans="1:14" s="12" customFormat="1" ht="37.5" customHeight="1" x14ac:dyDescent="0.25">
      <c r="A11" s="20">
        <f>A10+1</f>
        <v>2</v>
      </c>
      <c r="B11" s="31" t="s">
        <v>30</v>
      </c>
      <c r="C11" s="32" t="s">
        <v>31</v>
      </c>
      <c r="D11" s="33" t="s">
        <v>32</v>
      </c>
      <c r="E11" s="24" t="s">
        <v>33</v>
      </c>
      <c r="F11" s="27" t="s">
        <v>34</v>
      </c>
      <c r="G11" s="28" t="str">
        <f>+VLOOKUP(D11,'[1]Mau 4B'!$E$9:$AX$391,36,0)</f>
        <v>X</v>
      </c>
      <c r="H11" s="28" t="str">
        <f>+VLOOKUP(D11,'[1]Mau 4B'!$E$9:$AX$391,38,0)</f>
        <v/>
      </c>
      <c r="I11" s="28" t="str">
        <f>+VLOOKUP(D11,'[1]Mau 4B'!$E$8:$AX$390,40,0)</f>
        <v/>
      </c>
      <c r="J11" s="28" t="str">
        <f>+VLOOKUP(D11,'[1]Mau 4B'!$E$9:$AX$391,42,0)</f>
        <v/>
      </c>
      <c r="K11" s="29" t="str">
        <f>+VLOOKUP(D11,'[1]Mau 4B'!$E$8:$AX$390,44,0)</f>
        <v/>
      </c>
      <c r="L11" s="26" t="s">
        <v>29</v>
      </c>
      <c r="M11" s="30" t="str">
        <f>+VLOOKUP(D11,'[1]Mau 4B'!$E$9:$AX$391,24,0)</f>
        <v>Xuất sắc</v>
      </c>
      <c r="N11" s="30"/>
    </row>
    <row r="12" spans="1:14" s="12" customFormat="1" ht="37.5" customHeight="1" x14ac:dyDescent="0.25">
      <c r="A12" s="20">
        <f t="shared" ref="A12:A75" si="0">A11+1</f>
        <v>3</v>
      </c>
      <c r="B12" s="31" t="s">
        <v>35</v>
      </c>
      <c r="C12" s="32" t="s">
        <v>36</v>
      </c>
      <c r="D12" s="34" t="s">
        <v>37</v>
      </c>
      <c r="E12" s="24" t="s">
        <v>38</v>
      </c>
      <c r="F12" s="27" t="s">
        <v>39</v>
      </c>
      <c r="G12" s="28" t="str">
        <f>+VLOOKUP(D12,'[1]Mau 4B'!$E$9:$AX$391,36,0)</f>
        <v>X</v>
      </c>
      <c r="H12" s="28" t="str">
        <f>+VLOOKUP(D12,'[1]Mau 4B'!$E$9:$AX$391,38,0)</f>
        <v/>
      </c>
      <c r="I12" s="28" t="str">
        <f>+VLOOKUP(D12,'[1]Mau 4B'!$E$8:$AX$390,40,0)</f>
        <v/>
      </c>
      <c r="J12" s="28" t="str">
        <f>+VLOOKUP(D12,'[1]Mau 4B'!$E$9:$AX$391,42,0)</f>
        <v/>
      </c>
      <c r="K12" s="29" t="str">
        <f>+VLOOKUP(D12,'[1]Mau 4B'!$E$8:$AX$390,44,0)</f>
        <v/>
      </c>
      <c r="L12" s="26" t="s">
        <v>29</v>
      </c>
      <c r="M12" s="30" t="str">
        <f>+VLOOKUP(D12,'[1]Mau 4B'!$E$9:$AX$391,24,0)</f>
        <v>Xuất sắc</v>
      </c>
      <c r="N12" s="30"/>
    </row>
    <row r="13" spans="1:14" s="1" customFormat="1" ht="30" customHeight="1" x14ac:dyDescent="0.25">
      <c r="A13" s="20">
        <f t="shared" si="0"/>
        <v>4</v>
      </c>
      <c r="B13" s="35" t="s">
        <v>40</v>
      </c>
      <c r="C13" s="36" t="s">
        <v>41</v>
      </c>
      <c r="D13" s="34" t="s">
        <v>42</v>
      </c>
      <c r="E13" s="24" t="s">
        <v>43</v>
      </c>
      <c r="F13" s="27" t="s">
        <v>39</v>
      </c>
      <c r="G13" s="28" t="str">
        <f>+VLOOKUP(D13,'[1]Mau 4B'!$E$9:$AX$391,36,0)</f>
        <v>X</v>
      </c>
      <c r="H13" s="28" t="str">
        <f>+VLOOKUP(D13,'[1]Mau 4B'!$E$9:$AX$391,38,0)</f>
        <v/>
      </c>
      <c r="I13" s="28" t="str">
        <f>+VLOOKUP(D13,'[1]Mau 4B'!$E$8:$AX$390,40,0)</f>
        <v/>
      </c>
      <c r="J13" s="28" t="str">
        <f>+VLOOKUP(D13,'[1]Mau 4B'!$E$9:$AX$391,42,0)</f>
        <v/>
      </c>
      <c r="K13" s="29" t="str">
        <f>+VLOOKUP(D13,'[1]Mau 4B'!$E$8:$AX$390,44,0)</f>
        <v/>
      </c>
      <c r="L13" s="26" t="s">
        <v>29</v>
      </c>
      <c r="M13" s="30" t="str">
        <f>+VLOOKUP(D13,'[1]Mau 4B'!$E$9:$AX$391,24,0)</f>
        <v>Xuất sắc</v>
      </c>
      <c r="N13" s="30"/>
    </row>
    <row r="14" spans="1:14" s="1" customFormat="1" ht="30" customHeight="1" x14ac:dyDescent="0.25">
      <c r="A14" s="20">
        <f t="shared" si="0"/>
        <v>5</v>
      </c>
      <c r="B14" s="35" t="s">
        <v>44</v>
      </c>
      <c r="C14" s="36" t="s">
        <v>45</v>
      </c>
      <c r="D14" s="33" t="s">
        <v>46</v>
      </c>
      <c r="E14" s="24" t="s">
        <v>47</v>
      </c>
      <c r="F14" s="27" t="s">
        <v>39</v>
      </c>
      <c r="G14" s="28" t="str">
        <f>+VLOOKUP(D14,'[1]Mau 4B'!$E$9:$AX$391,36,0)</f>
        <v>X</v>
      </c>
      <c r="H14" s="28" t="str">
        <f>+VLOOKUP(D14,'[1]Mau 4B'!$E$9:$AX$391,38,0)</f>
        <v/>
      </c>
      <c r="I14" s="28" t="str">
        <f>+VLOOKUP(D14,'[1]Mau 4B'!$E$8:$AX$390,40,0)</f>
        <v/>
      </c>
      <c r="J14" s="28" t="str">
        <f>+VLOOKUP(D14,'[1]Mau 4B'!$E$9:$AX$391,42,0)</f>
        <v/>
      </c>
      <c r="K14" s="29" t="str">
        <f>+VLOOKUP(D14,'[1]Mau 4B'!$E$8:$AX$390,44,0)</f>
        <v/>
      </c>
      <c r="L14" s="26" t="s">
        <v>29</v>
      </c>
      <c r="M14" s="30" t="str">
        <f>+VLOOKUP(D14,'[1]Mau 4B'!$E$9:$AX$391,24,0)</f>
        <v>Xuất sắc</v>
      </c>
      <c r="N14" s="30"/>
    </row>
    <row r="15" spans="1:14" s="39" customFormat="1" ht="30" customHeight="1" x14ac:dyDescent="0.25">
      <c r="A15" s="20">
        <f t="shared" si="0"/>
        <v>6</v>
      </c>
      <c r="B15" s="37" t="s">
        <v>48</v>
      </c>
      <c r="C15" s="38" t="s">
        <v>49</v>
      </c>
      <c r="D15" s="34" t="s">
        <v>50</v>
      </c>
      <c r="E15" s="24" t="s">
        <v>51</v>
      </c>
      <c r="F15" s="27" t="s">
        <v>39</v>
      </c>
      <c r="G15" s="28" t="str">
        <f>+VLOOKUP(D15,'[1]Mau 4B'!$E$9:$AX$391,36,0)</f>
        <v>X</v>
      </c>
      <c r="H15" s="28" t="str">
        <f>+VLOOKUP(D15,'[1]Mau 4B'!$E$9:$AX$391,38,0)</f>
        <v/>
      </c>
      <c r="I15" s="28" t="str">
        <f>+VLOOKUP(D15,'[1]Mau 4B'!$E$8:$AX$390,40,0)</f>
        <v/>
      </c>
      <c r="J15" s="28" t="str">
        <f>+VLOOKUP(D15,'[1]Mau 4B'!$E$9:$AX$391,42,0)</f>
        <v/>
      </c>
      <c r="K15" s="29" t="str">
        <f>+VLOOKUP(D15,'[1]Mau 4B'!$E$8:$AX$390,44,0)</f>
        <v/>
      </c>
      <c r="L15" s="26" t="s">
        <v>29</v>
      </c>
      <c r="M15" s="30" t="str">
        <f>+VLOOKUP(D15,'[1]Mau 4B'!$E$9:$AX$391,24,0)</f>
        <v>Xuất sắc</v>
      </c>
      <c r="N15" s="30"/>
    </row>
    <row r="16" spans="1:14" s="42" customFormat="1" ht="30" customHeight="1" x14ac:dyDescent="0.25">
      <c r="A16" s="20">
        <f t="shared" si="0"/>
        <v>7</v>
      </c>
      <c r="B16" s="40" t="s">
        <v>52</v>
      </c>
      <c r="C16" s="38" t="s">
        <v>53</v>
      </c>
      <c r="D16" s="41" t="s">
        <v>54</v>
      </c>
      <c r="E16" s="24" t="s">
        <v>55</v>
      </c>
      <c r="F16" s="27" t="s">
        <v>56</v>
      </c>
      <c r="G16" s="28" t="str">
        <f>+VLOOKUP(D16,'[1]Mau 4B'!$E$9:$AX$391,36,0)</f>
        <v>X</v>
      </c>
      <c r="H16" s="28" t="str">
        <f>+VLOOKUP(D16,'[1]Mau 4B'!$E$9:$AX$391,38,0)</f>
        <v/>
      </c>
      <c r="I16" s="28" t="str">
        <f>+VLOOKUP(D16,'[1]Mau 4B'!$E$8:$AX$390,40,0)</f>
        <v/>
      </c>
      <c r="J16" s="28" t="str">
        <f>+VLOOKUP(D16,'[1]Mau 4B'!$E$9:$AX$391,42,0)</f>
        <v/>
      </c>
      <c r="K16" s="29" t="str">
        <f>+VLOOKUP(D16,'[1]Mau 4B'!$E$8:$AX$390,44,0)</f>
        <v/>
      </c>
      <c r="L16" s="26" t="s">
        <v>29</v>
      </c>
      <c r="M16" s="30" t="str">
        <f>+VLOOKUP(D16,'[1]Mau 4B'!$E$9:$AX$391,24,0)</f>
        <v>Xuất sắc</v>
      </c>
      <c r="N16" s="30"/>
    </row>
    <row r="17" spans="1:14" s="1" customFormat="1" ht="30" customHeight="1" x14ac:dyDescent="0.25">
      <c r="A17" s="20">
        <f t="shared" si="0"/>
        <v>8</v>
      </c>
      <c r="B17" s="40" t="s">
        <v>57</v>
      </c>
      <c r="C17" s="38" t="s">
        <v>58</v>
      </c>
      <c r="D17" s="41" t="s">
        <v>59</v>
      </c>
      <c r="E17" s="24" t="s">
        <v>60</v>
      </c>
      <c r="F17" s="27" t="s">
        <v>39</v>
      </c>
      <c r="G17" s="28" t="str">
        <f>+VLOOKUP(D17,'[1]Mau 4B'!$E$9:$AX$391,36,0)</f>
        <v>X</v>
      </c>
      <c r="H17" s="28" t="str">
        <f>+VLOOKUP(D17,'[1]Mau 4B'!$E$9:$AX$391,38,0)</f>
        <v/>
      </c>
      <c r="I17" s="28" t="str">
        <f>+VLOOKUP(D17,'[1]Mau 4B'!$E$8:$AX$390,40,0)</f>
        <v/>
      </c>
      <c r="J17" s="28" t="str">
        <f>+VLOOKUP(D17,'[1]Mau 4B'!$E$9:$AX$391,42,0)</f>
        <v/>
      </c>
      <c r="K17" s="29" t="str">
        <f>+VLOOKUP(D17,'[1]Mau 4B'!$E$8:$AX$390,44,0)</f>
        <v/>
      </c>
      <c r="L17" s="26" t="s">
        <v>29</v>
      </c>
      <c r="M17" s="30" t="str">
        <f>+VLOOKUP(D17,'[1]Mau 4B'!$E$9:$AX$391,24,0)</f>
        <v>Xuất sắc</v>
      </c>
      <c r="N17" s="30"/>
    </row>
    <row r="18" spans="1:14" s="39" customFormat="1" ht="30" customHeight="1" x14ac:dyDescent="0.25">
      <c r="A18" s="20">
        <f t="shared" si="0"/>
        <v>9</v>
      </c>
      <c r="B18" s="40" t="s">
        <v>61</v>
      </c>
      <c r="C18" s="38" t="s">
        <v>62</v>
      </c>
      <c r="D18" s="23" t="s">
        <v>63</v>
      </c>
      <c r="E18" s="24" t="s">
        <v>64</v>
      </c>
      <c r="F18" s="27" t="s">
        <v>39</v>
      </c>
      <c r="G18" s="28" t="str">
        <f>+VLOOKUP(D18,'[1]Mau 4B'!$E$9:$AX$391,36,0)</f>
        <v>X</v>
      </c>
      <c r="H18" s="28" t="str">
        <f>+VLOOKUP(D18,'[1]Mau 4B'!$E$9:$AX$391,38,0)</f>
        <v/>
      </c>
      <c r="I18" s="28" t="str">
        <f>+VLOOKUP(D18,'[1]Mau 4B'!$E$8:$AX$390,40,0)</f>
        <v/>
      </c>
      <c r="J18" s="28" t="str">
        <f>+VLOOKUP(D18,'[1]Mau 4B'!$E$9:$AX$391,42,0)</f>
        <v/>
      </c>
      <c r="K18" s="29" t="str">
        <f>+VLOOKUP(D18,'[1]Mau 4B'!$E$8:$AX$390,44,0)</f>
        <v/>
      </c>
      <c r="L18" s="26" t="s">
        <v>29</v>
      </c>
      <c r="M18" s="30" t="str">
        <f>+VLOOKUP(D18,'[1]Mau 4B'!$E$9:$AX$391,24,0)</f>
        <v>Xuất sắc</v>
      </c>
      <c r="N18" s="30"/>
    </row>
    <row r="19" spans="1:14" s="1" customFormat="1" ht="30" customHeight="1" x14ac:dyDescent="0.25">
      <c r="A19" s="20">
        <f t="shared" si="0"/>
        <v>10</v>
      </c>
      <c r="B19" s="37" t="s">
        <v>65</v>
      </c>
      <c r="C19" s="38" t="s">
        <v>66</v>
      </c>
      <c r="D19" s="43" t="s">
        <v>67</v>
      </c>
      <c r="E19" s="24" t="s">
        <v>68</v>
      </c>
      <c r="F19" s="27" t="s">
        <v>39</v>
      </c>
      <c r="G19" s="28" t="str">
        <f>+VLOOKUP(D19,'[1]Mau 4B'!$E$9:$AX$391,36,0)</f>
        <v>X</v>
      </c>
      <c r="H19" s="28" t="str">
        <f>+VLOOKUP(D19,'[1]Mau 4B'!$E$9:$AX$391,38,0)</f>
        <v/>
      </c>
      <c r="I19" s="28" t="str">
        <f>+VLOOKUP(D19,'[1]Mau 4B'!$E$8:$AX$390,40,0)</f>
        <v/>
      </c>
      <c r="J19" s="28" t="str">
        <f>+VLOOKUP(D19,'[1]Mau 4B'!$E$9:$AX$391,42,0)</f>
        <v/>
      </c>
      <c r="K19" s="29" t="str">
        <f>+VLOOKUP(D19,'[1]Mau 4B'!$E$8:$AX$390,44,0)</f>
        <v/>
      </c>
      <c r="L19" s="26" t="s">
        <v>29</v>
      </c>
      <c r="M19" s="30" t="str">
        <f>+VLOOKUP(D19,'[1]Mau 4B'!$E$9:$AX$391,24,0)</f>
        <v>Xuất sắc</v>
      </c>
      <c r="N19" s="30"/>
    </row>
    <row r="20" spans="1:14" s="44" customFormat="1" ht="30" customHeight="1" x14ac:dyDescent="0.25">
      <c r="A20" s="20">
        <f t="shared" si="0"/>
        <v>11</v>
      </c>
      <c r="B20" s="37" t="s">
        <v>69</v>
      </c>
      <c r="C20" s="38" t="s">
        <v>70</v>
      </c>
      <c r="D20" s="43" t="s">
        <v>71</v>
      </c>
      <c r="E20" s="24" t="s">
        <v>72</v>
      </c>
      <c r="F20" s="27" t="s">
        <v>39</v>
      </c>
      <c r="G20" s="28" t="str">
        <f>+VLOOKUP(D20,'[1]Mau 4B'!$E$9:$AX$391,36,0)</f>
        <v>X</v>
      </c>
      <c r="H20" s="28" t="str">
        <f>+VLOOKUP(D20,'[1]Mau 4B'!$E$9:$AX$391,38,0)</f>
        <v/>
      </c>
      <c r="I20" s="28" t="str">
        <f>+VLOOKUP(D20,'[1]Mau 4B'!$E$8:$AX$390,40,0)</f>
        <v/>
      </c>
      <c r="J20" s="28" t="str">
        <f>+VLOOKUP(D20,'[1]Mau 4B'!$E$9:$AX$391,42,0)</f>
        <v/>
      </c>
      <c r="K20" s="29" t="str">
        <f>+VLOOKUP(D20,'[1]Mau 4B'!$E$8:$AX$390,44,0)</f>
        <v/>
      </c>
      <c r="L20" s="26" t="s">
        <v>29</v>
      </c>
      <c r="M20" s="30" t="str">
        <f>+VLOOKUP(D20,'[1]Mau 4B'!$E$9:$AX$391,24,0)</f>
        <v>Xuất sắc</v>
      </c>
      <c r="N20" s="30"/>
    </row>
    <row r="21" spans="1:14" s="39" customFormat="1" ht="30" customHeight="1" x14ac:dyDescent="0.25">
      <c r="A21" s="20">
        <f t="shared" si="0"/>
        <v>12</v>
      </c>
      <c r="B21" s="37" t="s">
        <v>73</v>
      </c>
      <c r="C21" s="38" t="s">
        <v>74</v>
      </c>
      <c r="D21" s="45" t="s">
        <v>75</v>
      </c>
      <c r="E21" s="24" t="s">
        <v>76</v>
      </c>
      <c r="F21" s="27" t="s">
        <v>39</v>
      </c>
      <c r="G21" s="28" t="str">
        <f>+VLOOKUP(D21,'[1]Mau 4B'!$E$9:$AX$391,36,0)</f>
        <v>X</v>
      </c>
      <c r="H21" s="28" t="str">
        <f>+VLOOKUP(D21,'[1]Mau 4B'!$E$9:$AX$391,38,0)</f>
        <v/>
      </c>
      <c r="I21" s="28" t="str">
        <f>+VLOOKUP(D21,'[1]Mau 4B'!$E$8:$AX$390,40,0)</f>
        <v/>
      </c>
      <c r="J21" s="28" t="str">
        <f>+VLOOKUP(D21,'[1]Mau 4B'!$E$9:$AX$391,42,0)</f>
        <v/>
      </c>
      <c r="K21" s="29" t="str">
        <f>+VLOOKUP(D21,'[1]Mau 4B'!$E$8:$AX$390,44,0)</f>
        <v/>
      </c>
      <c r="L21" s="26" t="s">
        <v>29</v>
      </c>
      <c r="M21" s="30" t="str">
        <f>+VLOOKUP(D21,'[1]Mau 4B'!$E$9:$AX$391,24,0)</f>
        <v>Xuất sắc</v>
      </c>
      <c r="N21" s="30"/>
    </row>
    <row r="22" spans="1:14" s="1" customFormat="1" ht="30" customHeight="1" x14ac:dyDescent="0.25">
      <c r="A22" s="20">
        <f t="shared" si="0"/>
        <v>13</v>
      </c>
      <c r="B22" s="40" t="s">
        <v>77</v>
      </c>
      <c r="C22" s="38" t="s">
        <v>78</v>
      </c>
      <c r="D22" s="43" t="s">
        <v>79</v>
      </c>
      <c r="E22" s="24" t="s">
        <v>80</v>
      </c>
      <c r="F22" s="27" t="s">
        <v>39</v>
      </c>
      <c r="G22" s="28" t="str">
        <f>+VLOOKUP(D22,'[1]Mau 4B'!$E$9:$AX$391,36,0)</f>
        <v>X</v>
      </c>
      <c r="H22" s="28" t="str">
        <f>+VLOOKUP(D22,'[1]Mau 4B'!$E$9:$AX$391,38,0)</f>
        <v/>
      </c>
      <c r="I22" s="28" t="str">
        <f>+VLOOKUP(D22,'[1]Mau 4B'!$E$8:$AX$390,40,0)</f>
        <v/>
      </c>
      <c r="J22" s="28" t="str">
        <f>+VLOOKUP(D22,'[1]Mau 4B'!$E$9:$AX$391,42,0)</f>
        <v/>
      </c>
      <c r="K22" s="29" t="str">
        <f>+VLOOKUP(D22,'[1]Mau 4B'!$E$8:$AX$390,44,0)</f>
        <v/>
      </c>
      <c r="L22" s="26" t="s">
        <v>29</v>
      </c>
      <c r="M22" s="30" t="str">
        <f>+VLOOKUP(D22,'[1]Mau 4B'!$E$9:$AX$391,24,0)</f>
        <v>Xuất sắc</v>
      </c>
      <c r="N22" s="30"/>
    </row>
    <row r="23" spans="1:14" s="1" customFormat="1" ht="30" customHeight="1" x14ac:dyDescent="0.25">
      <c r="A23" s="20">
        <f t="shared" si="0"/>
        <v>14</v>
      </c>
      <c r="B23" s="37" t="s">
        <v>81</v>
      </c>
      <c r="C23" s="38" t="s">
        <v>82</v>
      </c>
      <c r="D23" s="43" t="s">
        <v>83</v>
      </c>
      <c r="E23" s="24" t="s">
        <v>84</v>
      </c>
      <c r="F23" s="27" t="s">
        <v>39</v>
      </c>
      <c r="G23" s="28" t="str">
        <f>+VLOOKUP(D23,'[1]Mau 4B'!$E$9:$AX$391,36,0)</f>
        <v>X</v>
      </c>
      <c r="H23" s="28" t="str">
        <f>+VLOOKUP(D23,'[1]Mau 4B'!$E$9:$AX$391,38,0)</f>
        <v/>
      </c>
      <c r="I23" s="28" t="str">
        <f>+VLOOKUP(D23,'[1]Mau 4B'!$E$8:$AX$390,40,0)</f>
        <v/>
      </c>
      <c r="J23" s="28" t="str">
        <f>+VLOOKUP(D23,'[1]Mau 4B'!$E$9:$AX$391,42,0)</f>
        <v/>
      </c>
      <c r="K23" s="29" t="str">
        <f>+VLOOKUP(D23,'[1]Mau 4B'!$E$8:$AX$390,44,0)</f>
        <v/>
      </c>
      <c r="L23" s="26" t="s">
        <v>29</v>
      </c>
      <c r="M23" s="30" t="str">
        <f>+VLOOKUP(D23,'[1]Mau 4B'!$E$9:$AX$391,24,0)</f>
        <v>Xuất sắc</v>
      </c>
      <c r="N23" s="30"/>
    </row>
    <row r="24" spans="1:14" s="1" customFormat="1" ht="30" customHeight="1" x14ac:dyDescent="0.25">
      <c r="A24" s="20">
        <f t="shared" si="0"/>
        <v>15</v>
      </c>
      <c r="B24" s="40" t="s">
        <v>85</v>
      </c>
      <c r="C24" s="38" t="s">
        <v>86</v>
      </c>
      <c r="D24" s="43" t="s">
        <v>87</v>
      </c>
      <c r="E24" s="24" t="s">
        <v>88</v>
      </c>
      <c r="F24" s="27" t="s">
        <v>39</v>
      </c>
      <c r="G24" s="28" t="str">
        <f>+VLOOKUP(D24,'[1]Mau 4B'!$E$9:$AX$391,36,0)</f>
        <v>X</v>
      </c>
      <c r="H24" s="28" t="str">
        <f>+VLOOKUP(D24,'[1]Mau 4B'!$E$9:$AX$391,38,0)</f>
        <v/>
      </c>
      <c r="I24" s="28" t="str">
        <f>+VLOOKUP(D24,'[1]Mau 4B'!$E$8:$AX$390,40,0)</f>
        <v/>
      </c>
      <c r="J24" s="28" t="str">
        <f>+VLOOKUP(D24,'[1]Mau 4B'!$E$9:$AX$391,42,0)</f>
        <v/>
      </c>
      <c r="K24" s="29" t="str">
        <f>+VLOOKUP(D24,'[1]Mau 4B'!$E$8:$AX$390,44,0)</f>
        <v/>
      </c>
      <c r="L24" s="26" t="s">
        <v>29</v>
      </c>
      <c r="M24" s="30" t="str">
        <f>+VLOOKUP(D24,'[1]Mau 4B'!$E$9:$AX$391,24,0)</f>
        <v>Xuất sắc</v>
      </c>
      <c r="N24" s="30"/>
    </row>
    <row r="25" spans="1:14" s="39" customFormat="1" ht="30" customHeight="1" x14ac:dyDescent="0.25">
      <c r="A25" s="20">
        <f t="shared" si="0"/>
        <v>16</v>
      </c>
      <c r="B25" s="40" t="s">
        <v>89</v>
      </c>
      <c r="C25" s="38" t="s">
        <v>90</v>
      </c>
      <c r="D25" s="41" t="s">
        <v>91</v>
      </c>
      <c r="E25" s="24" t="s">
        <v>92</v>
      </c>
      <c r="F25" s="27" t="s">
        <v>39</v>
      </c>
      <c r="G25" s="28" t="str">
        <f>+VLOOKUP(D25,'[1]Mau 4B'!$E$9:$AX$391,36,0)</f>
        <v>X</v>
      </c>
      <c r="H25" s="28" t="str">
        <f>+VLOOKUP(D25,'[1]Mau 4B'!$E$9:$AX$391,38,0)</f>
        <v/>
      </c>
      <c r="I25" s="28" t="str">
        <f>+VLOOKUP(D25,'[1]Mau 4B'!$E$8:$AX$390,40,0)</f>
        <v/>
      </c>
      <c r="J25" s="28" t="str">
        <f>+VLOOKUP(D25,'[1]Mau 4B'!$E$9:$AX$391,42,0)</f>
        <v/>
      </c>
      <c r="K25" s="29" t="str">
        <f>+VLOOKUP(D25,'[1]Mau 4B'!$E$8:$AX$390,44,0)</f>
        <v/>
      </c>
      <c r="L25" s="26" t="s">
        <v>29</v>
      </c>
      <c r="M25" s="30" t="str">
        <f>+VLOOKUP(D25,'[1]Mau 4B'!$E$9:$AX$391,24,0)</f>
        <v>Xuất sắc</v>
      </c>
      <c r="N25" s="30"/>
    </row>
    <row r="26" spans="1:14" s="46" customFormat="1" ht="30" customHeight="1" x14ac:dyDescent="0.25">
      <c r="A26" s="20">
        <f t="shared" si="0"/>
        <v>17</v>
      </c>
      <c r="B26" s="37" t="s">
        <v>93</v>
      </c>
      <c r="C26" s="38" t="s">
        <v>94</v>
      </c>
      <c r="D26" s="43" t="s">
        <v>95</v>
      </c>
      <c r="E26" s="24" t="s">
        <v>96</v>
      </c>
      <c r="F26" s="27" t="s">
        <v>39</v>
      </c>
      <c r="G26" s="28" t="str">
        <f>+VLOOKUP(D26,'[1]Mau 4B'!$E$9:$AX$391,36,0)</f>
        <v>X</v>
      </c>
      <c r="H26" s="28" t="str">
        <f>+VLOOKUP(D26,'[1]Mau 4B'!$E$9:$AX$391,38,0)</f>
        <v/>
      </c>
      <c r="I26" s="28" t="str">
        <f>+VLOOKUP(D26,'[1]Mau 4B'!$E$8:$AX$390,40,0)</f>
        <v/>
      </c>
      <c r="J26" s="28" t="str">
        <f>+VLOOKUP(D26,'[1]Mau 4B'!$E$9:$AX$391,42,0)</f>
        <v/>
      </c>
      <c r="K26" s="29" t="str">
        <f>+VLOOKUP(D26,'[1]Mau 4B'!$E$8:$AX$390,44,0)</f>
        <v/>
      </c>
      <c r="L26" s="26" t="s">
        <v>29</v>
      </c>
      <c r="M26" s="30" t="str">
        <f>+VLOOKUP(D26,'[1]Mau 4B'!$E$9:$AX$391,24,0)</f>
        <v>Xuất sắc</v>
      </c>
      <c r="N26" s="30"/>
    </row>
    <row r="27" spans="1:14" s="39" customFormat="1" ht="30" customHeight="1" x14ac:dyDescent="0.25">
      <c r="A27" s="20">
        <f t="shared" si="0"/>
        <v>18</v>
      </c>
      <c r="B27" s="21" t="s">
        <v>97</v>
      </c>
      <c r="C27" s="47" t="s">
        <v>98</v>
      </c>
      <c r="D27" s="23" t="s">
        <v>99</v>
      </c>
      <c r="E27" s="24" t="s">
        <v>100</v>
      </c>
      <c r="F27" s="27" t="s">
        <v>101</v>
      </c>
      <c r="G27" s="28" t="str">
        <f>+VLOOKUP(D27,'[1]Mau 4B'!$E$9:$AX$391,36,0)</f>
        <v>X</v>
      </c>
      <c r="H27" s="28" t="str">
        <f>+VLOOKUP(D27,'[1]Mau 4B'!$E$9:$AX$391,38,0)</f>
        <v/>
      </c>
      <c r="I27" s="28" t="str">
        <f>+VLOOKUP(D27,'[1]Mau 4B'!$E$8:$AX$390,40,0)</f>
        <v/>
      </c>
      <c r="J27" s="28" t="str">
        <f>+VLOOKUP(D27,'[1]Mau 4B'!$E$9:$AX$391,42,0)</f>
        <v/>
      </c>
      <c r="K27" s="29" t="str">
        <f>+VLOOKUP(D27,'[1]Mau 4B'!$E$8:$AX$390,44,0)</f>
        <v/>
      </c>
      <c r="L27" s="26" t="s">
        <v>29</v>
      </c>
      <c r="M27" s="30" t="str">
        <f>+VLOOKUP(D27,'[1]Mau 4B'!$E$9:$AX$391,24,0)</f>
        <v>Xuất sắc</v>
      </c>
      <c r="N27" s="30"/>
    </row>
    <row r="28" spans="1:14" s="1" customFormat="1" ht="30" customHeight="1" x14ac:dyDescent="0.25">
      <c r="A28" s="20">
        <f t="shared" si="0"/>
        <v>19</v>
      </c>
      <c r="B28" s="48" t="s">
        <v>102</v>
      </c>
      <c r="C28" s="49" t="s">
        <v>103</v>
      </c>
      <c r="D28" s="50" t="s">
        <v>104</v>
      </c>
      <c r="E28" s="24" t="s">
        <v>105</v>
      </c>
      <c r="F28" s="27" t="s">
        <v>39</v>
      </c>
      <c r="G28" s="28" t="str">
        <f>+VLOOKUP(D28,'[1]Mau 4B'!$E$9:$AX$391,36,0)</f>
        <v>X</v>
      </c>
      <c r="H28" s="28" t="str">
        <f>+VLOOKUP(D28,'[1]Mau 4B'!$E$9:$AX$391,38,0)</f>
        <v/>
      </c>
      <c r="I28" s="28" t="str">
        <f>+VLOOKUP(D28,'[1]Mau 4B'!$E$8:$AX$390,40,0)</f>
        <v/>
      </c>
      <c r="J28" s="28" t="str">
        <f>+VLOOKUP(D28,'[1]Mau 4B'!$E$9:$AX$391,42,0)</f>
        <v/>
      </c>
      <c r="K28" s="29" t="str">
        <f>+VLOOKUP(D28,'[1]Mau 4B'!$E$8:$AX$390,44,0)</f>
        <v/>
      </c>
      <c r="L28" s="26" t="s">
        <v>29</v>
      </c>
      <c r="M28" s="30" t="str">
        <f>+VLOOKUP(D28,'[1]Mau 4B'!$E$9:$AX$391,24,0)</f>
        <v>Xuất sắc</v>
      </c>
      <c r="N28" s="30"/>
    </row>
    <row r="29" spans="1:14" s="42" customFormat="1" ht="30" customHeight="1" x14ac:dyDescent="0.25">
      <c r="A29" s="20">
        <f t="shared" si="0"/>
        <v>20</v>
      </c>
      <c r="B29" s="21" t="s">
        <v>106</v>
      </c>
      <c r="C29" s="47" t="s">
        <v>107</v>
      </c>
      <c r="D29" s="23" t="s">
        <v>108</v>
      </c>
      <c r="E29" s="24" t="s">
        <v>109</v>
      </c>
      <c r="F29" s="27" t="s">
        <v>39</v>
      </c>
      <c r="G29" s="28" t="str">
        <f>+VLOOKUP(D29,'[1]Mau 4B'!$E$9:$AX$391,36,0)</f>
        <v>X</v>
      </c>
      <c r="H29" s="28" t="str">
        <f>+VLOOKUP(D29,'[1]Mau 4B'!$E$9:$AX$391,38,0)</f>
        <v/>
      </c>
      <c r="I29" s="28" t="str">
        <f>+VLOOKUP(D29,'[1]Mau 4B'!$E$8:$AX$390,40,0)</f>
        <v/>
      </c>
      <c r="J29" s="28" t="str">
        <f>+VLOOKUP(D29,'[1]Mau 4B'!$E$9:$AX$391,42,0)</f>
        <v/>
      </c>
      <c r="K29" s="29" t="str">
        <f>+VLOOKUP(D29,'[1]Mau 4B'!$E$8:$AX$390,44,0)</f>
        <v/>
      </c>
      <c r="L29" s="26" t="s">
        <v>29</v>
      </c>
      <c r="M29" s="30" t="str">
        <f>+VLOOKUP(D29,'[1]Mau 4B'!$E$9:$AX$391,24,0)</f>
        <v>Xuất sắc</v>
      </c>
      <c r="N29" s="30"/>
    </row>
    <row r="30" spans="1:14" s="39" customFormat="1" ht="30" customHeight="1" x14ac:dyDescent="0.25">
      <c r="A30" s="20">
        <f t="shared" si="0"/>
        <v>21</v>
      </c>
      <c r="B30" s="21" t="s">
        <v>110</v>
      </c>
      <c r="C30" s="22" t="s">
        <v>111</v>
      </c>
      <c r="D30" s="23" t="s">
        <v>112</v>
      </c>
      <c r="E30" s="24" t="s">
        <v>113</v>
      </c>
      <c r="F30" s="27" t="s">
        <v>39</v>
      </c>
      <c r="G30" s="28" t="str">
        <f>+VLOOKUP(D30,'[1]Mau 4B'!$E$9:$AX$391,36,0)</f>
        <v>X</v>
      </c>
      <c r="H30" s="28" t="str">
        <f>+VLOOKUP(D30,'[1]Mau 4B'!$E$9:$AX$391,38,0)</f>
        <v/>
      </c>
      <c r="I30" s="28" t="str">
        <f>+VLOOKUP(D30,'[1]Mau 4B'!$E$8:$AX$390,40,0)</f>
        <v/>
      </c>
      <c r="J30" s="28" t="str">
        <f>+VLOOKUP(D30,'[1]Mau 4B'!$E$9:$AX$391,42,0)</f>
        <v/>
      </c>
      <c r="K30" s="29" t="str">
        <f>+VLOOKUP(D30,'[1]Mau 4B'!$E$8:$AX$390,44,0)</f>
        <v/>
      </c>
      <c r="L30" s="26" t="s">
        <v>29</v>
      </c>
      <c r="M30" s="30" t="str">
        <f>+VLOOKUP(D30,'[1]Mau 4B'!$E$9:$AX$391,24,0)</f>
        <v>Xuất sắc</v>
      </c>
      <c r="N30" s="30"/>
    </row>
    <row r="31" spans="1:14" s="39" customFormat="1" ht="30" customHeight="1" x14ac:dyDescent="0.25">
      <c r="A31" s="20">
        <f t="shared" si="0"/>
        <v>22</v>
      </c>
      <c r="B31" s="37" t="s">
        <v>114</v>
      </c>
      <c r="C31" s="51" t="s">
        <v>107</v>
      </c>
      <c r="D31" s="52" t="s">
        <v>115</v>
      </c>
      <c r="E31" s="24" t="s">
        <v>116</v>
      </c>
      <c r="F31" s="27" t="s">
        <v>39</v>
      </c>
      <c r="G31" s="28" t="str">
        <f>+VLOOKUP(D31,'[1]Mau 4B'!$E$9:$AX$391,36,0)</f>
        <v>X</v>
      </c>
      <c r="H31" s="28" t="str">
        <f>+VLOOKUP(D31,'[1]Mau 4B'!$E$9:$AX$391,38,0)</f>
        <v/>
      </c>
      <c r="I31" s="28" t="str">
        <f>+VLOOKUP(D31,'[1]Mau 4B'!$E$8:$AX$390,40,0)</f>
        <v/>
      </c>
      <c r="J31" s="28" t="str">
        <f>+VLOOKUP(D31,'[1]Mau 4B'!$E$9:$AX$391,42,0)</f>
        <v/>
      </c>
      <c r="K31" s="29" t="str">
        <f>+VLOOKUP(D31,'[1]Mau 4B'!$E$8:$AX$390,44,0)</f>
        <v/>
      </c>
      <c r="L31" s="26" t="s">
        <v>29</v>
      </c>
      <c r="M31" s="30" t="str">
        <f>+VLOOKUP(D31,'[1]Mau 4B'!$E$9:$AX$391,24,0)</f>
        <v>Xuất sắc</v>
      </c>
      <c r="N31" s="30"/>
    </row>
    <row r="32" spans="1:14" s="39" customFormat="1" ht="30" customHeight="1" x14ac:dyDescent="0.25">
      <c r="A32" s="20">
        <f t="shared" si="0"/>
        <v>23</v>
      </c>
      <c r="B32" s="40" t="s">
        <v>117</v>
      </c>
      <c r="C32" s="51" t="s">
        <v>118</v>
      </c>
      <c r="D32" s="23" t="s">
        <v>119</v>
      </c>
      <c r="E32" s="24" t="s">
        <v>120</v>
      </c>
      <c r="F32" s="27" t="s">
        <v>39</v>
      </c>
      <c r="G32" s="28" t="str">
        <f>+VLOOKUP(D32,'[1]Mau 4B'!$E$9:$AX$391,36,0)</f>
        <v>X</v>
      </c>
      <c r="H32" s="28" t="str">
        <f>+VLOOKUP(D32,'[1]Mau 4B'!$E$9:$AX$391,38,0)</f>
        <v/>
      </c>
      <c r="I32" s="28" t="str">
        <f>+VLOOKUP(D32,'[1]Mau 4B'!$E$8:$AX$390,40,0)</f>
        <v/>
      </c>
      <c r="J32" s="28" t="str">
        <f>+VLOOKUP(D32,'[1]Mau 4B'!$E$9:$AX$391,42,0)</f>
        <v/>
      </c>
      <c r="K32" s="29" t="str">
        <f>+VLOOKUP(D32,'[1]Mau 4B'!$E$8:$AX$390,44,0)</f>
        <v/>
      </c>
      <c r="L32" s="26" t="s">
        <v>29</v>
      </c>
      <c r="M32" s="30" t="str">
        <f>+VLOOKUP(D32,'[1]Mau 4B'!$E$9:$AX$391,24,0)</f>
        <v>Xuất sắc</v>
      </c>
      <c r="N32" s="30"/>
    </row>
    <row r="33" spans="1:14" s="39" customFormat="1" ht="30" customHeight="1" x14ac:dyDescent="0.25">
      <c r="A33" s="20">
        <f t="shared" si="0"/>
        <v>24</v>
      </c>
      <c r="B33" s="37" t="s">
        <v>121</v>
      </c>
      <c r="C33" s="51" t="s">
        <v>122</v>
      </c>
      <c r="D33" s="23" t="s">
        <v>123</v>
      </c>
      <c r="E33" s="24" t="s">
        <v>124</v>
      </c>
      <c r="F33" s="27" t="s">
        <v>39</v>
      </c>
      <c r="G33" s="28" t="str">
        <f>+VLOOKUP(D33,'[1]Mau 4B'!$E$9:$AX$391,36,0)</f>
        <v>X</v>
      </c>
      <c r="H33" s="28" t="str">
        <f>+VLOOKUP(D33,'[1]Mau 4B'!$E$9:$AX$391,38,0)</f>
        <v/>
      </c>
      <c r="I33" s="28" t="str">
        <f>+VLOOKUP(D33,'[1]Mau 4B'!$E$8:$AX$390,40,0)</f>
        <v/>
      </c>
      <c r="J33" s="28" t="str">
        <f>+VLOOKUP(D33,'[1]Mau 4B'!$E$9:$AX$391,42,0)</f>
        <v/>
      </c>
      <c r="K33" s="29" t="str">
        <f>+VLOOKUP(D33,'[1]Mau 4B'!$E$8:$AX$390,44,0)</f>
        <v/>
      </c>
      <c r="L33" s="26" t="s">
        <v>29</v>
      </c>
      <c r="M33" s="30" t="str">
        <f>+VLOOKUP(D33,'[1]Mau 4B'!$E$9:$AX$391,24,0)</f>
        <v>Xuất sắc</v>
      </c>
      <c r="N33" s="30"/>
    </row>
    <row r="34" spans="1:14" s="39" customFormat="1" ht="30" customHeight="1" x14ac:dyDescent="0.25">
      <c r="A34" s="20">
        <f t="shared" si="0"/>
        <v>25</v>
      </c>
      <c r="B34" s="37" t="s">
        <v>125</v>
      </c>
      <c r="C34" s="51" t="s">
        <v>126</v>
      </c>
      <c r="D34" s="23" t="s">
        <v>127</v>
      </c>
      <c r="E34" s="24" t="s">
        <v>128</v>
      </c>
      <c r="F34" s="27" t="s">
        <v>39</v>
      </c>
      <c r="G34" s="28" t="str">
        <f>+VLOOKUP(D34,'[1]Mau 4B'!$E$9:$AX$391,36,0)</f>
        <v>X</v>
      </c>
      <c r="H34" s="28" t="str">
        <f>+VLOOKUP(D34,'[1]Mau 4B'!$E$9:$AX$391,38,0)</f>
        <v/>
      </c>
      <c r="I34" s="28" t="str">
        <f>+VLOOKUP(D34,'[1]Mau 4B'!$E$8:$AX$390,40,0)</f>
        <v/>
      </c>
      <c r="J34" s="28" t="str">
        <f>+VLOOKUP(D34,'[1]Mau 4B'!$E$9:$AX$391,42,0)</f>
        <v/>
      </c>
      <c r="K34" s="29" t="str">
        <f>+VLOOKUP(D34,'[1]Mau 4B'!$E$8:$AX$390,44,0)</f>
        <v/>
      </c>
      <c r="L34" s="26" t="s">
        <v>29</v>
      </c>
      <c r="M34" s="30" t="str">
        <f>+VLOOKUP(D34,'[1]Mau 4B'!$E$9:$AX$391,24,0)</f>
        <v>Xuất sắc</v>
      </c>
      <c r="N34" s="30"/>
    </row>
    <row r="35" spans="1:14" s="39" customFormat="1" ht="30" customHeight="1" x14ac:dyDescent="0.25">
      <c r="A35" s="20">
        <f t="shared" si="0"/>
        <v>26</v>
      </c>
      <c r="B35" s="37" t="s">
        <v>129</v>
      </c>
      <c r="C35" s="51" t="s">
        <v>130</v>
      </c>
      <c r="D35" s="23" t="s">
        <v>131</v>
      </c>
      <c r="E35" s="24" t="s">
        <v>132</v>
      </c>
      <c r="F35" s="27" t="s">
        <v>39</v>
      </c>
      <c r="G35" s="28" t="str">
        <f>+VLOOKUP(D35,'[1]Mau 4B'!$E$9:$AX$391,36,0)</f>
        <v>X</v>
      </c>
      <c r="H35" s="28" t="str">
        <f>+VLOOKUP(D35,'[1]Mau 4B'!$E$9:$AX$391,38,0)</f>
        <v/>
      </c>
      <c r="I35" s="28" t="str">
        <f>+VLOOKUP(D35,'[1]Mau 4B'!$E$8:$AX$390,40,0)</f>
        <v/>
      </c>
      <c r="J35" s="28" t="str">
        <f>+VLOOKUP(D35,'[1]Mau 4B'!$E$9:$AX$391,42,0)</f>
        <v/>
      </c>
      <c r="K35" s="29" t="str">
        <f>+VLOOKUP(D35,'[1]Mau 4B'!$E$8:$AX$390,44,0)</f>
        <v/>
      </c>
      <c r="L35" s="26" t="s">
        <v>29</v>
      </c>
      <c r="M35" s="30" t="str">
        <f>+VLOOKUP(D35,'[1]Mau 4B'!$E$9:$AX$391,24,0)</f>
        <v>Xuất sắc</v>
      </c>
      <c r="N35" s="30"/>
    </row>
    <row r="36" spans="1:14" s="39" customFormat="1" ht="30" customHeight="1" x14ac:dyDescent="0.25">
      <c r="A36" s="20">
        <f t="shared" si="0"/>
        <v>27</v>
      </c>
      <c r="B36" s="53" t="s">
        <v>77</v>
      </c>
      <c r="C36" s="51" t="s">
        <v>133</v>
      </c>
      <c r="D36" s="23" t="s">
        <v>134</v>
      </c>
      <c r="E36" s="24" t="s">
        <v>135</v>
      </c>
      <c r="F36" s="27" t="s">
        <v>39</v>
      </c>
      <c r="G36" s="28" t="str">
        <f>+VLOOKUP(D36,'[1]Mau 4B'!$E$9:$AX$391,36,0)</f>
        <v>X</v>
      </c>
      <c r="H36" s="28" t="str">
        <f>+VLOOKUP(D36,'[1]Mau 4B'!$E$9:$AX$391,38,0)</f>
        <v/>
      </c>
      <c r="I36" s="28" t="str">
        <f>+VLOOKUP(D36,'[1]Mau 4B'!$E$8:$AX$390,40,0)</f>
        <v/>
      </c>
      <c r="J36" s="28" t="str">
        <f>+VLOOKUP(D36,'[1]Mau 4B'!$E$9:$AX$391,42,0)</f>
        <v/>
      </c>
      <c r="K36" s="29" t="str">
        <f>+VLOOKUP(D36,'[1]Mau 4B'!$E$8:$AX$390,44,0)</f>
        <v/>
      </c>
      <c r="L36" s="26" t="s">
        <v>29</v>
      </c>
      <c r="M36" s="30" t="str">
        <f>+VLOOKUP(D36,'[1]Mau 4B'!$E$9:$AX$391,24,0)</f>
        <v>Xuất sắc</v>
      </c>
      <c r="N36" s="30"/>
    </row>
    <row r="37" spans="1:14" s="39" customFormat="1" ht="30" customHeight="1" x14ac:dyDescent="0.25">
      <c r="A37" s="20">
        <f t="shared" si="0"/>
        <v>28</v>
      </c>
      <c r="B37" s="54" t="s">
        <v>136</v>
      </c>
      <c r="C37" s="55" t="s">
        <v>137</v>
      </c>
      <c r="D37" s="56" t="s">
        <v>138</v>
      </c>
      <c r="E37" s="24" t="s">
        <v>139</v>
      </c>
      <c r="F37" s="27" t="s">
        <v>140</v>
      </c>
      <c r="G37" s="28" t="str">
        <f>+VLOOKUP(D37,'[1]Mau 4B'!$E$9:$AX$391,36,0)</f>
        <v>X</v>
      </c>
      <c r="H37" s="28" t="str">
        <f>+VLOOKUP(D37,'[1]Mau 4B'!$E$9:$AX$391,38,0)</f>
        <v/>
      </c>
      <c r="I37" s="28" t="str">
        <f>+VLOOKUP(D37,'[1]Mau 4B'!$E$8:$AX$390,40,0)</f>
        <v/>
      </c>
      <c r="J37" s="28" t="str">
        <f>+VLOOKUP(D37,'[1]Mau 4B'!$E$9:$AX$391,42,0)</f>
        <v/>
      </c>
      <c r="K37" s="29" t="str">
        <f>+VLOOKUP(D37,'[1]Mau 4B'!$E$8:$AX$390,44,0)</f>
        <v/>
      </c>
      <c r="L37" s="26" t="s">
        <v>29</v>
      </c>
      <c r="M37" s="30" t="str">
        <f>+VLOOKUP(D37,'[1]Mau 4B'!$E$9:$AX$391,24,0)</f>
        <v>Xuất sắc</v>
      </c>
      <c r="N37" s="30"/>
    </row>
    <row r="38" spans="1:14" s="39" customFormat="1" ht="30" customHeight="1" x14ac:dyDescent="0.25">
      <c r="A38" s="20">
        <f t="shared" si="0"/>
        <v>29</v>
      </c>
      <c r="B38" s="57" t="s">
        <v>141</v>
      </c>
      <c r="C38" s="58" t="s">
        <v>142</v>
      </c>
      <c r="D38" s="56" t="s">
        <v>143</v>
      </c>
      <c r="E38" s="24" t="s">
        <v>144</v>
      </c>
      <c r="F38" s="27" t="s">
        <v>39</v>
      </c>
      <c r="G38" s="28" t="str">
        <f>+VLOOKUP(D38,'[1]Mau 4B'!$E$9:$AX$391,36,0)</f>
        <v>X</v>
      </c>
      <c r="H38" s="28" t="str">
        <f>+VLOOKUP(D38,'[1]Mau 4B'!$E$9:$AX$391,38,0)</f>
        <v/>
      </c>
      <c r="I38" s="28" t="str">
        <f>+VLOOKUP(D38,'[1]Mau 4B'!$E$8:$AX$390,40,0)</f>
        <v/>
      </c>
      <c r="J38" s="28" t="str">
        <f>+VLOOKUP(D38,'[1]Mau 4B'!$E$9:$AX$391,42,0)</f>
        <v/>
      </c>
      <c r="K38" s="29" t="str">
        <f>+VLOOKUP(D38,'[1]Mau 4B'!$E$8:$AX$390,44,0)</f>
        <v/>
      </c>
      <c r="L38" s="26" t="s">
        <v>29</v>
      </c>
      <c r="M38" s="30" t="str">
        <f>+VLOOKUP(D38,'[1]Mau 4B'!$E$9:$AX$391,24,0)</f>
        <v>Xuất sắc</v>
      </c>
      <c r="N38" s="30"/>
    </row>
    <row r="39" spans="1:14" s="39" customFormat="1" ht="30" customHeight="1" x14ac:dyDescent="0.25">
      <c r="A39" s="20">
        <f t="shared" si="0"/>
        <v>30</v>
      </c>
      <c r="B39" s="54" t="s">
        <v>145</v>
      </c>
      <c r="C39" s="59" t="s">
        <v>146</v>
      </c>
      <c r="D39" s="56" t="s">
        <v>147</v>
      </c>
      <c r="E39" s="24" t="s">
        <v>148</v>
      </c>
      <c r="F39" s="27" t="s">
        <v>39</v>
      </c>
      <c r="G39" s="28" t="str">
        <f>+VLOOKUP(D39,'[1]Mau 4B'!$E$9:$AX$391,36,0)</f>
        <v>X</v>
      </c>
      <c r="H39" s="28" t="str">
        <f>+VLOOKUP(D39,'[1]Mau 4B'!$E$9:$AX$391,38,0)</f>
        <v/>
      </c>
      <c r="I39" s="28" t="str">
        <f>+VLOOKUP(D39,'[1]Mau 4B'!$E$8:$AX$390,40,0)</f>
        <v/>
      </c>
      <c r="J39" s="28" t="str">
        <f>+VLOOKUP(D39,'[1]Mau 4B'!$E$9:$AX$391,42,0)</f>
        <v/>
      </c>
      <c r="K39" s="29" t="str">
        <f>+VLOOKUP(D39,'[1]Mau 4B'!$E$8:$AX$390,44,0)</f>
        <v/>
      </c>
      <c r="L39" s="26" t="s">
        <v>29</v>
      </c>
      <c r="M39" s="30" t="str">
        <f>+VLOOKUP(D39,'[1]Mau 4B'!$E$9:$AX$391,24,0)</f>
        <v>Xuất sắc</v>
      </c>
      <c r="N39" s="30"/>
    </row>
    <row r="40" spans="1:14" s="39" customFormat="1" ht="30" customHeight="1" x14ac:dyDescent="0.25">
      <c r="A40" s="20">
        <f t="shared" si="0"/>
        <v>31</v>
      </c>
      <c r="B40" s="54" t="s">
        <v>149</v>
      </c>
      <c r="C40" s="55" t="s">
        <v>150</v>
      </c>
      <c r="D40" s="56" t="s">
        <v>151</v>
      </c>
      <c r="E40" s="24" t="s">
        <v>152</v>
      </c>
      <c r="F40" s="27" t="s">
        <v>39</v>
      </c>
      <c r="G40" s="28" t="str">
        <f>+VLOOKUP(D40,'[1]Mau 4B'!$E$9:$AX$391,36,0)</f>
        <v>X</v>
      </c>
      <c r="H40" s="28" t="str">
        <f>+VLOOKUP(D40,'[1]Mau 4B'!$E$9:$AX$391,38,0)</f>
        <v/>
      </c>
      <c r="I40" s="28" t="str">
        <f>+VLOOKUP(D40,'[1]Mau 4B'!$E$8:$AX$390,40,0)</f>
        <v/>
      </c>
      <c r="J40" s="28" t="str">
        <f>+VLOOKUP(D40,'[1]Mau 4B'!$E$9:$AX$391,42,0)</f>
        <v/>
      </c>
      <c r="K40" s="29" t="str">
        <f>+VLOOKUP(D40,'[1]Mau 4B'!$E$8:$AX$390,44,0)</f>
        <v/>
      </c>
      <c r="L40" s="26" t="s">
        <v>29</v>
      </c>
      <c r="M40" s="30" t="str">
        <f>+VLOOKUP(D40,'[1]Mau 4B'!$E$9:$AX$391,24,0)</f>
        <v>Xuất sắc</v>
      </c>
      <c r="N40" s="30"/>
    </row>
    <row r="41" spans="1:14" s="1" customFormat="1" ht="30" customHeight="1" x14ac:dyDescent="0.25">
      <c r="A41" s="20">
        <f t="shared" si="0"/>
        <v>32</v>
      </c>
      <c r="B41" s="54" t="s">
        <v>153</v>
      </c>
      <c r="C41" s="60" t="s">
        <v>86</v>
      </c>
      <c r="D41" s="56" t="s">
        <v>154</v>
      </c>
      <c r="E41" s="24" t="s">
        <v>155</v>
      </c>
      <c r="F41" s="27" t="s">
        <v>39</v>
      </c>
      <c r="G41" s="28" t="str">
        <f>+VLOOKUP(D41,'[1]Mau 4B'!$E$9:$AX$391,36,0)</f>
        <v>X</v>
      </c>
      <c r="H41" s="28" t="str">
        <f>+VLOOKUP(D41,'[1]Mau 4B'!$E$9:$AX$391,38,0)</f>
        <v/>
      </c>
      <c r="I41" s="28" t="str">
        <f>+VLOOKUP(D41,'[1]Mau 4B'!$E$8:$AX$390,40,0)</f>
        <v/>
      </c>
      <c r="J41" s="28" t="str">
        <f>+VLOOKUP(D41,'[1]Mau 4B'!$E$9:$AX$391,42,0)</f>
        <v/>
      </c>
      <c r="K41" s="29" t="str">
        <f>+VLOOKUP(D41,'[1]Mau 4B'!$E$8:$AX$390,44,0)</f>
        <v/>
      </c>
      <c r="L41" s="26" t="s">
        <v>29</v>
      </c>
      <c r="M41" s="30" t="str">
        <f>+VLOOKUP(D41,'[1]Mau 4B'!$E$9:$AX$391,24,0)</f>
        <v>Xuất sắc</v>
      </c>
      <c r="N41" s="30"/>
    </row>
    <row r="42" spans="1:14" s="1" customFormat="1" ht="30" customHeight="1" x14ac:dyDescent="0.25">
      <c r="A42" s="20">
        <f t="shared" si="0"/>
        <v>33</v>
      </c>
      <c r="B42" s="54" t="s">
        <v>156</v>
      </c>
      <c r="C42" s="61" t="s">
        <v>157</v>
      </c>
      <c r="D42" s="56" t="s">
        <v>158</v>
      </c>
      <c r="E42" s="24" t="s">
        <v>159</v>
      </c>
      <c r="F42" s="27" t="s">
        <v>39</v>
      </c>
      <c r="G42" s="28" t="str">
        <f>+VLOOKUP(D42,'[1]Mau 4B'!$E$9:$AX$391,36,0)</f>
        <v>X</v>
      </c>
      <c r="H42" s="28" t="str">
        <f>+VLOOKUP(D42,'[1]Mau 4B'!$E$9:$AX$391,38,0)</f>
        <v/>
      </c>
      <c r="I42" s="28" t="str">
        <f>+VLOOKUP(D42,'[1]Mau 4B'!$E$8:$AX$390,40,0)</f>
        <v/>
      </c>
      <c r="J42" s="28" t="str">
        <f>+VLOOKUP(D42,'[1]Mau 4B'!$E$9:$AX$391,42,0)</f>
        <v/>
      </c>
      <c r="K42" s="29" t="str">
        <f>+VLOOKUP(D42,'[1]Mau 4B'!$E$8:$AX$390,44,0)</f>
        <v/>
      </c>
      <c r="L42" s="26" t="s">
        <v>29</v>
      </c>
      <c r="M42" s="30" t="str">
        <f>+VLOOKUP(D42,'[1]Mau 4B'!$E$9:$AX$391,24,0)</f>
        <v>Xuất sắc</v>
      </c>
      <c r="N42" s="30"/>
    </row>
    <row r="43" spans="1:14" s="1" customFormat="1" ht="30" customHeight="1" x14ac:dyDescent="0.25">
      <c r="A43" s="20">
        <f t="shared" si="0"/>
        <v>34</v>
      </c>
      <c r="B43" s="37" t="s">
        <v>160</v>
      </c>
      <c r="C43" s="62" t="s">
        <v>161</v>
      </c>
      <c r="D43" s="63" t="s">
        <v>162</v>
      </c>
      <c r="E43" s="24" t="s">
        <v>163</v>
      </c>
      <c r="F43" s="27" t="s">
        <v>164</v>
      </c>
      <c r="G43" s="28" t="str">
        <f>+VLOOKUP(D43,'[1]Mau 4B'!$E$9:$AX$391,36,0)</f>
        <v>X</v>
      </c>
      <c r="H43" s="28" t="str">
        <f>+VLOOKUP(D43,'[1]Mau 4B'!$E$9:$AX$391,38,0)</f>
        <v/>
      </c>
      <c r="I43" s="28" t="str">
        <f>+VLOOKUP(D43,'[1]Mau 4B'!$E$8:$AX$390,40,0)</f>
        <v/>
      </c>
      <c r="J43" s="28" t="str">
        <f>+VLOOKUP(D43,'[1]Mau 4B'!$E$9:$AX$391,42,0)</f>
        <v/>
      </c>
      <c r="K43" s="29" t="str">
        <f>+VLOOKUP(D43,'[1]Mau 4B'!$E$8:$AX$390,44,0)</f>
        <v/>
      </c>
      <c r="L43" s="26" t="s">
        <v>29</v>
      </c>
      <c r="M43" s="30" t="str">
        <f>+VLOOKUP(D43,'[1]Mau 4B'!$E$9:$AX$391,24,0)</f>
        <v>Xuất sắc</v>
      </c>
      <c r="N43" s="30"/>
    </row>
    <row r="44" spans="1:14" s="1" customFormat="1" ht="30" customHeight="1" x14ac:dyDescent="0.25">
      <c r="A44" s="20">
        <f t="shared" si="0"/>
        <v>35</v>
      </c>
      <c r="B44" s="37" t="s">
        <v>165</v>
      </c>
      <c r="C44" s="62" t="s">
        <v>98</v>
      </c>
      <c r="D44" s="63" t="s">
        <v>166</v>
      </c>
      <c r="E44" s="24" t="s">
        <v>167</v>
      </c>
      <c r="F44" s="27" t="s">
        <v>39</v>
      </c>
      <c r="G44" s="28" t="str">
        <f>+VLOOKUP(D44,'[1]Mau 4B'!$E$9:$AX$391,36,0)</f>
        <v>X</v>
      </c>
      <c r="H44" s="28" t="str">
        <f>+VLOOKUP(D44,'[1]Mau 4B'!$E$9:$AX$391,38,0)</f>
        <v/>
      </c>
      <c r="I44" s="28" t="str">
        <f>+VLOOKUP(D44,'[1]Mau 4B'!$E$8:$AX$390,40,0)</f>
        <v/>
      </c>
      <c r="J44" s="28" t="str">
        <f>+VLOOKUP(D44,'[1]Mau 4B'!$E$9:$AX$391,42,0)</f>
        <v/>
      </c>
      <c r="K44" s="29" t="str">
        <f>+VLOOKUP(D44,'[1]Mau 4B'!$E$8:$AX$390,44,0)</f>
        <v/>
      </c>
      <c r="L44" s="26" t="s">
        <v>29</v>
      </c>
      <c r="M44" s="30" t="str">
        <f>+VLOOKUP(D44,'[1]Mau 4B'!$E$9:$AX$391,24,0)</f>
        <v>Xuất sắc</v>
      </c>
      <c r="N44" s="30"/>
    </row>
    <row r="45" spans="1:14" s="64" customFormat="1" ht="30" customHeight="1" x14ac:dyDescent="0.25">
      <c r="A45" s="20">
        <f t="shared" si="0"/>
        <v>36</v>
      </c>
      <c r="B45" s="37" t="s">
        <v>168</v>
      </c>
      <c r="C45" s="62" t="s">
        <v>169</v>
      </c>
      <c r="D45" s="63" t="s">
        <v>170</v>
      </c>
      <c r="E45" s="24" t="s">
        <v>171</v>
      </c>
      <c r="F45" s="27" t="s">
        <v>39</v>
      </c>
      <c r="G45" s="28" t="str">
        <f>+VLOOKUP(D45,'[1]Mau 4B'!$E$9:$AX$391,36,0)</f>
        <v>X</v>
      </c>
      <c r="H45" s="28" t="str">
        <f>+VLOOKUP(D45,'[1]Mau 4B'!$E$9:$AX$391,38,0)</f>
        <v/>
      </c>
      <c r="I45" s="28" t="str">
        <f>+VLOOKUP(D45,'[1]Mau 4B'!$E$8:$AX$390,40,0)</f>
        <v/>
      </c>
      <c r="J45" s="28" t="str">
        <f>+VLOOKUP(D45,'[1]Mau 4B'!$E$9:$AX$391,42,0)</f>
        <v/>
      </c>
      <c r="K45" s="29" t="str">
        <f>+VLOOKUP(D45,'[1]Mau 4B'!$E$8:$AX$390,44,0)</f>
        <v/>
      </c>
      <c r="L45" s="26" t="s">
        <v>29</v>
      </c>
      <c r="M45" s="30" t="str">
        <f>+VLOOKUP(D45,'[1]Mau 4B'!$E$9:$AX$391,24,0)</f>
        <v>Xuất sắc</v>
      </c>
      <c r="N45" s="30"/>
    </row>
    <row r="46" spans="1:14" s="64" customFormat="1" ht="30" customHeight="1" x14ac:dyDescent="0.25">
      <c r="A46" s="20">
        <f t="shared" si="0"/>
        <v>37</v>
      </c>
      <c r="B46" s="37" t="s">
        <v>172</v>
      </c>
      <c r="C46" s="65" t="s">
        <v>173</v>
      </c>
      <c r="D46" s="66" t="s">
        <v>174</v>
      </c>
      <c r="E46" s="24" t="s">
        <v>175</v>
      </c>
      <c r="F46" s="27" t="s">
        <v>39</v>
      </c>
      <c r="G46" s="28" t="str">
        <f>+VLOOKUP(D46,'[1]Mau 4B'!$E$9:$AX$391,36,0)</f>
        <v>X</v>
      </c>
      <c r="H46" s="28" t="str">
        <f>+VLOOKUP(D46,'[1]Mau 4B'!$E$9:$AX$391,38,0)</f>
        <v/>
      </c>
      <c r="I46" s="28" t="str">
        <f>+VLOOKUP(D46,'[1]Mau 4B'!$E$8:$AX$390,40,0)</f>
        <v/>
      </c>
      <c r="J46" s="28" t="str">
        <f>+VLOOKUP(D46,'[1]Mau 4B'!$E$9:$AX$391,42,0)</f>
        <v/>
      </c>
      <c r="K46" s="29" t="str">
        <f>+VLOOKUP(D46,'[1]Mau 4B'!$E$8:$AX$390,44,0)</f>
        <v/>
      </c>
      <c r="L46" s="26" t="s">
        <v>29</v>
      </c>
      <c r="M46" s="30" t="str">
        <f>+VLOOKUP(D46,'[1]Mau 4B'!$E$9:$AX$391,24,0)</f>
        <v>Xuất sắc</v>
      </c>
      <c r="N46" s="30"/>
    </row>
    <row r="47" spans="1:14" s="64" customFormat="1" ht="30" customHeight="1" x14ac:dyDescent="0.25">
      <c r="A47" s="20">
        <f t="shared" si="0"/>
        <v>38</v>
      </c>
      <c r="B47" s="37" t="s">
        <v>176</v>
      </c>
      <c r="C47" s="38" t="s">
        <v>177</v>
      </c>
      <c r="D47" s="67" t="s">
        <v>178</v>
      </c>
      <c r="E47" s="24" t="s">
        <v>179</v>
      </c>
      <c r="F47" s="27" t="s">
        <v>180</v>
      </c>
      <c r="G47" s="28" t="str">
        <f>+VLOOKUP(D47,'[1]Mau 4B'!$E$9:$AX$391,36,0)</f>
        <v>X</v>
      </c>
      <c r="H47" s="28" t="str">
        <f>+VLOOKUP(D47,'[1]Mau 4B'!$E$9:$AX$391,38,0)</f>
        <v/>
      </c>
      <c r="I47" s="28" t="str">
        <f>+VLOOKUP(D47,'[1]Mau 4B'!$E$8:$AX$390,40,0)</f>
        <v/>
      </c>
      <c r="J47" s="28" t="str">
        <f>+VLOOKUP(D47,'[1]Mau 4B'!$E$9:$AX$391,42,0)</f>
        <v/>
      </c>
      <c r="K47" s="29" t="str">
        <f>+VLOOKUP(D47,'[1]Mau 4B'!$E$8:$AX$390,44,0)</f>
        <v/>
      </c>
      <c r="L47" s="26" t="s">
        <v>29</v>
      </c>
      <c r="M47" s="30" t="str">
        <f>+VLOOKUP(D47,'[1]Mau 4B'!$E$9:$AX$391,24,0)</f>
        <v>Xuất sắc</v>
      </c>
      <c r="N47" s="30"/>
    </row>
    <row r="48" spans="1:14" s="42" customFormat="1" ht="30" customHeight="1" x14ac:dyDescent="0.25">
      <c r="A48" s="20">
        <f t="shared" si="0"/>
        <v>39</v>
      </c>
      <c r="B48" s="37" t="s">
        <v>181</v>
      </c>
      <c r="C48" s="38" t="s">
        <v>182</v>
      </c>
      <c r="D48" s="67" t="s">
        <v>183</v>
      </c>
      <c r="E48" s="24" t="s">
        <v>184</v>
      </c>
      <c r="F48" s="27" t="s">
        <v>39</v>
      </c>
      <c r="G48" s="28" t="str">
        <f>+VLOOKUP(D48,'[1]Mau 4B'!$E$9:$AX$391,36,0)</f>
        <v>X</v>
      </c>
      <c r="H48" s="28" t="str">
        <f>+VLOOKUP(D48,'[1]Mau 4B'!$E$9:$AX$391,38,0)</f>
        <v/>
      </c>
      <c r="I48" s="28" t="str">
        <f>+VLOOKUP(D48,'[1]Mau 4B'!$E$8:$AX$390,40,0)</f>
        <v/>
      </c>
      <c r="J48" s="28" t="str">
        <f>+VLOOKUP(D48,'[1]Mau 4B'!$E$9:$AX$391,42,0)</f>
        <v/>
      </c>
      <c r="K48" s="29" t="str">
        <f>+VLOOKUP(D48,'[1]Mau 4B'!$E$8:$AX$390,44,0)</f>
        <v/>
      </c>
      <c r="L48" s="26" t="s">
        <v>29</v>
      </c>
      <c r="M48" s="30" t="str">
        <f>+VLOOKUP(D48,'[1]Mau 4B'!$E$9:$AX$391,24,0)</f>
        <v>Xuất sắc</v>
      </c>
      <c r="N48" s="30"/>
    </row>
    <row r="49" spans="1:14" s="69" customFormat="1" ht="30" customHeight="1" x14ac:dyDescent="0.25">
      <c r="A49" s="20">
        <f t="shared" si="0"/>
        <v>40</v>
      </c>
      <c r="B49" s="37" t="s">
        <v>185</v>
      </c>
      <c r="C49" s="38" t="s">
        <v>58</v>
      </c>
      <c r="D49" s="68" t="s">
        <v>186</v>
      </c>
      <c r="E49" s="24" t="s">
        <v>187</v>
      </c>
      <c r="F49" s="27" t="s">
        <v>39</v>
      </c>
      <c r="G49" s="28" t="str">
        <f>+VLOOKUP(D49,'[1]Mau 4B'!$E$9:$AX$391,36,0)</f>
        <v>X</v>
      </c>
      <c r="H49" s="28" t="str">
        <f>+VLOOKUP(D49,'[1]Mau 4B'!$E$9:$AX$391,38,0)</f>
        <v/>
      </c>
      <c r="I49" s="28" t="str">
        <f>+VLOOKUP(D49,'[1]Mau 4B'!$E$8:$AX$390,40,0)</f>
        <v/>
      </c>
      <c r="J49" s="28" t="str">
        <f>+VLOOKUP(D49,'[1]Mau 4B'!$E$9:$AX$391,42,0)</f>
        <v/>
      </c>
      <c r="K49" s="29" t="str">
        <f>+VLOOKUP(D49,'[1]Mau 4B'!$E$8:$AX$390,44,0)</f>
        <v/>
      </c>
      <c r="L49" s="26" t="s">
        <v>29</v>
      </c>
      <c r="M49" s="30" t="str">
        <f>+VLOOKUP(D49,'[1]Mau 4B'!$E$9:$AX$391,24,0)</f>
        <v>Xuất sắc</v>
      </c>
      <c r="N49" s="30"/>
    </row>
    <row r="50" spans="1:14" s="1" customFormat="1" ht="30" customHeight="1" x14ac:dyDescent="0.25">
      <c r="A50" s="20">
        <f t="shared" si="0"/>
        <v>41</v>
      </c>
      <c r="B50" s="37" t="s">
        <v>188</v>
      </c>
      <c r="C50" s="38" t="s">
        <v>189</v>
      </c>
      <c r="D50" s="68" t="s">
        <v>190</v>
      </c>
      <c r="E50" s="24" t="s">
        <v>191</v>
      </c>
      <c r="F50" s="27" t="s">
        <v>39</v>
      </c>
      <c r="G50" s="28" t="str">
        <f>+VLOOKUP(D50,'[1]Mau 4B'!$E$9:$AX$391,36,0)</f>
        <v>X</v>
      </c>
      <c r="H50" s="28" t="str">
        <f>+VLOOKUP(D50,'[1]Mau 4B'!$E$9:$AX$391,38,0)</f>
        <v/>
      </c>
      <c r="I50" s="28" t="str">
        <f>+VLOOKUP(D50,'[1]Mau 4B'!$E$8:$AX$390,40,0)</f>
        <v/>
      </c>
      <c r="J50" s="28" t="str">
        <f>+VLOOKUP(D50,'[1]Mau 4B'!$E$9:$AX$391,42,0)</f>
        <v/>
      </c>
      <c r="K50" s="29" t="str">
        <f>+VLOOKUP(D50,'[1]Mau 4B'!$E$8:$AX$390,44,0)</f>
        <v/>
      </c>
      <c r="L50" s="26" t="s">
        <v>29</v>
      </c>
      <c r="M50" s="30" t="str">
        <f>+VLOOKUP(D50,'[1]Mau 4B'!$E$9:$AX$391,24,0)</f>
        <v>Xuất sắc</v>
      </c>
      <c r="N50" s="30"/>
    </row>
    <row r="51" spans="1:14" s="39" customFormat="1" ht="30" customHeight="1" x14ac:dyDescent="0.25">
      <c r="A51" s="20">
        <f t="shared" si="0"/>
        <v>42</v>
      </c>
      <c r="B51" s="37" t="s">
        <v>192</v>
      </c>
      <c r="C51" s="38" t="s">
        <v>157</v>
      </c>
      <c r="D51" s="68" t="s">
        <v>193</v>
      </c>
      <c r="E51" s="24" t="s">
        <v>194</v>
      </c>
      <c r="F51" s="27" t="s">
        <v>39</v>
      </c>
      <c r="G51" s="28" t="str">
        <f>+VLOOKUP(D51,'[1]Mau 4B'!$E$9:$AX$391,36,0)</f>
        <v>X</v>
      </c>
      <c r="H51" s="28" t="str">
        <f>+VLOOKUP(D51,'[1]Mau 4B'!$E$9:$AX$391,38,0)</f>
        <v/>
      </c>
      <c r="I51" s="28" t="str">
        <f>+VLOOKUP(D51,'[1]Mau 4B'!$E$8:$AX$390,40,0)</f>
        <v/>
      </c>
      <c r="J51" s="28" t="str">
        <f>+VLOOKUP(D51,'[1]Mau 4B'!$E$9:$AX$391,42,0)</f>
        <v/>
      </c>
      <c r="K51" s="29" t="str">
        <f>+VLOOKUP(D51,'[1]Mau 4B'!$E$8:$AX$390,44,0)</f>
        <v/>
      </c>
      <c r="L51" s="26" t="s">
        <v>29</v>
      </c>
      <c r="M51" s="30" t="str">
        <f>+VLOOKUP(D51,'[1]Mau 4B'!$E$9:$AX$391,24,0)</f>
        <v>Xuất sắc</v>
      </c>
      <c r="N51" s="30"/>
    </row>
    <row r="52" spans="1:14" s="42" customFormat="1" ht="30" customHeight="1" x14ac:dyDescent="0.25">
      <c r="A52" s="20">
        <f t="shared" si="0"/>
        <v>43</v>
      </c>
      <c r="B52" s="37" t="s">
        <v>195</v>
      </c>
      <c r="C52" s="38" t="s">
        <v>196</v>
      </c>
      <c r="D52" s="68" t="s">
        <v>197</v>
      </c>
      <c r="E52" s="24" t="s">
        <v>198</v>
      </c>
      <c r="F52" s="27" t="s">
        <v>39</v>
      </c>
      <c r="G52" s="28" t="str">
        <f>+VLOOKUP(D52,'[1]Mau 4B'!$E$9:$AX$391,36,0)</f>
        <v>X</v>
      </c>
      <c r="H52" s="28" t="str">
        <f>+VLOOKUP(D52,'[1]Mau 4B'!$E$9:$AX$391,38,0)</f>
        <v/>
      </c>
      <c r="I52" s="28" t="str">
        <f>+VLOOKUP(D52,'[1]Mau 4B'!$E$8:$AX$390,40,0)</f>
        <v/>
      </c>
      <c r="J52" s="28" t="str">
        <f>+VLOOKUP(D52,'[1]Mau 4B'!$E$9:$AX$391,42,0)</f>
        <v/>
      </c>
      <c r="K52" s="29" t="str">
        <f>+VLOOKUP(D52,'[1]Mau 4B'!$E$8:$AX$390,44,0)</f>
        <v/>
      </c>
      <c r="L52" s="26" t="s">
        <v>29</v>
      </c>
      <c r="M52" s="30" t="str">
        <f>+VLOOKUP(D52,'[1]Mau 4B'!$E$9:$AX$391,24,0)</f>
        <v>Xuất sắc</v>
      </c>
      <c r="N52" s="30"/>
    </row>
    <row r="53" spans="1:14" s="1" customFormat="1" ht="30" customHeight="1" x14ac:dyDescent="0.25">
      <c r="A53" s="20">
        <f t="shared" si="0"/>
        <v>44</v>
      </c>
      <c r="B53" s="37" t="s">
        <v>199</v>
      </c>
      <c r="C53" s="38" t="s">
        <v>200</v>
      </c>
      <c r="D53" s="68" t="s">
        <v>201</v>
      </c>
      <c r="E53" s="24" t="s">
        <v>202</v>
      </c>
      <c r="F53" s="27" t="s">
        <v>39</v>
      </c>
      <c r="G53" s="28" t="str">
        <f>+VLOOKUP(D53,'[1]Mau 4B'!$E$9:$AX$391,36,0)</f>
        <v>X</v>
      </c>
      <c r="H53" s="28" t="str">
        <f>+VLOOKUP(D53,'[1]Mau 4B'!$E$9:$AX$391,38,0)</f>
        <v/>
      </c>
      <c r="I53" s="28" t="str">
        <f>+VLOOKUP(D53,'[1]Mau 4B'!$E$8:$AX$390,40,0)</f>
        <v/>
      </c>
      <c r="J53" s="28" t="str">
        <f>+VLOOKUP(D53,'[1]Mau 4B'!$E$9:$AX$391,42,0)</f>
        <v/>
      </c>
      <c r="K53" s="29" t="str">
        <f>+VLOOKUP(D53,'[1]Mau 4B'!$E$8:$AX$390,44,0)</f>
        <v/>
      </c>
      <c r="L53" s="26" t="s">
        <v>29</v>
      </c>
      <c r="M53" s="30" t="str">
        <f>+VLOOKUP(D53,'[1]Mau 4B'!$E$9:$AX$391,24,0)</f>
        <v>Xuất sắc</v>
      </c>
      <c r="N53" s="30"/>
    </row>
    <row r="54" spans="1:14" s="1" customFormat="1" ht="30" customHeight="1" x14ac:dyDescent="0.25">
      <c r="A54" s="20">
        <f t="shared" si="0"/>
        <v>45</v>
      </c>
      <c r="B54" s="37" t="s">
        <v>203</v>
      </c>
      <c r="C54" s="38" t="s">
        <v>200</v>
      </c>
      <c r="D54" s="68" t="s">
        <v>204</v>
      </c>
      <c r="E54" s="24" t="s">
        <v>205</v>
      </c>
      <c r="F54" s="27" t="s">
        <v>39</v>
      </c>
      <c r="G54" s="28" t="str">
        <f>+VLOOKUP(D54,'[1]Mau 4B'!$E$9:$AX$391,36,0)</f>
        <v>X</v>
      </c>
      <c r="H54" s="28" t="str">
        <f>+VLOOKUP(D54,'[1]Mau 4B'!$E$9:$AX$391,38,0)</f>
        <v/>
      </c>
      <c r="I54" s="28" t="str">
        <f>+VLOOKUP(D54,'[1]Mau 4B'!$E$8:$AX$390,40,0)</f>
        <v/>
      </c>
      <c r="J54" s="28" t="str">
        <f>+VLOOKUP(D54,'[1]Mau 4B'!$E$9:$AX$391,42,0)</f>
        <v/>
      </c>
      <c r="K54" s="29" t="str">
        <f>+VLOOKUP(D54,'[1]Mau 4B'!$E$8:$AX$390,44,0)</f>
        <v/>
      </c>
      <c r="L54" s="26" t="s">
        <v>29</v>
      </c>
      <c r="M54" s="30" t="str">
        <f>+VLOOKUP(D54,'[1]Mau 4B'!$E$9:$AX$391,24,0)</f>
        <v>Xuất sắc</v>
      </c>
      <c r="N54" s="30"/>
    </row>
    <row r="55" spans="1:14" s="69" customFormat="1" ht="30" customHeight="1" x14ac:dyDescent="0.25">
      <c r="A55" s="20">
        <f t="shared" si="0"/>
        <v>46</v>
      </c>
      <c r="B55" s="54" t="s">
        <v>206</v>
      </c>
      <c r="C55" s="60" t="s">
        <v>207</v>
      </c>
      <c r="D55" s="68" t="s">
        <v>208</v>
      </c>
      <c r="E55" s="24" t="s">
        <v>209</v>
      </c>
      <c r="F55" s="27" t="s">
        <v>39</v>
      </c>
      <c r="G55" s="28" t="str">
        <f>+VLOOKUP(D55,'[1]Mau 4B'!$E$9:$AX$391,36,0)</f>
        <v>X</v>
      </c>
      <c r="H55" s="28" t="str">
        <f>+VLOOKUP(D55,'[1]Mau 4B'!$E$9:$AX$391,38,0)</f>
        <v/>
      </c>
      <c r="I55" s="28" t="str">
        <f>+VLOOKUP(D55,'[1]Mau 4B'!$E$8:$AX$390,40,0)</f>
        <v/>
      </c>
      <c r="J55" s="28" t="str">
        <f>+VLOOKUP(D55,'[1]Mau 4B'!$E$9:$AX$391,42,0)</f>
        <v/>
      </c>
      <c r="K55" s="29" t="str">
        <f>+VLOOKUP(D55,'[1]Mau 4B'!$E$8:$AX$390,44,0)</f>
        <v/>
      </c>
      <c r="L55" s="26" t="s">
        <v>29</v>
      </c>
      <c r="M55" s="30" t="str">
        <f>+VLOOKUP(D55,'[1]Mau 4B'!$E$9:$AX$391,24,0)</f>
        <v>Xuất sắc</v>
      </c>
      <c r="N55" s="30"/>
    </row>
    <row r="56" spans="1:14" s="69" customFormat="1" ht="30" customHeight="1" x14ac:dyDescent="0.25">
      <c r="A56" s="20">
        <f t="shared" si="0"/>
        <v>47</v>
      </c>
      <c r="B56" s="37" t="s">
        <v>210</v>
      </c>
      <c r="C56" s="38" t="s">
        <v>211</v>
      </c>
      <c r="D56" s="67" t="s">
        <v>212</v>
      </c>
      <c r="E56" s="24" t="s">
        <v>213</v>
      </c>
      <c r="F56" s="27" t="s">
        <v>39</v>
      </c>
      <c r="G56" s="28" t="str">
        <f>+VLOOKUP(D56,'[1]Mau 4B'!$E$9:$AX$391,36,0)</f>
        <v>X</v>
      </c>
      <c r="H56" s="28" t="str">
        <f>+VLOOKUP(D56,'[1]Mau 4B'!$E$9:$AX$391,38,0)</f>
        <v/>
      </c>
      <c r="I56" s="28" t="str">
        <f>+VLOOKUP(D56,'[1]Mau 4B'!$E$8:$AX$390,40,0)</f>
        <v/>
      </c>
      <c r="J56" s="28" t="str">
        <f>+VLOOKUP(D56,'[1]Mau 4B'!$E$9:$AX$391,42,0)</f>
        <v/>
      </c>
      <c r="K56" s="29" t="str">
        <f>+VLOOKUP(D56,'[1]Mau 4B'!$E$8:$AX$390,44,0)</f>
        <v/>
      </c>
      <c r="L56" s="26" t="s">
        <v>29</v>
      </c>
      <c r="M56" s="30" t="str">
        <f>+VLOOKUP(D56,'[1]Mau 4B'!$E$9:$AX$391,24,0)</f>
        <v>Xuất sắc</v>
      </c>
      <c r="N56" s="30"/>
    </row>
    <row r="57" spans="1:14" s="1" customFormat="1" ht="30" customHeight="1" x14ac:dyDescent="0.25">
      <c r="A57" s="20">
        <f t="shared" si="0"/>
        <v>48</v>
      </c>
      <c r="B57" s="48" t="s">
        <v>214</v>
      </c>
      <c r="C57" s="49" t="s">
        <v>215</v>
      </c>
      <c r="D57" s="70" t="s">
        <v>216</v>
      </c>
      <c r="E57" s="24" t="s">
        <v>217</v>
      </c>
      <c r="F57" s="27" t="s">
        <v>218</v>
      </c>
      <c r="G57" s="28" t="str">
        <f>+VLOOKUP(D57,'[1]Mau 4B'!$E$9:$AX$391,36,0)</f>
        <v>X</v>
      </c>
      <c r="H57" s="28" t="str">
        <f>+VLOOKUP(D57,'[1]Mau 4B'!$E$9:$AX$391,38,0)</f>
        <v/>
      </c>
      <c r="I57" s="28" t="str">
        <f>+VLOOKUP(D57,'[1]Mau 4B'!$E$8:$AX$390,40,0)</f>
        <v/>
      </c>
      <c r="J57" s="28" t="str">
        <f>+VLOOKUP(D57,'[1]Mau 4B'!$E$9:$AX$391,42,0)</f>
        <v/>
      </c>
      <c r="K57" s="29" t="str">
        <f>+VLOOKUP(D57,'[1]Mau 4B'!$E$8:$AX$390,44,0)</f>
        <v/>
      </c>
      <c r="L57" s="71" t="s">
        <v>29</v>
      </c>
      <c r="M57" s="30" t="str">
        <f>+VLOOKUP(D57,'[1]Mau 4B'!$E$9:$AX$391,24,0)</f>
        <v>Xuất sắc</v>
      </c>
      <c r="N57" s="30"/>
    </row>
    <row r="58" spans="1:14" s="46" customFormat="1" ht="30" customHeight="1" x14ac:dyDescent="0.25">
      <c r="A58" s="20">
        <f t="shared" si="0"/>
        <v>49</v>
      </c>
      <c r="B58" s="40" t="s">
        <v>125</v>
      </c>
      <c r="C58" s="38" t="s">
        <v>219</v>
      </c>
      <c r="D58" s="72" t="s">
        <v>220</v>
      </c>
      <c r="E58" s="24" t="s">
        <v>221</v>
      </c>
      <c r="F58" s="27" t="s">
        <v>222</v>
      </c>
      <c r="G58" s="28" t="str">
        <f>+VLOOKUP(D58,'[1]Mau 4B'!$E$9:$AX$391,36,0)</f>
        <v>X</v>
      </c>
      <c r="H58" s="28" t="str">
        <f>+VLOOKUP(D58,'[1]Mau 4B'!$E$9:$AX$391,38,0)</f>
        <v/>
      </c>
      <c r="I58" s="28" t="str">
        <f>+VLOOKUP(D58,'[1]Mau 4B'!$E$8:$AX$390,40,0)</f>
        <v/>
      </c>
      <c r="J58" s="28" t="str">
        <f>+VLOOKUP(D58,'[1]Mau 4B'!$E$9:$AX$391,42,0)</f>
        <v/>
      </c>
      <c r="K58" s="29" t="str">
        <f>+VLOOKUP(D58,'[1]Mau 4B'!$E$8:$AX$390,44,0)</f>
        <v/>
      </c>
      <c r="L58" s="26" t="s">
        <v>29</v>
      </c>
      <c r="M58" s="30" t="str">
        <f>+VLOOKUP(D58,'[1]Mau 4B'!$E$9:$AX$391,24,0)</f>
        <v>Xuất sắc</v>
      </c>
      <c r="N58" s="30"/>
    </row>
    <row r="59" spans="1:14" s="42" customFormat="1" ht="30" customHeight="1" x14ac:dyDescent="0.25">
      <c r="A59" s="20">
        <f t="shared" si="0"/>
        <v>50</v>
      </c>
      <c r="B59" s="37" t="s">
        <v>223</v>
      </c>
      <c r="C59" s="38" t="s">
        <v>137</v>
      </c>
      <c r="D59" s="73" t="s">
        <v>224</v>
      </c>
      <c r="E59" s="24" t="s">
        <v>225</v>
      </c>
      <c r="F59" s="27" t="s">
        <v>226</v>
      </c>
      <c r="G59" s="28" t="str">
        <f>+VLOOKUP(D59,'[1]Mau 4B'!$E$9:$AX$391,36,0)</f>
        <v>X</v>
      </c>
      <c r="H59" s="28" t="str">
        <f>+VLOOKUP(D59,'[1]Mau 4B'!$E$9:$AX$391,38,0)</f>
        <v/>
      </c>
      <c r="I59" s="28" t="str">
        <f>+VLOOKUP(D59,'[1]Mau 4B'!$E$8:$AX$390,40,0)</f>
        <v/>
      </c>
      <c r="J59" s="28" t="str">
        <f>+VLOOKUP(D59,'[1]Mau 4B'!$E$9:$AX$391,42,0)</f>
        <v/>
      </c>
      <c r="K59" s="29" t="str">
        <f>+VLOOKUP(D59,'[1]Mau 4B'!$E$8:$AX$390,44,0)</f>
        <v/>
      </c>
      <c r="L59" s="26" t="s">
        <v>29</v>
      </c>
      <c r="M59" s="30" t="str">
        <f>+VLOOKUP(D59,'[1]Mau 4B'!$E$9:$AX$391,24,0)</f>
        <v>Xuất sắc</v>
      </c>
      <c r="N59" s="30"/>
    </row>
    <row r="60" spans="1:14" s="1" customFormat="1" ht="30" customHeight="1" x14ac:dyDescent="0.25">
      <c r="A60" s="20">
        <f t="shared" si="0"/>
        <v>51</v>
      </c>
      <c r="B60" s="37" t="s">
        <v>227</v>
      </c>
      <c r="C60" s="38" t="s">
        <v>19</v>
      </c>
      <c r="D60" s="73" t="s">
        <v>228</v>
      </c>
      <c r="E60" s="24" t="s">
        <v>229</v>
      </c>
      <c r="F60" s="27" t="s">
        <v>39</v>
      </c>
      <c r="G60" s="28" t="str">
        <f>+VLOOKUP(D60,'[1]Mau 4B'!$E$9:$AX$391,36,0)</f>
        <v>X</v>
      </c>
      <c r="H60" s="28" t="str">
        <f>+VLOOKUP(D60,'[1]Mau 4B'!$E$9:$AX$391,38,0)</f>
        <v/>
      </c>
      <c r="I60" s="28" t="str">
        <f>+VLOOKUP(D60,'[1]Mau 4B'!$E$8:$AX$390,40,0)</f>
        <v/>
      </c>
      <c r="J60" s="28" t="str">
        <f>+VLOOKUP(D60,'[1]Mau 4B'!$E$9:$AX$391,42,0)</f>
        <v/>
      </c>
      <c r="K60" s="29" t="str">
        <f>+VLOOKUP(D60,'[1]Mau 4B'!$E$8:$AX$390,44,0)</f>
        <v/>
      </c>
      <c r="L60" s="26" t="s">
        <v>29</v>
      </c>
      <c r="M60" s="30" t="str">
        <f>+VLOOKUP(D60,'[1]Mau 4B'!$E$9:$AX$391,24,0)</f>
        <v>Xuất sắc</v>
      </c>
      <c r="N60" s="30"/>
    </row>
    <row r="61" spans="1:14" s="1" customFormat="1" ht="30" customHeight="1" x14ac:dyDescent="0.25">
      <c r="A61" s="20">
        <f t="shared" si="0"/>
        <v>52</v>
      </c>
      <c r="B61" s="37" t="s">
        <v>230</v>
      </c>
      <c r="C61" s="38" t="s">
        <v>231</v>
      </c>
      <c r="D61" s="73" t="s">
        <v>232</v>
      </c>
      <c r="E61" s="24" t="s">
        <v>233</v>
      </c>
      <c r="F61" s="27" t="s">
        <v>39</v>
      </c>
      <c r="G61" s="28" t="str">
        <f>+VLOOKUP(D61,'[1]Mau 4B'!$E$9:$AX$391,36,0)</f>
        <v>X</v>
      </c>
      <c r="H61" s="28" t="str">
        <f>+VLOOKUP(D61,'[1]Mau 4B'!$E$9:$AX$391,38,0)</f>
        <v/>
      </c>
      <c r="I61" s="28" t="str">
        <f>+VLOOKUP(D61,'[1]Mau 4B'!$E$8:$AX$390,40,0)</f>
        <v/>
      </c>
      <c r="J61" s="28" t="str">
        <f>+VLOOKUP(D61,'[1]Mau 4B'!$E$9:$AX$391,42,0)</f>
        <v/>
      </c>
      <c r="K61" s="29" t="str">
        <f>+VLOOKUP(D61,'[1]Mau 4B'!$E$8:$AX$390,44,0)</f>
        <v/>
      </c>
      <c r="L61" s="26" t="s">
        <v>29</v>
      </c>
      <c r="M61" s="30" t="str">
        <f>+VLOOKUP(D61,'[1]Mau 4B'!$E$9:$AX$391,24,0)</f>
        <v>Xuất sắc</v>
      </c>
      <c r="N61" s="30"/>
    </row>
    <row r="62" spans="1:14" s="1" customFormat="1" ht="30" customHeight="1" x14ac:dyDescent="0.25">
      <c r="A62" s="20">
        <f t="shared" si="0"/>
        <v>53</v>
      </c>
      <c r="B62" s="37" t="s">
        <v>234</v>
      </c>
      <c r="C62" s="38" t="s">
        <v>235</v>
      </c>
      <c r="D62" s="73" t="s">
        <v>236</v>
      </c>
      <c r="E62" s="24" t="s">
        <v>237</v>
      </c>
      <c r="F62" s="27" t="s">
        <v>238</v>
      </c>
      <c r="G62" s="28" t="str">
        <f>+VLOOKUP(D62,'[1]Mau 4B'!$E$9:$AX$391,36,0)</f>
        <v>X</v>
      </c>
      <c r="H62" s="28" t="str">
        <f>+VLOOKUP(D62,'[1]Mau 4B'!$E$9:$AX$391,38,0)</f>
        <v/>
      </c>
      <c r="I62" s="28" t="str">
        <f>+VLOOKUP(D62,'[1]Mau 4B'!$E$8:$AX$390,40,0)</f>
        <v/>
      </c>
      <c r="J62" s="28" t="str">
        <f>+VLOOKUP(D62,'[1]Mau 4B'!$E$9:$AX$391,42,0)</f>
        <v/>
      </c>
      <c r="K62" s="29" t="str">
        <f>+VLOOKUP(D62,'[1]Mau 4B'!$E$8:$AX$390,44,0)</f>
        <v/>
      </c>
      <c r="L62" s="26" t="s">
        <v>29</v>
      </c>
      <c r="M62" s="30" t="str">
        <f>+VLOOKUP(D62,'[1]Mau 4B'!$E$9:$AX$391,24,0)</f>
        <v>Xuất sắc</v>
      </c>
      <c r="N62" s="30"/>
    </row>
    <row r="63" spans="1:14" s="1" customFormat="1" ht="30" customHeight="1" x14ac:dyDescent="0.25">
      <c r="A63" s="20">
        <f t="shared" si="0"/>
        <v>54</v>
      </c>
      <c r="B63" s="37" t="s">
        <v>239</v>
      </c>
      <c r="C63" s="38" t="s">
        <v>146</v>
      </c>
      <c r="D63" s="73" t="s">
        <v>240</v>
      </c>
      <c r="E63" s="24" t="s">
        <v>241</v>
      </c>
      <c r="F63" s="27" t="s">
        <v>39</v>
      </c>
      <c r="G63" s="28" t="str">
        <f>+VLOOKUP(D63,'[1]Mau 4B'!$E$9:$AX$391,36,0)</f>
        <v>X</v>
      </c>
      <c r="H63" s="28" t="str">
        <f>+VLOOKUP(D63,'[1]Mau 4B'!$E$9:$AX$391,38,0)</f>
        <v/>
      </c>
      <c r="I63" s="28" t="str">
        <f>+VLOOKUP(D63,'[1]Mau 4B'!$E$8:$AX$390,40,0)</f>
        <v/>
      </c>
      <c r="J63" s="28" t="str">
        <f>+VLOOKUP(D63,'[1]Mau 4B'!$E$9:$AX$391,42,0)</f>
        <v/>
      </c>
      <c r="K63" s="29" t="str">
        <f>+VLOOKUP(D63,'[1]Mau 4B'!$E$8:$AX$390,44,0)</f>
        <v/>
      </c>
      <c r="L63" s="26" t="s">
        <v>29</v>
      </c>
      <c r="M63" s="30" t="str">
        <f>+VLOOKUP(D63,'[1]Mau 4B'!$E$9:$AX$391,24,0)</f>
        <v>Xuất sắc</v>
      </c>
      <c r="N63" s="30"/>
    </row>
    <row r="64" spans="1:14" s="1" customFormat="1" ht="30" customHeight="1" x14ac:dyDescent="0.25">
      <c r="A64" s="20">
        <f t="shared" si="0"/>
        <v>55</v>
      </c>
      <c r="B64" s="74" t="s">
        <v>242</v>
      </c>
      <c r="C64" s="75" t="s">
        <v>196</v>
      </c>
      <c r="D64" s="76" t="s">
        <v>243</v>
      </c>
      <c r="E64" s="24" t="s">
        <v>244</v>
      </c>
      <c r="F64" s="27" t="s">
        <v>245</v>
      </c>
      <c r="G64" s="28" t="str">
        <f>+VLOOKUP(D64,'[1]Mau 4B'!$E$9:$AX$391,36,0)</f>
        <v>X</v>
      </c>
      <c r="H64" s="28" t="str">
        <f>+VLOOKUP(D64,'[1]Mau 4B'!$E$9:$AX$391,38,0)</f>
        <v/>
      </c>
      <c r="I64" s="28" t="str">
        <f>+VLOOKUP(D64,'[1]Mau 4B'!$E$8:$AX$390,40,0)</f>
        <v/>
      </c>
      <c r="J64" s="28" t="str">
        <f>+VLOOKUP(D64,'[1]Mau 4B'!$E$9:$AX$391,42,0)</f>
        <v/>
      </c>
      <c r="K64" s="29" t="str">
        <f>+VLOOKUP(D64,'[1]Mau 4B'!$E$8:$AX$390,44,0)</f>
        <v/>
      </c>
      <c r="L64" s="26" t="s">
        <v>29</v>
      </c>
      <c r="M64" s="30" t="str">
        <f>+VLOOKUP(D64,'[1]Mau 4B'!$E$9:$AX$391,24,0)</f>
        <v>Xuất sắc</v>
      </c>
      <c r="N64" s="30"/>
    </row>
    <row r="65" spans="1:14" s="1" customFormat="1" ht="30" customHeight="1" x14ac:dyDescent="0.25">
      <c r="A65" s="20">
        <f t="shared" si="0"/>
        <v>56</v>
      </c>
      <c r="B65" s="37" t="s">
        <v>246</v>
      </c>
      <c r="C65" s="38" t="s">
        <v>247</v>
      </c>
      <c r="D65" s="73" t="s">
        <v>248</v>
      </c>
      <c r="E65" s="24" t="s">
        <v>249</v>
      </c>
      <c r="F65" s="27" t="s">
        <v>39</v>
      </c>
      <c r="G65" s="28" t="str">
        <f>+VLOOKUP(D65,'[1]Mau 4B'!$E$9:$AX$391,36,0)</f>
        <v>X</v>
      </c>
      <c r="H65" s="28" t="str">
        <f>+VLOOKUP(D65,'[1]Mau 4B'!$E$9:$AX$391,38,0)</f>
        <v/>
      </c>
      <c r="I65" s="28" t="str">
        <f>+VLOOKUP(D65,'[1]Mau 4B'!$E$8:$AX$390,40,0)</f>
        <v/>
      </c>
      <c r="J65" s="28" t="str">
        <f>+VLOOKUP(D65,'[1]Mau 4B'!$E$9:$AX$391,42,0)</f>
        <v/>
      </c>
      <c r="K65" s="29" t="str">
        <f>+VLOOKUP(D65,'[1]Mau 4B'!$E$8:$AX$390,44,0)</f>
        <v/>
      </c>
      <c r="L65" s="26" t="s">
        <v>29</v>
      </c>
      <c r="M65" s="30" t="str">
        <f>+VLOOKUP(D65,'[1]Mau 4B'!$E$9:$AX$391,24,0)</f>
        <v>Xuất sắc</v>
      </c>
      <c r="N65" s="30"/>
    </row>
    <row r="66" spans="1:14" s="1" customFormat="1" ht="30" customHeight="1" x14ac:dyDescent="0.25">
      <c r="A66" s="20">
        <f t="shared" si="0"/>
        <v>57</v>
      </c>
      <c r="B66" s="37" t="s">
        <v>250</v>
      </c>
      <c r="C66" s="38" t="s">
        <v>86</v>
      </c>
      <c r="D66" s="73" t="s">
        <v>251</v>
      </c>
      <c r="E66" s="24" t="s">
        <v>252</v>
      </c>
      <c r="F66" s="27" t="s">
        <v>39</v>
      </c>
      <c r="G66" s="28" t="str">
        <f>+VLOOKUP(D66,'[1]Mau 4B'!$E$9:$AX$391,36,0)</f>
        <v>X</v>
      </c>
      <c r="H66" s="28" t="str">
        <f>+VLOOKUP(D66,'[1]Mau 4B'!$E$9:$AX$391,38,0)</f>
        <v/>
      </c>
      <c r="I66" s="28" t="str">
        <f>+VLOOKUP(D66,'[1]Mau 4B'!$E$8:$AX$390,40,0)</f>
        <v/>
      </c>
      <c r="J66" s="28" t="str">
        <f>+VLOOKUP(D66,'[1]Mau 4B'!$E$9:$AX$391,42,0)</f>
        <v/>
      </c>
      <c r="K66" s="29" t="str">
        <f>+VLOOKUP(D66,'[1]Mau 4B'!$E$8:$AX$390,44,0)</f>
        <v/>
      </c>
      <c r="L66" s="26" t="s">
        <v>29</v>
      </c>
      <c r="M66" s="30" t="str">
        <f>+VLOOKUP(D66,'[1]Mau 4B'!$E$9:$AX$391,24,0)</f>
        <v>Xuất sắc</v>
      </c>
      <c r="N66" s="30"/>
    </row>
    <row r="67" spans="1:14" s="1" customFormat="1" ht="30" customHeight="1" x14ac:dyDescent="0.25">
      <c r="A67" s="20">
        <f t="shared" si="0"/>
        <v>58</v>
      </c>
      <c r="B67" s="40" t="s">
        <v>77</v>
      </c>
      <c r="C67" s="38" t="s">
        <v>253</v>
      </c>
      <c r="D67" s="77" t="s">
        <v>254</v>
      </c>
      <c r="E67" s="24" t="s">
        <v>255</v>
      </c>
      <c r="F67" s="27" t="s">
        <v>256</v>
      </c>
      <c r="G67" s="28" t="str">
        <f>+VLOOKUP(D67,'[1]Mau 4B'!$E$9:$AX$391,36,0)</f>
        <v>X</v>
      </c>
      <c r="H67" s="28" t="str">
        <f>+VLOOKUP(D67,'[1]Mau 4B'!$E$9:$AX$391,38,0)</f>
        <v/>
      </c>
      <c r="I67" s="28" t="str">
        <f>+VLOOKUP(D67,'[1]Mau 4B'!$E$8:$AX$390,40,0)</f>
        <v/>
      </c>
      <c r="J67" s="28" t="str">
        <f>+VLOOKUP(D67,'[1]Mau 4B'!$E$9:$AX$391,42,0)</f>
        <v/>
      </c>
      <c r="K67" s="29" t="str">
        <f>+VLOOKUP(D67,'[1]Mau 4B'!$E$8:$AX$390,44,0)</f>
        <v/>
      </c>
      <c r="L67" s="26" t="s">
        <v>29</v>
      </c>
      <c r="M67" s="30" t="str">
        <f>+VLOOKUP(D67,'[1]Mau 4B'!$E$9:$AX$391,24,0)</f>
        <v>Xuất sắc</v>
      </c>
      <c r="N67" s="30"/>
    </row>
    <row r="68" spans="1:14" s="64" customFormat="1" ht="30" customHeight="1" x14ac:dyDescent="0.25">
      <c r="A68" s="20">
        <f t="shared" si="0"/>
        <v>59</v>
      </c>
      <c r="B68" s="78" t="s">
        <v>257</v>
      </c>
      <c r="C68" s="49" t="s">
        <v>258</v>
      </c>
      <c r="D68" s="79" t="s">
        <v>259</v>
      </c>
      <c r="E68" s="24" t="s">
        <v>260</v>
      </c>
      <c r="F68" s="27" t="s">
        <v>39</v>
      </c>
      <c r="G68" s="28" t="str">
        <f>+VLOOKUP(D68,'[1]Mau 4B'!$E$9:$AX$391,36,0)</f>
        <v>X</v>
      </c>
      <c r="H68" s="28" t="str">
        <f>+VLOOKUP(D68,'[1]Mau 4B'!$E$9:$AX$391,38,0)</f>
        <v/>
      </c>
      <c r="I68" s="28" t="str">
        <f>+VLOOKUP(D68,'[1]Mau 4B'!$E$8:$AX$390,40,0)</f>
        <v/>
      </c>
      <c r="J68" s="28" t="str">
        <f>+VLOOKUP(D68,'[1]Mau 4B'!$E$9:$AX$391,42,0)</f>
        <v/>
      </c>
      <c r="K68" s="29" t="str">
        <f>+VLOOKUP(D68,'[1]Mau 4B'!$E$8:$AX$390,44,0)</f>
        <v/>
      </c>
      <c r="L68" s="26" t="s">
        <v>29</v>
      </c>
      <c r="M68" s="30" t="str">
        <f>+VLOOKUP(D68,'[1]Mau 4B'!$E$9:$AX$391,24,0)</f>
        <v>Xuất sắc</v>
      </c>
      <c r="N68" s="30"/>
    </row>
    <row r="69" spans="1:14" s="64" customFormat="1" ht="30" customHeight="1" x14ac:dyDescent="0.25">
      <c r="A69" s="20">
        <f t="shared" si="0"/>
        <v>60</v>
      </c>
      <c r="B69" s="78" t="s">
        <v>261</v>
      </c>
      <c r="C69" s="49" t="s">
        <v>169</v>
      </c>
      <c r="D69" s="79" t="s">
        <v>262</v>
      </c>
      <c r="E69" s="24" t="s">
        <v>263</v>
      </c>
      <c r="F69" s="27" t="s">
        <v>39</v>
      </c>
      <c r="G69" s="28" t="str">
        <f>+VLOOKUP(D69,'[1]Mau 4B'!$E$9:$AX$391,36,0)</f>
        <v>X</v>
      </c>
      <c r="H69" s="28" t="str">
        <f>+VLOOKUP(D69,'[1]Mau 4B'!$E$9:$AX$391,38,0)</f>
        <v/>
      </c>
      <c r="I69" s="28" t="str">
        <f>+VLOOKUP(D69,'[1]Mau 4B'!$E$8:$AX$390,40,0)</f>
        <v/>
      </c>
      <c r="J69" s="28" t="str">
        <f>+VLOOKUP(D69,'[1]Mau 4B'!$E$9:$AX$391,42,0)</f>
        <v/>
      </c>
      <c r="K69" s="29" t="str">
        <f>+VLOOKUP(D69,'[1]Mau 4B'!$E$8:$AX$390,44,0)</f>
        <v/>
      </c>
      <c r="L69" s="26" t="s">
        <v>29</v>
      </c>
      <c r="M69" s="30" t="str">
        <f>+VLOOKUP(D69,'[1]Mau 4B'!$E$9:$AX$391,24,0)</f>
        <v>Xuất sắc</v>
      </c>
      <c r="N69" s="30"/>
    </row>
    <row r="70" spans="1:14" s="1" customFormat="1" ht="30" customHeight="1" x14ac:dyDescent="0.25">
      <c r="A70" s="20">
        <f t="shared" si="0"/>
        <v>61</v>
      </c>
      <c r="B70" s="80" t="s">
        <v>264</v>
      </c>
      <c r="C70" s="49" t="s">
        <v>86</v>
      </c>
      <c r="D70" s="79" t="s">
        <v>265</v>
      </c>
      <c r="E70" s="24" t="s">
        <v>266</v>
      </c>
      <c r="F70" s="27" t="s">
        <v>39</v>
      </c>
      <c r="G70" s="28" t="str">
        <f>+VLOOKUP(D70,'[1]Mau 4B'!$E$9:$AX$391,36,0)</f>
        <v>X</v>
      </c>
      <c r="H70" s="28" t="str">
        <f>+VLOOKUP(D70,'[1]Mau 4B'!$E$9:$AX$391,38,0)</f>
        <v/>
      </c>
      <c r="I70" s="28" t="str">
        <f>+VLOOKUP(D70,'[1]Mau 4B'!$E$8:$AX$390,40,0)</f>
        <v/>
      </c>
      <c r="J70" s="28" t="str">
        <f>+VLOOKUP(D70,'[1]Mau 4B'!$E$9:$AX$391,42,0)</f>
        <v/>
      </c>
      <c r="K70" s="29" t="str">
        <f>+VLOOKUP(D70,'[1]Mau 4B'!$E$8:$AX$390,44,0)</f>
        <v/>
      </c>
      <c r="L70" s="26" t="s">
        <v>29</v>
      </c>
      <c r="M70" s="30" t="str">
        <f>+VLOOKUP(D70,'[1]Mau 4B'!$E$9:$AX$391,24,0)</f>
        <v>Xuất sắc</v>
      </c>
      <c r="N70" s="30"/>
    </row>
    <row r="71" spans="1:14" s="1" customFormat="1" ht="30" customHeight="1" x14ac:dyDescent="0.25">
      <c r="A71" s="20">
        <f t="shared" si="0"/>
        <v>62</v>
      </c>
      <c r="B71" s="80" t="s">
        <v>267</v>
      </c>
      <c r="C71" s="81" t="s">
        <v>268</v>
      </c>
      <c r="D71" s="82" t="s">
        <v>269</v>
      </c>
      <c r="E71" s="24" t="s">
        <v>270</v>
      </c>
      <c r="F71" s="27" t="s">
        <v>39</v>
      </c>
      <c r="G71" s="28" t="str">
        <f>+VLOOKUP(D71,'[1]Mau 4B'!$E$9:$AX$391,36,0)</f>
        <v>X</v>
      </c>
      <c r="H71" s="28" t="str">
        <f>+VLOOKUP(D71,'[1]Mau 4B'!$E$9:$AX$391,38,0)</f>
        <v/>
      </c>
      <c r="I71" s="28" t="str">
        <f>+VLOOKUP(D71,'[1]Mau 4B'!$E$8:$AX$390,40,0)</f>
        <v/>
      </c>
      <c r="J71" s="28" t="str">
        <f>+VLOOKUP(D71,'[1]Mau 4B'!$E$9:$AX$391,42,0)</f>
        <v/>
      </c>
      <c r="K71" s="29" t="str">
        <f>+VLOOKUP(D71,'[1]Mau 4B'!$E$8:$AX$390,44,0)</f>
        <v/>
      </c>
      <c r="L71" s="26" t="s">
        <v>29</v>
      </c>
      <c r="M71" s="30" t="str">
        <f>+VLOOKUP(D71,'[1]Mau 4B'!$E$9:$AX$391,24,0)</f>
        <v>Xuất sắc</v>
      </c>
      <c r="N71" s="30"/>
    </row>
    <row r="72" spans="1:14" s="39" customFormat="1" ht="30" customHeight="1" x14ac:dyDescent="0.25">
      <c r="A72" s="20">
        <f t="shared" si="0"/>
        <v>63</v>
      </c>
      <c r="B72" s="78" t="s">
        <v>271</v>
      </c>
      <c r="C72" s="49" t="s">
        <v>157</v>
      </c>
      <c r="D72" s="66" t="s">
        <v>272</v>
      </c>
      <c r="E72" s="24" t="s">
        <v>273</v>
      </c>
      <c r="F72" s="27" t="s">
        <v>39</v>
      </c>
      <c r="G72" s="28" t="str">
        <f>+VLOOKUP(D72,'[1]Mau 4B'!$E$9:$AX$391,36,0)</f>
        <v>X</v>
      </c>
      <c r="H72" s="28" t="str">
        <f>+VLOOKUP(D72,'[1]Mau 4B'!$E$9:$AX$391,38,0)</f>
        <v/>
      </c>
      <c r="I72" s="28" t="str">
        <f>+VLOOKUP(D72,'[1]Mau 4B'!$E$8:$AX$390,40,0)</f>
        <v/>
      </c>
      <c r="J72" s="28" t="str">
        <f>+VLOOKUP(D72,'[1]Mau 4B'!$E$9:$AX$391,42,0)</f>
        <v/>
      </c>
      <c r="K72" s="29" t="str">
        <f>+VLOOKUP(D72,'[1]Mau 4B'!$E$8:$AX$390,44,0)</f>
        <v/>
      </c>
      <c r="L72" s="26" t="s">
        <v>29</v>
      </c>
      <c r="M72" s="30" t="str">
        <f>+VLOOKUP(D72,'[1]Mau 4B'!$E$9:$AX$391,24,0)</f>
        <v>Xuất sắc</v>
      </c>
      <c r="N72" s="30"/>
    </row>
    <row r="73" spans="1:14" s="83" customFormat="1" ht="30" customHeight="1" x14ac:dyDescent="0.25">
      <c r="A73" s="20">
        <f t="shared" si="0"/>
        <v>64</v>
      </c>
      <c r="B73" s="78" t="s">
        <v>274</v>
      </c>
      <c r="C73" s="49" t="s">
        <v>275</v>
      </c>
      <c r="D73" s="66" t="s">
        <v>276</v>
      </c>
      <c r="E73" s="24" t="s">
        <v>277</v>
      </c>
      <c r="F73" s="27" t="s">
        <v>39</v>
      </c>
      <c r="G73" s="28" t="str">
        <f>+VLOOKUP(D73,'[1]Mau 4B'!$E$9:$AX$391,36,0)</f>
        <v>X</v>
      </c>
      <c r="H73" s="28" t="str">
        <f>+VLOOKUP(D73,'[1]Mau 4B'!$E$9:$AX$391,38,0)</f>
        <v/>
      </c>
      <c r="I73" s="28" t="str">
        <f>+VLOOKUP(D73,'[1]Mau 4B'!$E$8:$AX$390,40,0)</f>
        <v/>
      </c>
      <c r="J73" s="28" t="str">
        <f>+VLOOKUP(D73,'[1]Mau 4B'!$E$9:$AX$391,42,0)</f>
        <v/>
      </c>
      <c r="K73" s="29" t="str">
        <f>+VLOOKUP(D73,'[1]Mau 4B'!$E$8:$AX$390,44,0)</f>
        <v/>
      </c>
      <c r="L73" s="26" t="s">
        <v>29</v>
      </c>
      <c r="M73" s="30" t="str">
        <f>+VLOOKUP(D73,'[1]Mau 4B'!$E$9:$AX$391,24,0)</f>
        <v>Xuất sắc</v>
      </c>
      <c r="N73" s="30"/>
    </row>
    <row r="74" spans="1:14" s="84" customFormat="1" ht="30" customHeight="1" x14ac:dyDescent="0.25">
      <c r="A74" s="20">
        <f t="shared" si="0"/>
        <v>65</v>
      </c>
      <c r="B74" s="78" t="s">
        <v>278</v>
      </c>
      <c r="C74" s="49" t="s">
        <v>279</v>
      </c>
      <c r="D74" s="66" t="s">
        <v>280</v>
      </c>
      <c r="E74" s="24" t="s">
        <v>281</v>
      </c>
      <c r="F74" s="27" t="s">
        <v>39</v>
      </c>
      <c r="G74" s="28" t="str">
        <f>+VLOOKUP(D74,'[1]Mau 4B'!$E$9:$AX$391,36,0)</f>
        <v>X</v>
      </c>
      <c r="H74" s="28" t="str">
        <f>+VLOOKUP(D74,'[1]Mau 4B'!$E$9:$AX$391,38,0)</f>
        <v/>
      </c>
      <c r="I74" s="28" t="str">
        <f>+VLOOKUP(D74,'[1]Mau 4B'!$E$8:$AX$390,40,0)</f>
        <v/>
      </c>
      <c r="J74" s="28" t="str">
        <f>+VLOOKUP(D74,'[1]Mau 4B'!$E$9:$AX$391,42,0)</f>
        <v/>
      </c>
      <c r="K74" s="29" t="str">
        <f>+VLOOKUP(D74,'[1]Mau 4B'!$E$8:$AX$390,44,0)</f>
        <v/>
      </c>
      <c r="L74" s="26" t="s">
        <v>29</v>
      </c>
      <c r="M74" s="30" t="str">
        <f>+VLOOKUP(D74,'[1]Mau 4B'!$E$9:$AX$391,24,0)</f>
        <v>Xuất sắc</v>
      </c>
      <c r="N74" s="30"/>
    </row>
    <row r="75" spans="1:14" s="1" customFormat="1" ht="30" customHeight="1" x14ac:dyDescent="0.25">
      <c r="A75" s="20">
        <f t="shared" si="0"/>
        <v>66</v>
      </c>
      <c r="B75" s="78" t="s">
        <v>282</v>
      </c>
      <c r="C75" s="81" t="s">
        <v>283</v>
      </c>
      <c r="D75" s="45" t="s">
        <v>284</v>
      </c>
      <c r="E75" s="24" t="s">
        <v>285</v>
      </c>
      <c r="F75" s="27" t="s">
        <v>39</v>
      </c>
      <c r="G75" s="28" t="str">
        <f>+VLOOKUP(D75,'[1]Mau 4B'!$E$9:$AX$391,36,0)</f>
        <v>X</v>
      </c>
      <c r="H75" s="28" t="str">
        <f>+VLOOKUP(D75,'[1]Mau 4B'!$E$9:$AX$391,38,0)</f>
        <v/>
      </c>
      <c r="I75" s="28" t="str">
        <f>+VLOOKUP(D75,'[1]Mau 4B'!$E$8:$AX$390,40,0)</f>
        <v/>
      </c>
      <c r="J75" s="28" t="str">
        <f>+VLOOKUP(D75,'[1]Mau 4B'!$E$9:$AX$391,42,0)</f>
        <v/>
      </c>
      <c r="K75" s="29" t="str">
        <f>+VLOOKUP(D75,'[1]Mau 4B'!$E$8:$AX$390,44,0)</f>
        <v/>
      </c>
      <c r="L75" s="26" t="s">
        <v>29</v>
      </c>
      <c r="M75" s="30" t="str">
        <f>+VLOOKUP(D75,'[1]Mau 4B'!$E$9:$AX$391,24,0)</f>
        <v>Xuất sắc</v>
      </c>
      <c r="N75" s="30"/>
    </row>
    <row r="76" spans="1:14" s="1" customFormat="1" ht="30" customHeight="1" x14ac:dyDescent="0.25">
      <c r="A76" s="20">
        <f t="shared" ref="A76:A139" si="1">A75+1</f>
        <v>67</v>
      </c>
      <c r="B76" s="78" t="s">
        <v>286</v>
      </c>
      <c r="C76" s="49" t="s">
        <v>279</v>
      </c>
      <c r="D76" s="50" t="s">
        <v>287</v>
      </c>
      <c r="E76" s="24" t="s">
        <v>288</v>
      </c>
      <c r="F76" s="27" t="s">
        <v>39</v>
      </c>
      <c r="G76" s="28" t="str">
        <f>+VLOOKUP(D76,'[1]Mau 4B'!$E$9:$AX$391,36,0)</f>
        <v>X</v>
      </c>
      <c r="H76" s="28" t="str">
        <f>+VLOOKUP(D76,'[1]Mau 4B'!$E$9:$AX$391,38,0)</f>
        <v/>
      </c>
      <c r="I76" s="28" t="str">
        <f>+VLOOKUP(D76,'[1]Mau 4B'!$E$8:$AX$390,40,0)</f>
        <v/>
      </c>
      <c r="J76" s="28" t="str">
        <f>+VLOOKUP(D76,'[1]Mau 4B'!$E$9:$AX$391,42,0)</f>
        <v/>
      </c>
      <c r="K76" s="29" t="str">
        <f>+VLOOKUP(D76,'[1]Mau 4B'!$E$8:$AX$390,44,0)</f>
        <v/>
      </c>
      <c r="L76" s="26" t="s">
        <v>29</v>
      </c>
      <c r="M76" s="30" t="str">
        <f>+VLOOKUP(D76,'[1]Mau 4B'!$E$9:$AX$391,24,0)</f>
        <v>Xuất sắc</v>
      </c>
      <c r="N76" s="30"/>
    </row>
    <row r="77" spans="1:14" s="1" customFormat="1" ht="30" customHeight="1" x14ac:dyDescent="0.25">
      <c r="A77" s="20">
        <f t="shared" si="1"/>
        <v>68</v>
      </c>
      <c r="B77" s="85" t="s">
        <v>289</v>
      </c>
      <c r="C77" s="81" t="s">
        <v>290</v>
      </c>
      <c r="D77" s="66" t="s">
        <v>291</v>
      </c>
      <c r="E77" s="24" t="s">
        <v>292</v>
      </c>
      <c r="F77" s="27" t="s">
        <v>39</v>
      </c>
      <c r="G77" s="28" t="str">
        <f>+VLOOKUP(D77,'[1]Mau 4B'!$E$9:$AX$391,36,0)</f>
        <v>X</v>
      </c>
      <c r="H77" s="28" t="str">
        <f>+VLOOKUP(D77,'[1]Mau 4B'!$E$9:$AX$391,38,0)</f>
        <v/>
      </c>
      <c r="I77" s="28" t="str">
        <f>+VLOOKUP(D77,'[1]Mau 4B'!$E$8:$AX$390,40,0)</f>
        <v/>
      </c>
      <c r="J77" s="28" t="str">
        <f>+VLOOKUP(D77,'[1]Mau 4B'!$E$9:$AX$391,42,0)</f>
        <v/>
      </c>
      <c r="K77" s="29" t="str">
        <f>+VLOOKUP(D77,'[1]Mau 4B'!$E$8:$AX$390,44,0)</f>
        <v/>
      </c>
      <c r="L77" s="26" t="s">
        <v>29</v>
      </c>
      <c r="M77" s="30" t="str">
        <f>+VLOOKUP(D77,'[1]Mau 4B'!$E$9:$AX$391,24,0)</f>
        <v>Xuất sắc</v>
      </c>
      <c r="N77" s="30"/>
    </row>
    <row r="78" spans="1:14" s="42" customFormat="1" ht="30" customHeight="1" x14ac:dyDescent="0.25">
      <c r="A78" s="20">
        <f t="shared" si="1"/>
        <v>69</v>
      </c>
      <c r="B78" s="86" t="s">
        <v>293</v>
      </c>
      <c r="C78" s="87" t="s">
        <v>70</v>
      </c>
      <c r="D78" s="27" t="s">
        <v>294</v>
      </c>
      <c r="E78" s="24" t="s">
        <v>295</v>
      </c>
      <c r="F78" s="27" t="s">
        <v>39</v>
      </c>
      <c r="G78" s="28" t="str">
        <f>+VLOOKUP(D78,'[1]Mau 4B'!$E$9:$AX$391,36,0)</f>
        <v>X</v>
      </c>
      <c r="H78" s="28" t="str">
        <f>+VLOOKUP(D78,'[1]Mau 4B'!$E$9:$AX$391,38,0)</f>
        <v/>
      </c>
      <c r="I78" s="28" t="str">
        <f>+VLOOKUP(D78,'[1]Mau 4B'!$E$8:$AX$390,40,0)</f>
        <v/>
      </c>
      <c r="J78" s="28" t="str">
        <f>+VLOOKUP(D78,'[1]Mau 4B'!$E$9:$AX$391,42,0)</f>
        <v/>
      </c>
      <c r="K78" s="29" t="str">
        <f>+VLOOKUP(D78,'[1]Mau 4B'!$E$8:$AX$390,44,0)</f>
        <v/>
      </c>
      <c r="L78" s="26" t="s">
        <v>29</v>
      </c>
      <c r="M78" s="30" t="str">
        <f>+VLOOKUP(D78,'[1]Mau 4B'!$E$9:$AX$391,24,0)</f>
        <v>Xuất sắc</v>
      </c>
      <c r="N78" s="30"/>
    </row>
    <row r="79" spans="1:14" s="1" customFormat="1" ht="30" customHeight="1" x14ac:dyDescent="0.25">
      <c r="A79" s="20">
        <f t="shared" si="1"/>
        <v>70</v>
      </c>
      <c r="B79" s="88" t="s">
        <v>296</v>
      </c>
      <c r="C79" s="36" t="s">
        <v>111</v>
      </c>
      <c r="D79" s="89" t="s">
        <v>297</v>
      </c>
      <c r="E79" s="24" t="s">
        <v>298</v>
      </c>
      <c r="F79" s="27" t="s">
        <v>299</v>
      </c>
      <c r="G79" s="28" t="str">
        <f>+VLOOKUP(D79,'[1]Mau 4B'!$E$9:$AX$391,36,0)</f>
        <v>X</v>
      </c>
      <c r="H79" s="28" t="str">
        <f>+VLOOKUP(D79,'[1]Mau 4B'!$E$9:$AX$391,38,0)</f>
        <v/>
      </c>
      <c r="I79" s="28" t="str">
        <f>+VLOOKUP(D79,'[1]Mau 4B'!$E$8:$AX$390,40,0)</f>
        <v/>
      </c>
      <c r="J79" s="28" t="str">
        <f>+VLOOKUP(D79,'[1]Mau 4B'!$E$9:$AX$391,42,0)</f>
        <v/>
      </c>
      <c r="K79" s="29" t="str">
        <f>+VLOOKUP(D79,'[1]Mau 4B'!$E$8:$AX$390,44,0)</f>
        <v/>
      </c>
      <c r="L79" s="26" t="s">
        <v>29</v>
      </c>
      <c r="M79" s="30" t="str">
        <f>+VLOOKUP(D79,'[1]Mau 4B'!$E$9:$AX$391,24,0)</f>
        <v>Xuất sắc</v>
      </c>
      <c r="N79" s="30"/>
    </row>
    <row r="80" spans="1:14" s="42" customFormat="1" ht="30" customHeight="1" x14ac:dyDescent="0.25">
      <c r="A80" s="20">
        <f t="shared" si="1"/>
        <v>71</v>
      </c>
      <c r="B80" s="21" t="s">
        <v>300</v>
      </c>
      <c r="C80" s="22" t="s">
        <v>301</v>
      </c>
      <c r="D80" s="90" t="s">
        <v>302</v>
      </c>
      <c r="E80" s="24" t="s">
        <v>303</v>
      </c>
      <c r="F80" s="27" t="s">
        <v>39</v>
      </c>
      <c r="G80" s="28" t="str">
        <f>+VLOOKUP(D80,'[1]Mau 4B'!$E$9:$AX$391,36,0)</f>
        <v>X</v>
      </c>
      <c r="H80" s="28" t="str">
        <f>+VLOOKUP(D80,'[1]Mau 4B'!$E$9:$AX$391,38,0)</f>
        <v/>
      </c>
      <c r="I80" s="28" t="str">
        <f>+VLOOKUP(D80,'[1]Mau 4B'!$E$8:$AX$390,40,0)</f>
        <v/>
      </c>
      <c r="J80" s="28" t="str">
        <f>+VLOOKUP(D80,'[1]Mau 4B'!$E$9:$AX$391,42,0)</f>
        <v/>
      </c>
      <c r="K80" s="29" t="str">
        <f>+VLOOKUP(D80,'[1]Mau 4B'!$E$8:$AX$390,44,0)</f>
        <v/>
      </c>
      <c r="L80" s="26" t="s">
        <v>29</v>
      </c>
      <c r="M80" s="30" t="str">
        <f>+VLOOKUP(D80,'[1]Mau 4B'!$E$9:$AX$391,24,0)</f>
        <v>Xuất sắc</v>
      </c>
      <c r="N80" s="30"/>
    </row>
    <row r="81" spans="1:14" s="42" customFormat="1" ht="30" customHeight="1" x14ac:dyDescent="0.25">
      <c r="A81" s="20">
        <f t="shared" si="1"/>
        <v>72</v>
      </c>
      <c r="B81" s="48" t="s">
        <v>304</v>
      </c>
      <c r="C81" s="81" t="s">
        <v>305</v>
      </c>
      <c r="D81" s="91" t="s">
        <v>306</v>
      </c>
      <c r="E81" s="24" t="s">
        <v>307</v>
      </c>
      <c r="F81" s="27" t="s">
        <v>39</v>
      </c>
      <c r="G81" s="28" t="str">
        <f>+VLOOKUP(D81,'[1]Mau 4B'!$E$9:$AX$391,36,0)</f>
        <v>X</v>
      </c>
      <c r="H81" s="28" t="str">
        <f>+VLOOKUP(D81,'[1]Mau 4B'!$E$9:$AX$391,38,0)</f>
        <v/>
      </c>
      <c r="I81" s="28" t="str">
        <f>+VLOOKUP(D81,'[1]Mau 4B'!$E$8:$AX$390,40,0)</f>
        <v/>
      </c>
      <c r="J81" s="28" t="str">
        <f>+VLOOKUP(D81,'[1]Mau 4B'!$E$9:$AX$391,42,0)</f>
        <v/>
      </c>
      <c r="K81" s="29" t="str">
        <f>+VLOOKUP(D81,'[1]Mau 4B'!$E$8:$AX$390,44,0)</f>
        <v/>
      </c>
      <c r="L81" s="26" t="s">
        <v>29</v>
      </c>
      <c r="M81" s="30" t="str">
        <f>+VLOOKUP(D81,'[1]Mau 4B'!$E$9:$AX$391,24,0)</f>
        <v>Xuất sắc</v>
      </c>
      <c r="N81" s="30"/>
    </row>
    <row r="82" spans="1:14" s="1" customFormat="1" ht="30" customHeight="1" x14ac:dyDescent="0.25">
      <c r="A82" s="20">
        <f t="shared" si="1"/>
        <v>73</v>
      </c>
      <c r="B82" s="21" t="s">
        <v>308</v>
      </c>
      <c r="C82" s="22" t="s">
        <v>309</v>
      </c>
      <c r="D82" s="90" t="s">
        <v>310</v>
      </c>
      <c r="E82" s="24" t="s">
        <v>311</v>
      </c>
      <c r="F82" s="27" t="s">
        <v>39</v>
      </c>
      <c r="G82" s="28" t="str">
        <f>+VLOOKUP(D82,'[1]Mau 4B'!$E$9:$AX$391,36,0)</f>
        <v>X</v>
      </c>
      <c r="H82" s="28" t="str">
        <f>+VLOOKUP(D82,'[1]Mau 4B'!$E$9:$AX$391,38,0)</f>
        <v/>
      </c>
      <c r="I82" s="28" t="str">
        <f>+VLOOKUP(D82,'[1]Mau 4B'!$E$8:$AX$390,40,0)</f>
        <v/>
      </c>
      <c r="J82" s="28" t="str">
        <f>+VLOOKUP(D82,'[1]Mau 4B'!$E$9:$AX$391,42,0)</f>
        <v/>
      </c>
      <c r="K82" s="29" t="str">
        <f>+VLOOKUP(D82,'[1]Mau 4B'!$E$8:$AX$390,44,0)</f>
        <v/>
      </c>
      <c r="L82" s="26" t="s">
        <v>29</v>
      </c>
      <c r="M82" s="30" t="str">
        <f>+VLOOKUP(D82,'[1]Mau 4B'!$E$9:$AX$391,24,0)</f>
        <v>Xuất sắc</v>
      </c>
      <c r="N82" s="30"/>
    </row>
    <row r="83" spans="1:14" s="1" customFormat="1" ht="30" customHeight="1" x14ac:dyDescent="0.25">
      <c r="A83" s="20">
        <f t="shared" si="1"/>
        <v>74</v>
      </c>
      <c r="B83" s="21" t="s">
        <v>312</v>
      </c>
      <c r="C83" s="22" t="s">
        <v>313</v>
      </c>
      <c r="D83" s="90" t="s">
        <v>314</v>
      </c>
      <c r="E83" s="24" t="s">
        <v>315</v>
      </c>
      <c r="F83" s="27" t="s">
        <v>39</v>
      </c>
      <c r="G83" s="28" t="str">
        <f>+VLOOKUP(D83,'[1]Mau 4B'!$E$9:$AX$391,36,0)</f>
        <v>X</v>
      </c>
      <c r="H83" s="28" t="str">
        <f>+VLOOKUP(D83,'[1]Mau 4B'!$E$9:$AX$391,38,0)</f>
        <v/>
      </c>
      <c r="I83" s="28" t="str">
        <f>+VLOOKUP(D83,'[1]Mau 4B'!$E$8:$AX$390,40,0)</f>
        <v/>
      </c>
      <c r="J83" s="28" t="str">
        <f>+VLOOKUP(D83,'[1]Mau 4B'!$E$9:$AX$391,42,0)</f>
        <v/>
      </c>
      <c r="K83" s="29" t="str">
        <f>+VLOOKUP(D83,'[1]Mau 4B'!$E$8:$AX$390,44,0)</f>
        <v/>
      </c>
      <c r="L83" s="26" t="s">
        <v>29</v>
      </c>
      <c r="M83" s="30" t="str">
        <f>+VLOOKUP(D83,'[1]Mau 4B'!$E$9:$AX$391,24,0)</f>
        <v>Xuất sắc</v>
      </c>
      <c r="N83" s="30"/>
    </row>
    <row r="84" spans="1:14" s="39" customFormat="1" ht="30" customHeight="1" x14ac:dyDescent="0.25">
      <c r="A84" s="20">
        <f t="shared" si="1"/>
        <v>75</v>
      </c>
      <c r="B84" s="21" t="s">
        <v>77</v>
      </c>
      <c r="C84" s="47" t="s">
        <v>316</v>
      </c>
      <c r="D84" s="90" t="s">
        <v>317</v>
      </c>
      <c r="E84" s="24" t="s">
        <v>318</v>
      </c>
      <c r="F84" s="27" t="s">
        <v>39</v>
      </c>
      <c r="G84" s="28" t="str">
        <f>+VLOOKUP(D84,'[1]Mau 4B'!$E$9:$AX$391,36,0)</f>
        <v>X</v>
      </c>
      <c r="H84" s="28" t="str">
        <f>+VLOOKUP(D84,'[1]Mau 4B'!$E$9:$AX$391,38,0)</f>
        <v/>
      </c>
      <c r="I84" s="28" t="str">
        <f>+VLOOKUP(D84,'[1]Mau 4B'!$E$8:$AX$390,40,0)</f>
        <v/>
      </c>
      <c r="J84" s="28" t="str">
        <f>+VLOOKUP(D84,'[1]Mau 4B'!$E$9:$AX$391,42,0)</f>
        <v/>
      </c>
      <c r="K84" s="29" t="str">
        <f>+VLOOKUP(D84,'[1]Mau 4B'!$E$8:$AX$390,44,0)</f>
        <v/>
      </c>
      <c r="L84" s="26" t="s">
        <v>29</v>
      </c>
      <c r="M84" s="30" t="str">
        <f>+VLOOKUP(D84,'[1]Mau 4B'!$E$9:$AX$391,24,0)</f>
        <v>Xuất sắc</v>
      </c>
      <c r="N84" s="30"/>
    </row>
    <row r="85" spans="1:14" s="1" customFormat="1" ht="30" customHeight="1" x14ac:dyDescent="0.25">
      <c r="A85" s="20">
        <f t="shared" si="1"/>
        <v>76</v>
      </c>
      <c r="B85" s="21" t="s">
        <v>319</v>
      </c>
      <c r="C85" s="47" t="s">
        <v>320</v>
      </c>
      <c r="D85" s="90" t="s">
        <v>321</v>
      </c>
      <c r="E85" s="24" t="s">
        <v>322</v>
      </c>
      <c r="F85" s="27" t="s">
        <v>39</v>
      </c>
      <c r="G85" s="28" t="str">
        <f>+VLOOKUP(D85,'[1]Mau 4B'!$E$9:$AX$391,36,0)</f>
        <v>X</v>
      </c>
      <c r="H85" s="28" t="str">
        <f>+VLOOKUP(D85,'[1]Mau 4B'!$E$9:$AX$391,38,0)</f>
        <v/>
      </c>
      <c r="I85" s="28" t="str">
        <f>+VLOOKUP(D85,'[1]Mau 4B'!$E$8:$AX$390,40,0)</f>
        <v/>
      </c>
      <c r="J85" s="28" t="str">
        <f>+VLOOKUP(D85,'[1]Mau 4B'!$E$9:$AX$391,42,0)</f>
        <v/>
      </c>
      <c r="K85" s="29" t="str">
        <f>+VLOOKUP(D85,'[1]Mau 4B'!$E$8:$AX$390,44,0)</f>
        <v/>
      </c>
      <c r="L85" s="26" t="s">
        <v>29</v>
      </c>
      <c r="M85" s="30" t="str">
        <f>+VLOOKUP(D85,'[1]Mau 4B'!$E$9:$AX$391,24,0)</f>
        <v>Xuất sắc</v>
      </c>
      <c r="N85" s="30"/>
    </row>
    <row r="86" spans="1:14" s="39" customFormat="1" ht="30" customHeight="1" x14ac:dyDescent="0.25">
      <c r="A86" s="20">
        <f t="shared" si="1"/>
        <v>77</v>
      </c>
      <c r="B86" s="21" t="s">
        <v>323</v>
      </c>
      <c r="C86" s="38" t="s">
        <v>324</v>
      </c>
      <c r="D86" s="90" t="s">
        <v>325</v>
      </c>
      <c r="E86" s="24" t="s">
        <v>326</v>
      </c>
      <c r="F86" s="27" t="s">
        <v>39</v>
      </c>
      <c r="G86" s="28" t="str">
        <f>+VLOOKUP(D86,'[1]Mau 4B'!$E$9:$AX$391,36,0)</f>
        <v>X</v>
      </c>
      <c r="H86" s="28" t="str">
        <f>+VLOOKUP(D86,'[1]Mau 4B'!$E$9:$AX$391,38,0)</f>
        <v/>
      </c>
      <c r="I86" s="28" t="str">
        <f>+VLOOKUP(D86,'[1]Mau 4B'!$E$8:$AX$390,40,0)</f>
        <v/>
      </c>
      <c r="J86" s="28" t="str">
        <f>+VLOOKUP(D86,'[1]Mau 4B'!$E$9:$AX$391,42,0)</f>
        <v/>
      </c>
      <c r="K86" s="29" t="str">
        <f>+VLOOKUP(D86,'[1]Mau 4B'!$E$8:$AX$390,44,0)</f>
        <v/>
      </c>
      <c r="L86" s="26" t="s">
        <v>29</v>
      </c>
      <c r="M86" s="30" t="str">
        <f>+VLOOKUP(D86,'[1]Mau 4B'!$E$9:$AX$391,24,0)</f>
        <v>Xuất sắc</v>
      </c>
      <c r="N86" s="30"/>
    </row>
    <row r="87" spans="1:14" s="1" customFormat="1" ht="30" customHeight="1" x14ac:dyDescent="0.25">
      <c r="A87" s="20">
        <f t="shared" si="1"/>
        <v>78</v>
      </c>
      <c r="B87" s="21" t="s">
        <v>327</v>
      </c>
      <c r="C87" s="38" t="s">
        <v>305</v>
      </c>
      <c r="D87" s="90" t="s">
        <v>328</v>
      </c>
      <c r="E87" s="24" t="s">
        <v>329</v>
      </c>
      <c r="F87" s="27" t="s">
        <v>39</v>
      </c>
      <c r="G87" s="28" t="str">
        <f>+VLOOKUP(D87,'[1]Mau 4B'!$E$9:$AX$391,36,0)</f>
        <v>X</v>
      </c>
      <c r="H87" s="28" t="str">
        <f>+VLOOKUP(D87,'[1]Mau 4B'!$E$9:$AX$391,38,0)</f>
        <v/>
      </c>
      <c r="I87" s="28" t="str">
        <f>+VLOOKUP(D87,'[1]Mau 4B'!$E$8:$AX$390,40,0)</f>
        <v/>
      </c>
      <c r="J87" s="28" t="str">
        <f>+VLOOKUP(D87,'[1]Mau 4B'!$E$9:$AX$391,42,0)</f>
        <v/>
      </c>
      <c r="K87" s="29" t="str">
        <f>+VLOOKUP(D87,'[1]Mau 4B'!$E$8:$AX$390,44,0)</f>
        <v/>
      </c>
      <c r="L87" s="26" t="s">
        <v>29</v>
      </c>
      <c r="M87" s="30" t="str">
        <f>+VLOOKUP(D87,'[1]Mau 4B'!$E$9:$AX$391,24,0)</f>
        <v>Xuất sắc</v>
      </c>
      <c r="N87" s="30"/>
    </row>
    <row r="88" spans="1:14" s="1" customFormat="1" ht="30" customHeight="1" x14ac:dyDescent="0.25">
      <c r="A88" s="20">
        <f t="shared" si="1"/>
        <v>79</v>
      </c>
      <c r="B88" s="21" t="s">
        <v>330</v>
      </c>
      <c r="C88" s="38" t="s">
        <v>25</v>
      </c>
      <c r="D88" s="90" t="s">
        <v>331</v>
      </c>
      <c r="E88" s="24" t="s">
        <v>332</v>
      </c>
      <c r="F88" s="27" t="s">
        <v>39</v>
      </c>
      <c r="G88" s="28" t="str">
        <f>+VLOOKUP(D88,'[1]Mau 4B'!$E$9:$AX$391,36,0)</f>
        <v>X</v>
      </c>
      <c r="H88" s="28" t="str">
        <f>+VLOOKUP(D88,'[1]Mau 4B'!$E$9:$AX$391,38,0)</f>
        <v/>
      </c>
      <c r="I88" s="28" t="str">
        <f>+VLOOKUP(D88,'[1]Mau 4B'!$E$8:$AX$390,40,0)</f>
        <v/>
      </c>
      <c r="J88" s="28" t="str">
        <f>+VLOOKUP(D88,'[1]Mau 4B'!$E$9:$AX$391,42,0)</f>
        <v/>
      </c>
      <c r="K88" s="29" t="str">
        <f>+VLOOKUP(D88,'[1]Mau 4B'!$E$8:$AX$390,44,0)</f>
        <v/>
      </c>
      <c r="L88" s="26" t="s">
        <v>29</v>
      </c>
      <c r="M88" s="30" t="str">
        <f>+VLOOKUP(D88,'[1]Mau 4B'!$E$9:$AX$391,24,0)</f>
        <v>Xuất sắc</v>
      </c>
      <c r="N88" s="30"/>
    </row>
    <row r="89" spans="1:14" s="1" customFormat="1" ht="30" customHeight="1" x14ac:dyDescent="0.25">
      <c r="A89" s="20">
        <f t="shared" si="1"/>
        <v>80</v>
      </c>
      <c r="B89" s="92" t="s">
        <v>333</v>
      </c>
      <c r="C89" s="93" t="s">
        <v>150</v>
      </c>
      <c r="D89" s="45" t="s">
        <v>334</v>
      </c>
      <c r="E89" s="24" t="s">
        <v>335</v>
      </c>
      <c r="F89" s="27" t="s">
        <v>336</v>
      </c>
      <c r="G89" s="28" t="str">
        <f>+VLOOKUP(D89,'[1]Mau 4B'!$E$9:$AX$391,36,0)</f>
        <v>X</v>
      </c>
      <c r="H89" s="28" t="str">
        <f>+VLOOKUP(D89,'[1]Mau 4B'!$E$9:$AX$391,38,0)</f>
        <v/>
      </c>
      <c r="I89" s="28" t="str">
        <f>+VLOOKUP(D89,'[1]Mau 4B'!$E$8:$AX$390,40,0)</f>
        <v/>
      </c>
      <c r="J89" s="28" t="str">
        <f>+VLOOKUP(D89,'[1]Mau 4B'!$E$9:$AX$391,42,0)</f>
        <v/>
      </c>
      <c r="K89" s="29" t="str">
        <f>+VLOOKUP(D89,'[1]Mau 4B'!$E$8:$AX$390,44,0)</f>
        <v/>
      </c>
      <c r="L89" s="26" t="s">
        <v>29</v>
      </c>
      <c r="M89" s="30" t="str">
        <f>+VLOOKUP(D89,'[1]Mau 4B'!$E$9:$AX$391,24,0)</f>
        <v>Xuất sắc</v>
      </c>
      <c r="N89" s="30"/>
    </row>
    <row r="90" spans="1:14" s="1" customFormat="1" ht="30" customHeight="1" x14ac:dyDescent="0.25">
      <c r="A90" s="20">
        <f t="shared" si="1"/>
        <v>81</v>
      </c>
      <c r="B90" s="94" t="s">
        <v>125</v>
      </c>
      <c r="C90" s="95" t="s">
        <v>337</v>
      </c>
      <c r="D90" s="45" t="s">
        <v>338</v>
      </c>
      <c r="E90" s="24" t="s">
        <v>339</v>
      </c>
      <c r="F90" s="27" t="s">
        <v>39</v>
      </c>
      <c r="G90" s="28" t="str">
        <f>+VLOOKUP(D90,'[1]Mau 4B'!$E$9:$AX$391,36,0)</f>
        <v>X</v>
      </c>
      <c r="H90" s="28" t="str">
        <f>+VLOOKUP(D90,'[1]Mau 4B'!$E$9:$AX$391,38,0)</f>
        <v/>
      </c>
      <c r="I90" s="28" t="str">
        <f>+VLOOKUP(D90,'[1]Mau 4B'!$E$8:$AX$390,40,0)</f>
        <v/>
      </c>
      <c r="J90" s="28" t="str">
        <f>+VLOOKUP(D90,'[1]Mau 4B'!$E$9:$AX$391,42,0)</f>
        <v/>
      </c>
      <c r="K90" s="29" t="str">
        <f>+VLOOKUP(D90,'[1]Mau 4B'!$E$8:$AX$390,44,0)</f>
        <v/>
      </c>
      <c r="L90" s="26" t="s">
        <v>29</v>
      </c>
      <c r="M90" s="30" t="str">
        <f>+VLOOKUP(D90,'[1]Mau 4B'!$E$9:$AX$391,24,0)</f>
        <v>Xuất sắc</v>
      </c>
      <c r="N90" s="30"/>
    </row>
    <row r="91" spans="1:14" s="1" customFormat="1" ht="30" customHeight="1" x14ac:dyDescent="0.25">
      <c r="A91" s="20">
        <f t="shared" si="1"/>
        <v>82</v>
      </c>
      <c r="B91" s="96" t="s">
        <v>340</v>
      </c>
      <c r="C91" s="97" t="s">
        <v>341</v>
      </c>
      <c r="D91" s="45" t="s">
        <v>342</v>
      </c>
      <c r="E91" s="24" t="s">
        <v>343</v>
      </c>
      <c r="F91" s="27" t="s">
        <v>39</v>
      </c>
      <c r="G91" s="28" t="str">
        <f>+VLOOKUP(D91,'[1]Mau 4B'!$E$9:$AX$391,36,0)</f>
        <v>X</v>
      </c>
      <c r="H91" s="28" t="str">
        <f>+VLOOKUP(D91,'[1]Mau 4B'!$E$9:$AX$391,38,0)</f>
        <v/>
      </c>
      <c r="I91" s="28" t="str">
        <f>+VLOOKUP(D91,'[1]Mau 4B'!$E$8:$AX$390,40,0)</f>
        <v/>
      </c>
      <c r="J91" s="28" t="str">
        <f>+VLOOKUP(D91,'[1]Mau 4B'!$E$9:$AX$391,42,0)</f>
        <v/>
      </c>
      <c r="K91" s="29" t="str">
        <f>+VLOOKUP(D91,'[1]Mau 4B'!$E$8:$AX$390,44,0)</f>
        <v/>
      </c>
      <c r="L91" s="26" t="s">
        <v>29</v>
      </c>
      <c r="M91" s="30" t="str">
        <f>+VLOOKUP(D91,'[1]Mau 4B'!$E$9:$AX$391,24,0)</f>
        <v>Xuất sắc</v>
      </c>
      <c r="N91" s="30"/>
    </row>
    <row r="92" spans="1:14" s="1" customFormat="1" ht="30" customHeight="1" x14ac:dyDescent="0.25">
      <c r="A92" s="20">
        <f t="shared" si="1"/>
        <v>83</v>
      </c>
      <c r="B92" s="96" t="s">
        <v>344</v>
      </c>
      <c r="C92" s="97" t="s">
        <v>231</v>
      </c>
      <c r="D92" s="45" t="s">
        <v>345</v>
      </c>
      <c r="E92" s="24" t="s">
        <v>346</v>
      </c>
      <c r="F92" s="27" t="s">
        <v>39</v>
      </c>
      <c r="G92" s="28" t="str">
        <f>+VLOOKUP(D92,'[1]Mau 4B'!$E$9:$AX$391,36,0)</f>
        <v>X</v>
      </c>
      <c r="H92" s="28" t="str">
        <f>+VLOOKUP(D92,'[1]Mau 4B'!$E$9:$AX$391,38,0)</f>
        <v/>
      </c>
      <c r="I92" s="28" t="str">
        <f>+VLOOKUP(D92,'[1]Mau 4B'!$E$8:$AX$390,40,0)</f>
        <v/>
      </c>
      <c r="J92" s="28" t="str">
        <f>+VLOOKUP(D92,'[1]Mau 4B'!$E$9:$AX$391,42,0)</f>
        <v/>
      </c>
      <c r="K92" s="29" t="str">
        <f>+VLOOKUP(D92,'[1]Mau 4B'!$E$8:$AX$390,44,0)</f>
        <v/>
      </c>
      <c r="L92" s="26" t="s">
        <v>29</v>
      </c>
      <c r="M92" s="30" t="str">
        <f>+VLOOKUP(D92,'[1]Mau 4B'!$E$9:$AX$391,24,0)</f>
        <v>Xuất sắc</v>
      </c>
      <c r="N92" s="30"/>
    </row>
    <row r="93" spans="1:14" s="1" customFormat="1" ht="30" customHeight="1" x14ac:dyDescent="0.25">
      <c r="A93" s="20">
        <f t="shared" si="1"/>
        <v>84</v>
      </c>
      <c r="B93" s="94" t="s">
        <v>125</v>
      </c>
      <c r="C93" s="95" t="s">
        <v>25</v>
      </c>
      <c r="D93" s="45" t="s">
        <v>347</v>
      </c>
      <c r="E93" s="24" t="s">
        <v>348</v>
      </c>
      <c r="F93" s="27" t="s">
        <v>39</v>
      </c>
      <c r="G93" s="28" t="str">
        <f>+VLOOKUP(D93,'[1]Mau 4B'!$E$9:$AX$391,36,0)</f>
        <v>X</v>
      </c>
      <c r="H93" s="28" t="str">
        <f>+VLOOKUP(D93,'[1]Mau 4B'!$E$9:$AX$391,38,0)</f>
        <v/>
      </c>
      <c r="I93" s="28" t="str">
        <f>+VLOOKUP(D93,'[1]Mau 4B'!$E$8:$AX$390,40,0)</f>
        <v/>
      </c>
      <c r="J93" s="28" t="str">
        <f>+VLOOKUP(D93,'[1]Mau 4B'!$E$9:$AX$391,42,0)</f>
        <v/>
      </c>
      <c r="K93" s="29" t="str">
        <f>+VLOOKUP(D93,'[1]Mau 4B'!$E$8:$AX$390,44,0)</f>
        <v/>
      </c>
      <c r="L93" s="26" t="s">
        <v>29</v>
      </c>
      <c r="M93" s="30" t="str">
        <f>+VLOOKUP(D93,'[1]Mau 4B'!$E$9:$AX$391,24,0)</f>
        <v>Xuất sắc</v>
      </c>
      <c r="N93" s="30"/>
    </row>
    <row r="94" spans="1:14" s="1" customFormat="1" ht="30" customHeight="1" x14ac:dyDescent="0.25">
      <c r="A94" s="20">
        <f t="shared" si="1"/>
        <v>85</v>
      </c>
      <c r="B94" s="94" t="s">
        <v>349</v>
      </c>
      <c r="C94" s="95" t="s">
        <v>350</v>
      </c>
      <c r="D94" s="45" t="s">
        <v>351</v>
      </c>
      <c r="E94" s="24" t="s">
        <v>352</v>
      </c>
      <c r="F94" s="27" t="s">
        <v>39</v>
      </c>
      <c r="G94" s="28" t="str">
        <f>+VLOOKUP(D94,'[1]Mau 4B'!$E$9:$AX$391,36,0)</f>
        <v>X</v>
      </c>
      <c r="H94" s="28" t="str">
        <f>+VLOOKUP(D94,'[1]Mau 4B'!$E$9:$AX$391,38,0)</f>
        <v/>
      </c>
      <c r="I94" s="28" t="str">
        <f>+VLOOKUP(D94,'[1]Mau 4B'!$E$8:$AX$390,40,0)</f>
        <v/>
      </c>
      <c r="J94" s="28" t="str">
        <f>+VLOOKUP(D94,'[1]Mau 4B'!$E$9:$AX$391,42,0)</f>
        <v/>
      </c>
      <c r="K94" s="29" t="str">
        <f>+VLOOKUP(D94,'[1]Mau 4B'!$E$8:$AX$390,44,0)</f>
        <v/>
      </c>
      <c r="L94" s="26" t="s">
        <v>29</v>
      </c>
      <c r="M94" s="30" t="str">
        <f>+VLOOKUP(D94,'[1]Mau 4B'!$E$9:$AX$391,24,0)</f>
        <v>Xuất sắc</v>
      </c>
      <c r="N94" s="30"/>
    </row>
    <row r="95" spans="1:14" s="39" customFormat="1" ht="30" customHeight="1" x14ac:dyDescent="0.25">
      <c r="A95" s="20">
        <f t="shared" si="1"/>
        <v>86</v>
      </c>
      <c r="B95" s="92" t="s">
        <v>353</v>
      </c>
      <c r="C95" s="93" t="s">
        <v>354</v>
      </c>
      <c r="D95" s="45" t="s">
        <v>355</v>
      </c>
      <c r="E95" s="24" t="s">
        <v>356</v>
      </c>
      <c r="F95" s="27" t="s">
        <v>39</v>
      </c>
      <c r="G95" s="28" t="str">
        <f>+VLOOKUP(D95,'[1]Mau 4B'!$E$9:$AX$391,36,0)</f>
        <v>X</v>
      </c>
      <c r="H95" s="28" t="str">
        <f>+VLOOKUP(D95,'[1]Mau 4B'!$E$9:$AX$391,38,0)</f>
        <v/>
      </c>
      <c r="I95" s="28" t="str">
        <f>+VLOOKUP(D95,'[1]Mau 4B'!$E$8:$AX$390,40,0)</f>
        <v/>
      </c>
      <c r="J95" s="28" t="str">
        <f>+VLOOKUP(D95,'[1]Mau 4B'!$E$9:$AX$391,42,0)</f>
        <v/>
      </c>
      <c r="K95" s="29" t="str">
        <f>+VLOOKUP(D95,'[1]Mau 4B'!$E$8:$AX$390,44,0)</f>
        <v/>
      </c>
      <c r="L95" s="26" t="s">
        <v>29</v>
      </c>
      <c r="M95" s="30" t="str">
        <f>+VLOOKUP(D95,'[1]Mau 4B'!$E$9:$AX$391,24,0)</f>
        <v>Xuất sắc</v>
      </c>
      <c r="N95" s="30"/>
    </row>
    <row r="96" spans="1:14" s="39" customFormat="1" ht="30" customHeight="1" x14ac:dyDescent="0.25">
      <c r="A96" s="20">
        <f t="shared" si="1"/>
        <v>87</v>
      </c>
      <c r="B96" s="94" t="s">
        <v>357</v>
      </c>
      <c r="C96" s="95" t="s">
        <v>200</v>
      </c>
      <c r="D96" s="45" t="s">
        <v>358</v>
      </c>
      <c r="E96" s="24" t="s">
        <v>359</v>
      </c>
      <c r="F96" s="27" t="s">
        <v>39</v>
      </c>
      <c r="G96" s="28" t="str">
        <f>+VLOOKUP(D96,'[1]Mau 4B'!$E$9:$AX$391,36,0)</f>
        <v>X</v>
      </c>
      <c r="H96" s="28" t="str">
        <f>+VLOOKUP(D96,'[1]Mau 4B'!$E$9:$AX$391,38,0)</f>
        <v/>
      </c>
      <c r="I96" s="28" t="str">
        <f>+VLOOKUP(D96,'[1]Mau 4B'!$E$8:$AX$390,40,0)</f>
        <v/>
      </c>
      <c r="J96" s="28" t="str">
        <f>+VLOOKUP(D96,'[1]Mau 4B'!$E$9:$AX$391,42,0)</f>
        <v/>
      </c>
      <c r="K96" s="29" t="str">
        <f>+VLOOKUP(D96,'[1]Mau 4B'!$E$8:$AX$390,44,0)</f>
        <v/>
      </c>
      <c r="L96" s="26" t="s">
        <v>29</v>
      </c>
      <c r="M96" s="30" t="str">
        <f>+VLOOKUP(D96,'[1]Mau 4B'!$E$9:$AX$391,24,0)</f>
        <v>Xuất sắc</v>
      </c>
      <c r="N96" s="30"/>
    </row>
    <row r="97" spans="1:14" s="1" customFormat="1" ht="30" customHeight="1" x14ac:dyDescent="0.25">
      <c r="A97" s="20">
        <f t="shared" si="1"/>
        <v>88</v>
      </c>
      <c r="B97" s="94" t="s">
        <v>296</v>
      </c>
      <c r="C97" s="95" t="s">
        <v>360</v>
      </c>
      <c r="D97" s="45" t="s">
        <v>361</v>
      </c>
      <c r="E97" s="24" t="s">
        <v>362</v>
      </c>
      <c r="F97" s="27" t="s">
        <v>39</v>
      </c>
      <c r="G97" s="28" t="str">
        <f>+VLOOKUP(D97,'[1]Mau 4B'!$E$9:$AX$391,36,0)</f>
        <v>X</v>
      </c>
      <c r="H97" s="28" t="str">
        <f>+VLOOKUP(D97,'[1]Mau 4B'!$E$9:$AX$391,38,0)</f>
        <v/>
      </c>
      <c r="I97" s="28" t="str">
        <f>+VLOOKUP(D97,'[1]Mau 4B'!$E$8:$AX$390,40,0)</f>
        <v/>
      </c>
      <c r="J97" s="28" t="str">
        <f>+VLOOKUP(D97,'[1]Mau 4B'!$E$9:$AX$391,42,0)</f>
        <v/>
      </c>
      <c r="K97" s="29" t="str">
        <f>+VLOOKUP(D97,'[1]Mau 4B'!$E$8:$AX$390,44,0)</f>
        <v/>
      </c>
      <c r="L97" s="26" t="s">
        <v>29</v>
      </c>
      <c r="M97" s="30" t="str">
        <f>+VLOOKUP(D97,'[1]Mau 4B'!$E$9:$AX$391,24,0)</f>
        <v>Xuất sắc</v>
      </c>
      <c r="N97" s="30"/>
    </row>
    <row r="98" spans="1:14" s="39" customFormat="1" ht="30" customHeight="1" x14ac:dyDescent="0.25">
      <c r="A98" s="20">
        <f t="shared" si="1"/>
        <v>89</v>
      </c>
      <c r="B98" s="94" t="s">
        <v>363</v>
      </c>
      <c r="C98" s="95" t="s">
        <v>364</v>
      </c>
      <c r="D98" s="45" t="s">
        <v>365</v>
      </c>
      <c r="E98" s="24" t="s">
        <v>366</v>
      </c>
      <c r="F98" s="27" t="s">
        <v>39</v>
      </c>
      <c r="G98" s="28" t="str">
        <f>+VLOOKUP(D98,'[1]Mau 4B'!$E$9:$AX$391,36,0)</f>
        <v>X</v>
      </c>
      <c r="H98" s="28" t="str">
        <f>+VLOOKUP(D98,'[1]Mau 4B'!$E$9:$AX$391,38,0)</f>
        <v/>
      </c>
      <c r="I98" s="28" t="str">
        <f>+VLOOKUP(D98,'[1]Mau 4B'!$E$8:$AX$390,40,0)</f>
        <v/>
      </c>
      <c r="J98" s="28" t="str">
        <f>+VLOOKUP(D98,'[1]Mau 4B'!$E$9:$AX$391,42,0)</f>
        <v/>
      </c>
      <c r="K98" s="29" t="str">
        <f>+VLOOKUP(D98,'[1]Mau 4B'!$E$8:$AX$390,44,0)</f>
        <v/>
      </c>
      <c r="L98" s="26" t="s">
        <v>29</v>
      </c>
      <c r="M98" s="30" t="str">
        <f>+VLOOKUP(D98,'[1]Mau 4B'!$E$9:$AX$391,24,0)</f>
        <v>Xuất sắc</v>
      </c>
      <c r="N98" s="30"/>
    </row>
    <row r="99" spans="1:14" s="1" customFormat="1" ht="30" customHeight="1" x14ac:dyDescent="0.25">
      <c r="A99" s="20">
        <f t="shared" si="1"/>
        <v>90</v>
      </c>
      <c r="B99" s="94" t="s">
        <v>367</v>
      </c>
      <c r="C99" s="95" t="s">
        <v>368</v>
      </c>
      <c r="D99" s="45" t="s">
        <v>369</v>
      </c>
      <c r="E99" s="24" t="s">
        <v>370</v>
      </c>
      <c r="F99" s="27" t="s">
        <v>39</v>
      </c>
      <c r="G99" s="28" t="str">
        <f>+VLOOKUP(D99,'[1]Mau 4B'!$E$9:$AX$391,36,0)</f>
        <v>X</v>
      </c>
      <c r="H99" s="28" t="str">
        <f>+VLOOKUP(D99,'[1]Mau 4B'!$E$9:$AX$391,38,0)</f>
        <v/>
      </c>
      <c r="I99" s="28" t="str">
        <f>+VLOOKUP(D99,'[1]Mau 4B'!$E$8:$AX$390,40,0)</f>
        <v/>
      </c>
      <c r="J99" s="28" t="str">
        <f>+VLOOKUP(D99,'[1]Mau 4B'!$E$9:$AX$391,42,0)</f>
        <v/>
      </c>
      <c r="K99" s="29" t="str">
        <f>+VLOOKUP(D99,'[1]Mau 4B'!$E$8:$AX$390,44,0)</f>
        <v/>
      </c>
      <c r="L99" s="26" t="s">
        <v>29</v>
      </c>
      <c r="M99" s="30" t="str">
        <f>+VLOOKUP(D99,'[1]Mau 4B'!$E$9:$AX$391,24,0)</f>
        <v>Xuất sắc</v>
      </c>
      <c r="N99" s="30"/>
    </row>
    <row r="100" spans="1:14" s="1" customFormat="1" ht="30" customHeight="1" x14ac:dyDescent="0.25">
      <c r="A100" s="20">
        <f t="shared" si="1"/>
        <v>91</v>
      </c>
      <c r="B100" s="35" t="s">
        <v>371</v>
      </c>
      <c r="C100" s="38" t="s">
        <v>320</v>
      </c>
      <c r="D100" s="50" t="s">
        <v>372</v>
      </c>
      <c r="E100" s="24" t="s">
        <v>373</v>
      </c>
      <c r="F100" s="27" t="s">
        <v>374</v>
      </c>
      <c r="G100" s="28" t="str">
        <f>+VLOOKUP(D100,'[1]Mau 4B'!$E$9:$AX$391,36,0)</f>
        <v>X</v>
      </c>
      <c r="H100" s="28" t="str">
        <f>+VLOOKUP(D100,'[1]Mau 4B'!$E$9:$AX$391,38,0)</f>
        <v/>
      </c>
      <c r="I100" s="28" t="str">
        <f>+VLOOKUP(D100,'[1]Mau 4B'!$E$8:$AX$390,40,0)</f>
        <v/>
      </c>
      <c r="J100" s="28" t="str">
        <f>+VLOOKUP(D100,'[1]Mau 4B'!$E$9:$AX$391,42,0)</f>
        <v/>
      </c>
      <c r="K100" s="29" t="str">
        <f>+VLOOKUP(D100,'[1]Mau 4B'!$E$8:$AX$390,44,0)</f>
        <v/>
      </c>
      <c r="L100" s="26" t="s">
        <v>29</v>
      </c>
      <c r="M100" s="30" t="str">
        <f>+VLOOKUP(D100,'[1]Mau 4B'!$E$9:$AX$391,24,0)</f>
        <v>Xuất sắc</v>
      </c>
      <c r="N100" s="30"/>
    </row>
    <row r="101" spans="1:14" s="39" customFormat="1" ht="30" customHeight="1" x14ac:dyDescent="0.25">
      <c r="A101" s="20">
        <f t="shared" si="1"/>
        <v>92</v>
      </c>
      <c r="B101" s="35" t="s">
        <v>375</v>
      </c>
      <c r="C101" s="98" t="s">
        <v>200</v>
      </c>
      <c r="D101" s="45" t="s">
        <v>376</v>
      </c>
      <c r="E101" s="24" t="s">
        <v>377</v>
      </c>
      <c r="F101" s="27" t="s">
        <v>39</v>
      </c>
      <c r="G101" s="28" t="str">
        <f>+VLOOKUP(D101,'[1]Mau 4B'!$E$9:$AX$391,36,0)</f>
        <v>X</v>
      </c>
      <c r="H101" s="28" t="str">
        <f>+VLOOKUP(D101,'[1]Mau 4B'!$E$9:$AX$391,38,0)</f>
        <v/>
      </c>
      <c r="I101" s="28" t="str">
        <f>+VLOOKUP(D101,'[1]Mau 4B'!$E$8:$AX$390,40,0)</f>
        <v/>
      </c>
      <c r="J101" s="28" t="str">
        <f>+VLOOKUP(D101,'[1]Mau 4B'!$E$9:$AX$391,42,0)</f>
        <v/>
      </c>
      <c r="K101" s="29" t="str">
        <f>+VLOOKUP(D101,'[1]Mau 4B'!$E$8:$AX$390,44,0)</f>
        <v/>
      </c>
      <c r="L101" s="26" t="s">
        <v>29</v>
      </c>
      <c r="M101" s="30" t="str">
        <f>+VLOOKUP(D101,'[1]Mau 4B'!$E$9:$AX$391,24,0)</f>
        <v>Xuất sắc</v>
      </c>
      <c r="N101" s="30"/>
    </row>
    <row r="102" spans="1:14" s="39" customFormat="1" ht="30" customHeight="1" x14ac:dyDescent="0.25">
      <c r="A102" s="20">
        <f t="shared" si="1"/>
        <v>93</v>
      </c>
      <c r="B102" s="35" t="s">
        <v>378</v>
      </c>
      <c r="C102" s="98" t="s">
        <v>379</v>
      </c>
      <c r="D102" s="45" t="s">
        <v>380</v>
      </c>
      <c r="E102" s="24" t="s">
        <v>381</v>
      </c>
      <c r="F102" s="27" t="s">
        <v>39</v>
      </c>
      <c r="G102" s="28" t="str">
        <f>+VLOOKUP(D102,'[1]Mau 4B'!$E$9:$AX$391,36,0)</f>
        <v>X</v>
      </c>
      <c r="H102" s="28" t="str">
        <f>+VLOOKUP(D102,'[1]Mau 4B'!$E$9:$AX$391,38,0)</f>
        <v/>
      </c>
      <c r="I102" s="28" t="str">
        <f>+VLOOKUP(D102,'[1]Mau 4B'!$E$8:$AX$390,40,0)</f>
        <v/>
      </c>
      <c r="J102" s="28" t="str">
        <f>+VLOOKUP(D102,'[1]Mau 4B'!$E$9:$AX$391,42,0)</f>
        <v/>
      </c>
      <c r="K102" s="29" t="str">
        <f>+VLOOKUP(D102,'[1]Mau 4B'!$E$8:$AX$390,44,0)</f>
        <v/>
      </c>
      <c r="L102" s="26" t="s">
        <v>29</v>
      </c>
      <c r="M102" s="30" t="str">
        <f>+VLOOKUP(D102,'[1]Mau 4B'!$E$9:$AX$391,24,0)</f>
        <v>Xuất sắc</v>
      </c>
      <c r="N102" s="30"/>
    </row>
    <row r="103" spans="1:14" s="39" customFormat="1" ht="30" customHeight="1" x14ac:dyDescent="0.25">
      <c r="A103" s="20">
        <f t="shared" si="1"/>
        <v>94</v>
      </c>
      <c r="B103" s="40" t="s">
        <v>382</v>
      </c>
      <c r="C103" s="98" t="s">
        <v>173</v>
      </c>
      <c r="D103" s="45" t="s">
        <v>383</v>
      </c>
      <c r="E103" s="24" t="s">
        <v>384</v>
      </c>
      <c r="F103" s="27" t="s">
        <v>39</v>
      </c>
      <c r="G103" s="28" t="str">
        <f>+VLOOKUP(D103,'[1]Mau 4B'!$E$9:$AX$391,36,0)</f>
        <v>X</v>
      </c>
      <c r="H103" s="28" t="str">
        <f>+VLOOKUP(D103,'[1]Mau 4B'!$E$9:$AX$391,38,0)</f>
        <v/>
      </c>
      <c r="I103" s="28" t="str">
        <f>+VLOOKUP(D103,'[1]Mau 4B'!$E$8:$AX$390,40,0)</f>
        <v/>
      </c>
      <c r="J103" s="28" t="str">
        <f>+VLOOKUP(D103,'[1]Mau 4B'!$E$9:$AX$391,42,0)</f>
        <v/>
      </c>
      <c r="K103" s="29" t="str">
        <f>+VLOOKUP(D103,'[1]Mau 4B'!$E$8:$AX$390,44,0)</f>
        <v/>
      </c>
      <c r="L103" s="26" t="s">
        <v>29</v>
      </c>
      <c r="M103" s="30" t="str">
        <f>+VLOOKUP(D103,'[1]Mau 4B'!$E$9:$AX$391,24,0)</f>
        <v>Xuất sắc</v>
      </c>
      <c r="N103" s="30"/>
    </row>
    <row r="104" spans="1:14" s="39" customFormat="1" ht="30" customHeight="1" x14ac:dyDescent="0.25">
      <c r="A104" s="20">
        <f t="shared" si="1"/>
        <v>95</v>
      </c>
      <c r="B104" s="40" t="s">
        <v>385</v>
      </c>
      <c r="C104" s="98" t="s">
        <v>173</v>
      </c>
      <c r="D104" s="45" t="s">
        <v>386</v>
      </c>
      <c r="E104" s="24" t="s">
        <v>387</v>
      </c>
      <c r="F104" s="27" t="s">
        <v>39</v>
      </c>
      <c r="G104" s="28" t="str">
        <f>+VLOOKUP(D104,'[1]Mau 4B'!$E$9:$AX$391,36,0)</f>
        <v>X</v>
      </c>
      <c r="H104" s="28" t="str">
        <f>+VLOOKUP(D104,'[1]Mau 4B'!$E$9:$AX$391,38,0)</f>
        <v/>
      </c>
      <c r="I104" s="28" t="str">
        <f>+VLOOKUP(D104,'[1]Mau 4B'!$E$8:$AX$390,40,0)</f>
        <v/>
      </c>
      <c r="J104" s="28" t="str">
        <f>+VLOOKUP(D104,'[1]Mau 4B'!$E$9:$AX$391,42,0)</f>
        <v/>
      </c>
      <c r="K104" s="29" t="str">
        <f>+VLOOKUP(D104,'[1]Mau 4B'!$E$8:$AX$390,44,0)</f>
        <v/>
      </c>
      <c r="L104" s="26" t="s">
        <v>29</v>
      </c>
      <c r="M104" s="30" t="str">
        <f>+VLOOKUP(D104,'[1]Mau 4B'!$E$9:$AX$391,24,0)</f>
        <v>Xuất sắc</v>
      </c>
      <c r="N104" s="30"/>
    </row>
    <row r="105" spans="1:14" s="1" customFormat="1" ht="30" customHeight="1" x14ac:dyDescent="0.25">
      <c r="A105" s="20">
        <f t="shared" si="1"/>
        <v>96</v>
      </c>
      <c r="B105" s="40" t="s">
        <v>388</v>
      </c>
      <c r="C105" s="38" t="s">
        <v>389</v>
      </c>
      <c r="D105" s="45" t="s">
        <v>390</v>
      </c>
      <c r="E105" s="24" t="s">
        <v>391</v>
      </c>
      <c r="F105" s="27" t="s">
        <v>39</v>
      </c>
      <c r="G105" s="28" t="str">
        <f>+VLOOKUP(D105,'[1]Mau 4B'!$E$9:$AX$391,36,0)</f>
        <v>X</v>
      </c>
      <c r="H105" s="28" t="str">
        <f>+VLOOKUP(D105,'[1]Mau 4B'!$E$9:$AX$391,38,0)</f>
        <v/>
      </c>
      <c r="I105" s="28" t="str">
        <f>+VLOOKUP(D105,'[1]Mau 4B'!$E$8:$AX$390,40,0)</f>
        <v/>
      </c>
      <c r="J105" s="28" t="str">
        <f>+VLOOKUP(D105,'[1]Mau 4B'!$E$9:$AX$391,42,0)</f>
        <v/>
      </c>
      <c r="K105" s="29" t="str">
        <f>+VLOOKUP(D105,'[1]Mau 4B'!$E$8:$AX$390,44,0)</f>
        <v/>
      </c>
      <c r="L105" s="26" t="s">
        <v>29</v>
      </c>
      <c r="M105" s="30" t="str">
        <f>+VLOOKUP(D105,'[1]Mau 4B'!$E$9:$AX$391,24,0)</f>
        <v>Xuất sắc</v>
      </c>
      <c r="N105" s="30"/>
    </row>
    <row r="106" spans="1:14" s="1" customFormat="1" ht="30" customHeight="1" x14ac:dyDescent="0.25">
      <c r="A106" s="20">
        <f t="shared" si="1"/>
        <v>97</v>
      </c>
      <c r="B106" s="40" t="s">
        <v>392</v>
      </c>
      <c r="C106" s="38" t="s">
        <v>393</v>
      </c>
      <c r="D106" s="45" t="s">
        <v>394</v>
      </c>
      <c r="E106" s="24" t="s">
        <v>395</v>
      </c>
      <c r="F106" s="27" t="s">
        <v>39</v>
      </c>
      <c r="G106" s="28" t="str">
        <f>+VLOOKUP(D106,'[1]Mau 4B'!$E$9:$AX$391,36,0)</f>
        <v>X</v>
      </c>
      <c r="H106" s="28" t="str">
        <f>+VLOOKUP(D106,'[1]Mau 4B'!$E$9:$AX$391,38,0)</f>
        <v/>
      </c>
      <c r="I106" s="28" t="str">
        <f>+VLOOKUP(D106,'[1]Mau 4B'!$E$8:$AX$390,40,0)</f>
        <v/>
      </c>
      <c r="J106" s="28" t="str">
        <f>+VLOOKUP(D106,'[1]Mau 4B'!$E$9:$AX$391,42,0)</f>
        <v/>
      </c>
      <c r="K106" s="29" t="str">
        <f>+VLOOKUP(D106,'[1]Mau 4B'!$E$8:$AX$390,44,0)</f>
        <v/>
      </c>
      <c r="L106" s="26" t="s">
        <v>29</v>
      </c>
      <c r="M106" s="99" t="str">
        <f>+VLOOKUP(D106,'[1]Mau 4B'!$E$9:$AX$391,24,0)</f>
        <v>Xuất sắc</v>
      </c>
      <c r="N106" s="30"/>
    </row>
    <row r="107" spans="1:14" s="1" customFormat="1" ht="30" customHeight="1" x14ac:dyDescent="0.25">
      <c r="A107" s="20">
        <f t="shared" si="1"/>
        <v>98</v>
      </c>
      <c r="B107" s="100" t="s">
        <v>396</v>
      </c>
      <c r="C107" s="101" t="s">
        <v>397</v>
      </c>
      <c r="D107" s="102" t="s">
        <v>398</v>
      </c>
      <c r="E107" s="24" t="s">
        <v>399</v>
      </c>
      <c r="F107" s="27" t="s">
        <v>39</v>
      </c>
      <c r="G107" s="28" t="str">
        <f>+VLOOKUP(D107,'[1]Mau 4B'!$E$9:$AX$391,36,0)</f>
        <v>X</v>
      </c>
      <c r="H107" s="28" t="str">
        <f>+VLOOKUP(D107,'[1]Mau 4B'!$E$9:$AX$391,38,0)</f>
        <v/>
      </c>
      <c r="I107" s="28" t="str">
        <f>+VLOOKUP(D107,'[1]Mau 4B'!$E$8:$AX$390,40,0)</f>
        <v/>
      </c>
      <c r="J107" s="28" t="str">
        <f>+VLOOKUP(D107,'[1]Mau 4B'!$E$9:$AX$391,42,0)</f>
        <v/>
      </c>
      <c r="K107" s="29" t="str">
        <f>+VLOOKUP(D107,'[1]Mau 4B'!$E$8:$AX$390,44,0)</f>
        <v/>
      </c>
      <c r="L107" s="26" t="s">
        <v>29</v>
      </c>
      <c r="M107" s="30" t="str">
        <f>+VLOOKUP(D107,'[1]Mau 4B'!$E$9:$AX$391,24,0)</f>
        <v>Xuất sắc</v>
      </c>
      <c r="N107" s="30"/>
    </row>
    <row r="108" spans="1:14" s="1" customFormat="1" ht="30" customHeight="1" x14ac:dyDescent="0.25">
      <c r="A108" s="20">
        <f t="shared" si="1"/>
        <v>99</v>
      </c>
      <c r="B108" s="37" t="s">
        <v>400</v>
      </c>
      <c r="C108" s="103" t="s">
        <v>401</v>
      </c>
      <c r="D108" s="43" t="s">
        <v>402</v>
      </c>
      <c r="E108" s="24" t="s">
        <v>403</v>
      </c>
      <c r="F108" s="27" t="s">
        <v>404</v>
      </c>
      <c r="G108" s="28" t="str">
        <f>+VLOOKUP(D108,'[1]Mau 4B'!$E$9:$AX$391,36,0)</f>
        <v>X</v>
      </c>
      <c r="H108" s="28" t="str">
        <f>+VLOOKUP(D108,'[1]Mau 4B'!$E$9:$AX$391,38,0)</f>
        <v/>
      </c>
      <c r="I108" s="28" t="str">
        <f>+VLOOKUP(D108,'[1]Mau 4B'!$E$8:$AX$390,40,0)</f>
        <v/>
      </c>
      <c r="J108" s="28" t="str">
        <f>+VLOOKUP(D108,'[1]Mau 4B'!$E$9:$AX$391,42,0)</f>
        <v/>
      </c>
      <c r="K108" s="29" t="str">
        <f>+VLOOKUP(D108,'[1]Mau 4B'!$E$8:$AX$390,44,0)</f>
        <v/>
      </c>
      <c r="L108" s="26" t="s">
        <v>29</v>
      </c>
      <c r="M108" s="30" t="str">
        <f>+VLOOKUP(D108,'[1]Mau 4B'!$E$9:$AX$391,24,0)</f>
        <v>Xuất sắc</v>
      </c>
      <c r="N108" s="30"/>
    </row>
    <row r="109" spans="1:14" s="1" customFormat="1" ht="30" customHeight="1" x14ac:dyDescent="0.25">
      <c r="A109" s="20">
        <f t="shared" si="1"/>
        <v>100</v>
      </c>
      <c r="B109" s="37" t="s">
        <v>405</v>
      </c>
      <c r="C109" s="103" t="s">
        <v>62</v>
      </c>
      <c r="D109" s="43" t="s">
        <v>406</v>
      </c>
      <c r="E109" s="24" t="s">
        <v>407</v>
      </c>
      <c r="F109" s="27" t="s">
        <v>39</v>
      </c>
      <c r="G109" s="28" t="str">
        <f>+VLOOKUP(D109,'[1]Mau 4B'!$E$9:$AX$391,36,0)</f>
        <v>X</v>
      </c>
      <c r="H109" s="28" t="str">
        <f>+VLOOKUP(D109,'[1]Mau 4B'!$E$9:$AX$391,38,0)</f>
        <v/>
      </c>
      <c r="I109" s="28" t="str">
        <f>+VLOOKUP(D109,'[1]Mau 4B'!$E$8:$AX$390,40,0)</f>
        <v/>
      </c>
      <c r="J109" s="28" t="str">
        <f>+VLOOKUP(D109,'[1]Mau 4B'!$E$9:$AX$391,42,0)</f>
        <v/>
      </c>
      <c r="K109" s="29" t="str">
        <f>+VLOOKUP(D109,'[1]Mau 4B'!$E$8:$AX$390,44,0)</f>
        <v/>
      </c>
      <c r="L109" s="26" t="s">
        <v>29</v>
      </c>
      <c r="M109" s="30" t="str">
        <f>+VLOOKUP(D109,'[1]Mau 4B'!$E$9:$AX$391,24,0)</f>
        <v>Xuất sắc</v>
      </c>
      <c r="N109" s="30"/>
    </row>
    <row r="110" spans="1:14" s="1" customFormat="1" ht="30" customHeight="1" x14ac:dyDescent="0.25">
      <c r="A110" s="20">
        <f t="shared" si="1"/>
        <v>101</v>
      </c>
      <c r="B110" s="37" t="s">
        <v>408</v>
      </c>
      <c r="C110" s="103" t="s">
        <v>409</v>
      </c>
      <c r="D110" s="41" t="s">
        <v>410</v>
      </c>
      <c r="E110" s="24" t="s">
        <v>411</v>
      </c>
      <c r="F110" s="27" t="s">
        <v>39</v>
      </c>
      <c r="G110" s="28" t="str">
        <f>+VLOOKUP(D110,'[1]Mau 4B'!$E$9:$AX$391,36,0)</f>
        <v>X</v>
      </c>
      <c r="H110" s="28" t="str">
        <f>+VLOOKUP(D110,'[1]Mau 4B'!$E$9:$AX$391,38,0)</f>
        <v/>
      </c>
      <c r="I110" s="28" t="str">
        <f>+VLOOKUP(D110,'[1]Mau 4B'!$E$8:$AX$390,40,0)</f>
        <v/>
      </c>
      <c r="J110" s="28" t="str">
        <f>+VLOOKUP(D110,'[1]Mau 4B'!$E$9:$AX$391,42,0)</f>
        <v/>
      </c>
      <c r="K110" s="29" t="str">
        <f>+VLOOKUP(D110,'[1]Mau 4B'!$E$8:$AX$390,44,0)</f>
        <v/>
      </c>
      <c r="L110" s="26" t="s">
        <v>29</v>
      </c>
      <c r="M110" s="30" t="str">
        <f>+VLOOKUP(D110,'[1]Mau 4B'!$E$9:$AX$391,24,0)</f>
        <v>Xuất sắc</v>
      </c>
      <c r="N110" s="30"/>
    </row>
    <row r="111" spans="1:14" s="1" customFormat="1" ht="30" customHeight="1" x14ac:dyDescent="0.25">
      <c r="A111" s="20">
        <f t="shared" si="1"/>
        <v>102</v>
      </c>
      <c r="B111" s="37" t="s">
        <v>412</v>
      </c>
      <c r="C111" s="103" t="s">
        <v>49</v>
      </c>
      <c r="D111" s="41" t="s">
        <v>413</v>
      </c>
      <c r="E111" s="24" t="s">
        <v>414</v>
      </c>
      <c r="F111" s="27" t="s">
        <v>39</v>
      </c>
      <c r="G111" s="28" t="str">
        <f>+VLOOKUP(D111,'[1]Mau 4B'!$E$9:$AX$391,36,0)</f>
        <v>X</v>
      </c>
      <c r="H111" s="28" t="str">
        <f>+VLOOKUP(D111,'[1]Mau 4B'!$E$9:$AX$391,38,0)</f>
        <v/>
      </c>
      <c r="I111" s="28" t="str">
        <f>+VLOOKUP(D111,'[1]Mau 4B'!$E$8:$AX$390,40,0)</f>
        <v/>
      </c>
      <c r="J111" s="28" t="str">
        <f>+VLOOKUP(D111,'[1]Mau 4B'!$E$9:$AX$391,42,0)</f>
        <v/>
      </c>
      <c r="K111" s="29" t="str">
        <f>+VLOOKUP(D111,'[1]Mau 4B'!$E$8:$AX$390,44,0)</f>
        <v/>
      </c>
      <c r="L111" s="26" t="s">
        <v>29</v>
      </c>
      <c r="M111" s="30" t="str">
        <f>+VLOOKUP(D111,'[1]Mau 4B'!$E$9:$AX$391,24,0)</f>
        <v>Xuất sắc</v>
      </c>
      <c r="N111" s="30"/>
    </row>
    <row r="112" spans="1:14" s="1" customFormat="1" ht="30" customHeight="1" x14ac:dyDescent="0.25">
      <c r="A112" s="20">
        <f t="shared" si="1"/>
        <v>103</v>
      </c>
      <c r="B112" s="37" t="s">
        <v>415</v>
      </c>
      <c r="C112" s="104" t="s">
        <v>146</v>
      </c>
      <c r="D112" s="41" t="s">
        <v>416</v>
      </c>
      <c r="E112" s="24" t="s">
        <v>417</v>
      </c>
      <c r="F112" s="27" t="s">
        <v>39</v>
      </c>
      <c r="G112" s="28" t="str">
        <f>+VLOOKUP(D112,'[1]Mau 4B'!$E$9:$AX$391,36,0)</f>
        <v>X</v>
      </c>
      <c r="H112" s="28" t="str">
        <f>+VLOOKUP(D112,'[1]Mau 4B'!$E$9:$AX$391,38,0)</f>
        <v/>
      </c>
      <c r="I112" s="28" t="str">
        <f>+VLOOKUP(D112,'[1]Mau 4B'!$E$8:$AX$390,40,0)</f>
        <v/>
      </c>
      <c r="J112" s="28" t="str">
        <f>+VLOOKUP(D112,'[1]Mau 4B'!$E$9:$AX$391,42,0)</f>
        <v/>
      </c>
      <c r="K112" s="29" t="str">
        <f>+VLOOKUP(D112,'[1]Mau 4B'!$E$8:$AX$390,44,0)</f>
        <v/>
      </c>
      <c r="L112" s="26" t="s">
        <v>29</v>
      </c>
      <c r="M112" s="30" t="str">
        <f>+VLOOKUP(D112,'[1]Mau 4B'!$E$9:$AX$391,24,0)</f>
        <v>Xuất sắc</v>
      </c>
      <c r="N112" s="30"/>
    </row>
    <row r="113" spans="1:14" s="1" customFormat="1" ht="30" customHeight="1" x14ac:dyDescent="0.25">
      <c r="A113" s="20">
        <f t="shared" si="1"/>
        <v>104</v>
      </c>
      <c r="B113" s="37" t="s">
        <v>418</v>
      </c>
      <c r="C113" s="103" t="s">
        <v>419</v>
      </c>
      <c r="D113" s="41" t="s">
        <v>420</v>
      </c>
      <c r="E113" s="24" t="s">
        <v>421</v>
      </c>
      <c r="F113" s="27" t="s">
        <v>39</v>
      </c>
      <c r="G113" s="28" t="str">
        <f>+VLOOKUP(D113,'[1]Mau 4B'!$E$9:$AX$391,36,0)</f>
        <v>X</v>
      </c>
      <c r="H113" s="28" t="str">
        <f>+VLOOKUP(D113,'[1]Mau 4B'!$E$9:$AX$391,38,0)</f>
        <v/>
      </c>
      <c r="I113" s="28" t="str">
        <f>+VLOOKUP(D113,'[1]Mau 4B'!$E$8:$AX$390,40,0)</f>
        <v/>
      </c>
      <c r="J113" s="28" t="str">
        <f>+VLOOKUP(D113,'[1]Mau 4B'!$E$9:$AX$391,42,0)</f>
        <v/>
      </c>
      <c r="K113" s="29" t="str">
        <f>+VLOOKUP(D113,'[1]Mau 4B'!$E$8:$AX$390,44,0)</f>
        <v/>
      </c>
      <c r="L113" s="26" t="s">
        <v>29</v>
      </c>
      <c r="M113" s="30" t="str">
        <f>+VLOOKUP(D113,'[1]Mau 4B'!$E$9:$AX$391,24,0)</f>
        <v>Xuất sắc</v>
      </c>
      <c r="N113" s="30"/>
    </row>
    <row r="114" spans="1:14" s="1" customFormat="1" ht="30" customHeight="1" x14ac:dyDescent="0.25">
      <c r="A114" s="20">
        <f t="shared" si="1"/>
        <v>105</v>
      </c>
      <c r="B114" s="37" t="s">
        <v>422</v>
      </c>
      <c r="C114" s="103" t="s">
        <v>401</v>
      </c>
      <c r="D114" s="41" t="s">
        <v>423</v>
      </c>
      <c r="E114" s="24" t="s">
        <v>424</v>
      </c>
      <c r="F114" s="27" t="s">
        <v>39</v>
      </c>
      <c r="G114" s="28" t="str">
        <f>+VLOOKUP(D114,'[1]Mau 4B'!$E$9:$AX$391,36,0)</f>
        <v>X</v>
      </c>
      <c r="H114" s="28" t="str">
        <f>+VLOOKUP(D114,'[1]Mau 4B'!$E$9:$AX$391,38,0)</f>
        <v/>
      </c>
      <c r="I114" s="28" t="str">
        <f>+VLOOKUP(D114,'[1]Mau 4B'!$E$8:$AX$390,40,0)</f>
        <v/>
      </c>
      <c r="J114" s="28" t="str">
        <f>+VLOOKUP(D114,'[1]Mau 4B'!$E$9:$AX$391,42,0)</f>
        <v/>
      </c>
      <c r="K114" s="29" t="str">
        <f>+VLOOKUP(D114,'[1]Mau 4B'!$E$8:$AX$390,44,0)</f>
        <v/>
      </c>
      <c r="L114" s="26" t="s">
        <v>29</v>
      </c>
      <c r="M114" s="30" t="str">
        <f>+VLOOKUP(D114,'[1]Mau 4B'!$E$9:$AX$391,24,0)</f>
        <v>Xuất sắc</v>
      </c>
      <c r="N114" s="30"/>
    </row>
    <row r="115" spans="1:14" s="1" customFormat="1" ht="30" customHeight="1" x14ac:dyDescent="0.25">
      <c r="A115" s="20">
        <f t="shared" si="1"/>
        <v>106</v>
      </c>
      <c r="B115" s="105" t="s">
        <v>388</v>
      </c>
      <c r="C115" s="106" t="s">
        <v>425</v>
      </c>
      <c r="D115" s="107" t="s">
        <v>426</v>
      </c>
      <c r="E115" s="24" t="s">
        <v>427</v>
      </c>
      <c r="F115" s="27" t="s">
        <v>39</v>
      </c>
      <c r="G115" s="28" t="str">
        <f>+VLOOKUP(D115,'[1]Mau 4B'!$E$9:$AX$391,36,0)</f>
        <v>X</v>
      </c>
      <c r="H115" s="28" t="str">
        <f>+VLOOKUP(D115,'[1]Mau 4B'!$E$9:$AX$391,38,0)</f>
        <v/>
      </c>
      <c r="I115" s="28" t="str">
        <f>+VLOOKUP(D115,'[1]Mau 4B'!$E$8:$AX$390,40,0)</f>
        <v/>
      </c>
      <c r="J115" s="28" t="str">
        <f>+VLOOKUP(D115,'[1]Mau 4B'!$E$9:$AX$391,42,0)</f>
        <v/>
      </c>
      <c r="K115" s="29" t="str">
        <f>+VLOOKUP(D115,'[1]Mau 4B'!$E$8:$AX$390,44,0)</f>
        <v/>
      </c>
      <c r="L115" s="26" t="s">
        <v>29</v>
      </c>
      <c r="M115" s="30" t="str">
        <f>+VLOOKUP(D115,'[1]Mau 4B'!$E$9:$AX$391,24,0)</f>
        <v>Xuất sắc</v>
      </c>
      <c r="N115" s="30"/>
    </row>
    <row r="116" spans="1:14" s="1" customFormat="1" ht="30" customHeight="1" x14ac:dyDescent="0.25">
      <c r="A116" s="20">
        <f t="shared" si="1"/>
        <v>107</v>
      </c>
      <c r="B116" s="37" t="s">
        <v>428</v>
      </c>
      <c r="C116" s="103" t="s">
        <v>429</v>
      </c>
      <c r="D116" s="41" t="s">
        <v>430</v>
      </c>
      <c r="E116" s="24" t="s">
        <v>431</v>
      </c>
      <c r="F116" s="27" t="s">
        <v>39</v>
      </c>
      <c r="G116" s="28" t="str">
        <f>+VLOOKUP(D116,'[1]Mau 4B'!$E$9:$AX$391,36,0)</f>
        <v>X</v>
      </c>
      <c r="H116" s="28" t="str">
        <f>+VLOOKUP(D116,'[1]Mau 4B'!$E$9:$AX$391,38,0)</f>
        <v/>
      </c>
      <c r="I116" s="28" t="str">
        <f>+VLOOKUP(D116,'[1]Mau 4B'!$E$8:$AX$390,40,0)</f>
        <v/>
      </c>
      <c r="J116" s="28" t="str">
        <f>+VLOOKUP(D116,'[1]Mau 4B'!$E$9:$AX$391,42,0)</f>
        <v/>
      </c>
      <c r="K116" s="29" t="str">
        <f>+VLOOKUP(D116,'[1]Mau 4B'!$E$8:$AX$390,44,0)</f>
        <v/>
      </c>
      <c r="L116" s="26" t="s">
        <v>29</v>
      </c>
      <c r="M116" s="30" t="str">
        <f>+VLOOKUP(D116,'[1]Mau 4B'!$E$9:$AX$391,24,0)</f>
        <v>Xuất sắc</v>
      </c>
      <c r="N116" s="30"/>
    </row>
    <row r="117" spans="1:14" s="64" customFormat="1" ht="30" customHeight="1" x14ac:dyDescent="0.25">
      <c r="A117" s="20">
        <f t="shared" si="1"/>
        <v>108</v>
      </c>
      <c r="B117" s="37" t="s">
        <v>432</v>
      </c>
      <c r="C117" s="103" t="s">
        <v>25</v>
      </c>
      <c r="D117" s="41" t="s">
        <v>433</v>
      </c>
      <c r="E117" s="24" t="s">
        <v>434</v>
      </c>
      <c r="F117" s="27" t="s">
        <v>39</v>
      </c>
      <c r="G117" s="28" t="str">
        <f>+VLOOKUP(D117,'[1]Mau 4B'!$E$9:$AX$391,36,0)</f>
        <v>X</v>
      </c>
      <c r="H117" s="28" t="str">
        <f>+VLOOKUP(D117,'[1]Mau 4B'!$E$9:$AX$391,38,0)</f>
        <v/>
      </c>
      <c r="I117" s="28" t="str">
        <f>+VLOOKUP(D117,'[1]Mau 4B'!$E$8:$AX$390,40,0)</f>
        <v/>
      </c>
      <c r="J117" s="28" t="str">
        <f>+VLOOKUP(D117,'[1]Mau 4B'!$E$9:$AX$391,42,0)</f>
        <v/>
      </c>
      <c r="K117" s="29" t="str">
        <f>+VLOOKUP(D117,'[1]Mau 4B'!$E$8:$AX$390,44,0)</f>
        <v/>
      </c>
      <c r="L117" s="26" t="s">
        <v>29</v>
      </c>
      <c r="M117" s="30" t="str">
        <f>+VLOOKUP(D117,'[1]Mau 4B'!$E$9:$AX$391,24,0)</f>
        <v>Xuất sắc</v>
      </c>
      <c r="N117" s="30"/>
    </row>
    <row r="118" spans="1:14" s="1" customFormat="1" ht="30" customHeight="1" x14ac:dyDescent="0.25">
      <c r="A118" s="20">
        <f t="shared" si="1"/>
        <v>109</v>
      </c>
      <c r="B118" s="37" t="s">
        <v>435</v>
      </c>
      <c r="C118" s="104" t="s">
        <v>215</v>
      </c>
      <c r="D118" s="41" t="s">
        <v>436</v>
      </c>
      <c r="E118" s="24" t="s">
        <v>437</v>
      </c>
      <c r="F118" s="27" t="s">
        <v>39</v>
      </c>
      <c r="G118" s="28" t="str">
        <f>+VLOOKUP(D118,'[1]Mau 4B'!$E$9:$AX$391,36,0)</f>
        <v>X</v>
      </c>
      <c r="H118" s="28" t="str">
        <f>+VLOOKUP(D118,'[1]Mau 4B'!$E$9:$AX$391,38,0)</f>
        <v/>
      </c>
      <c r="I118" s="28" t="str">
        <f>+VLOOKUP(D118,'[1]Mau 4B'!$E$8:$AX$390,40,0)</f>
        <v/>
      </c>
      <c r="J118" s="28" t="str">
        <f>+VLOOKUP(D118,'[1]Mau 4B'!$E$9:$AX$391,42,0)</f>
        <v/>
      </c>
      <c r="K118" s="29" t="str">
        <f>+VLOOKUP(D118,'[1]Mau 4B'!$E$8:$AX$390,44,0)</f>
        <v/>
      </c>
      <c r="L118" s="26" t="s">
        <v>29</v>
      </c>
      <c r="M118" s="30" t="str">
        <f>+VLOOKUP(D118,'[1]Mau 4B'!$E$9:$AX$391,24,0)</f>
        <v>Xuất sắc</v>
      </c>
      <c r="N118" s="30"/>
    </row>
    <row r="119" spans="1:14" s="1" customFormat="1" ht="30" customHeight="1" x14ac:dyDescent="0.25">
      <c r="A119" s="20">
        <f t="shared" si="1"/>
        <v>110</v>
      </c>
      <c r="B119" s="37" t="s">
        <v>438</v>
      </c>
      <c r="C119" s="103" t="s">
        <v>439</v>
      </c>
      <c r="D119" s="41" t="s">
        <v>440</v>
      </c>
      <c r="E119" s="24" t="s">
        <v>441</v>
      </c>
      <c r="F119" s="27" t="s">
        <v>39</v>
      </c>
      <c r="G119" s="28" t="str">
        <f>+VLOOKUP(D119,'[1]Mau 4B'!$E$9:$AX$391,36,0)</f>
        <v>X</v>
      </c>
      <c r="H119" s="28" t="str">
        <f>+VLOOKUP(D119,'[1]Mau 4B'!$E$9:$AX$391,38,0)</f>
        <v/>
      </c>
      <c r="I119" s="28" t="str">
        <f>+VLOOKUP(D119,'[1]Mau 4B'!$E$8:$AX$390,40,0)</f>
        <v/>
      </c>
      <c r="J119" s="28" t="str">
        <f>+VLOOKUP(D119,'[1]Mau 4B'!$E$9:$AX$391,42,0)</f>
        <v/>
      </c>
      <c r="K119" s="29" t="str">
        <f>+VLOOKUP(D119,'[1]Mau 4B'!$E$8:$AX$390,44,0)</f>
        <v/>
      </c>
      <c r="L119" s="26" t="s">
        <v>29</v>
      </c>
      <c r="M119" s="30" t="str">
        <f>+VLOOKUP(D119,'[1]Mau 4B'!$E$9:$AX$391,24,0)</f>
        <v>Xuất sắc</v>
      </c>
      <c r="N119" s="30"/>
    </row>
    <row r="120" spans="1:14" s="39" customFormat="1" ht="30" customHeight="1" x14ac:dyDescent="0.25">
      <c r="A120" s="20">
        <f t="shared" si="1"/>
        <v>111</v>
      </c>
      <c r="B120" s="37" t="s">
        <v>442</v>
      </c>
      <c r="C120" s="103" t="s">
        <v>443</v>
      </c>
      <c r="D120" s="41" t="s">
        <v>444</v>
      </c>
      <c r="E120" s="24" t="s">
        <v>445</v>
      </c>
      <c r="F120" s="27" t="s">
        <v>39</v>
      </c>
      <c r="G120" s="28" t="str">
        <f>+VLOOKUP(D120,'[1]Mau 4B'!$E$9:$AX$391,36,0)</f>
        <v>X</v>
      </c>
      <c r="H120" s="28" t="str">
        <f>+VLOOKUP(D120,'[1]Mau 4B'!$E$9:$AX$391,38,0)</f>
        <v/>
      </c>
      <c r="I120" s="28" t="str">
        <f>+VLOOKUP(D120,'[1]Mau 4B'!$E$8:$AX$390,40,0)</f>
        <v/>
      </c>
      <c r="J120" s="28" t="str">
        <f>+VLOOKUP(D120,'[1]Mau 4B'!$E$9:$AX$391,42,0)</f>
        <v/>
      </c>
      <c r="K120" s="29" t="str">
        <f>+VLOOKUP(D120,'[1]Mau 4B'!$E$8:$AX$390,44,0)</f>
        <v/>
      </c>
      <c r="L120" s="26" t="s">
        <v>29</v>
      </c>
      <c r="M120" s="30" t="str">
        <f>+VLOOKUP(D120,'[1]Mau 4B'!$E$9:$AX$391,24,0)</f>
        <v>Xuất sắc</v>
      </c>
      <c r="N120" s="30"/>
    </row>
    <row r="121" spans="1:14" s="1" customFormat="1" ht="30" customHeight="1" x14ac:dyDescent="0.25">
      <c r="A121" s="20">
        <f t="shared" si="1"/>
        <v>112</v>
      </c>
      <c r="B121" s="37" t="s">
        <v>446</v>
      </c>
      <c r="C121" s="103" t="s">
        <v>447</v>
      </c>
      <c r="D121" s="41" t="s">
        <v>448</v>
      </c>
      <c r="E121" s="24" t="s">
        <v>449</v>
      </c>
      <c r="F121" s="27" t="s">
        <v>39</v>
      </c>
      <c r="G121" s="28" t="str">
        <f>+VLOOKUP(D121,'[1]Mau 4B'!$E$9:$AX$391,36,0)</f>
        <v>X</v>
      </c>
      <c r="H121" s="28" t="str">
        <f>+VLOOKUP(D121,'[1]Mau 4B'!$E$9:$AX$391,38,0)</f>
        <v/>
      </c>
      <c r="I121" s="28" t="str">
        <f>+VLOOKUP(D121,'[1]Mau 4B'!$E$8:$AX$390,40,0)</f>
        <v/>
      </c>
      <c r="J121" s="28" t="str">
        <f>+VLOOKUP(D121,'[1]Mau 4B'!$E$9:$AX$391,42,0)</f>
        <v/>
      </c>
      <c r="K121" s="29" t="str">
        <f>+VLOOKUP(D121,'[1]Mau 4B'!$E$8:$AX$390,44,0)</f>
        <v/>
      </c>
      <c r="L121" s="26" t="s">
        <v>29</v>
      </c>
      <c r="M121" s="30" t="str">
        <f>+VLOOKUP(D121,'[1]Mau 4B'!$E$9:$AX$391,24,0)</f>
        <v>Xuất sắc</v>
      </c>
      <c r="N121" s="30"/>
    </row>
    <row r="122" spans="1:14" s="1" customFormat="1" ht="30" customHeight="1" x14ac:dyDescent="0.25">
      <c r="A122" s="20">
        <f t="shared" si="1"/>
        <v>113</v>
      </c>
      <c r="B122" s="37" t="s">
        <v>450</v>
      </c>
      <c r="C122" s="104" t="s">
        <v>200</v>
      </c>
      <c r="D122" s="41" t="s">
        <v>451</v>
      </c>
      <c r="E122" s="24" t="s">
        <v>452</v>
      </c>
      <c r="F122" s="27" t="s">
        <v>39</v>
      </c>
      <c r="G122" s="28" t="str">
        <f>+VLOOKUP(D122,'[1]Mau 4B'!$E$9:$AX$391,36,0)</f>
        <v>X</v>
      </c>
      <c r="H122" s="28" t="str">
        <f>+VLOOKUP(D122,'[1]Mau 4B'!$E$9:$AX$391,38,0)</f>
        <v/>
      </c>
      <c r="I122" s="28" t="str">
        <f>+VLOOKUP(D122,'[1]Mau 4B'!$E$8:$AX$390,40,0)</f>
        <v/>
      </c>
      <c r="J122" s="28" t="str">
        <f>+VLOOKUP(D122,'[1]Mau 4B'!$E$9:$AX$391,42,0)</f>
        <v/>
      </c>
      <c r="K122" s="29" t="str">
        <f>+VLOOKUP(D122,'[1]Mau 4B'!$E$8:$AX$390,44,0)</f>
        <v/>
      </c>
      <c r="L122" s="26" t="s">
        <v>29</v>
      </c>
      <c r="M122" s="30" t="str">
        <f>+VLOOKUP(D122,'[1]Mau 4B'!$E$9:$AX$391,24,0)</f>
        <v>Xuất sắc</v>
      </c>
      <c r="N122" s="30"/>
    </row>
    <row r="123" spans="1:14" s="1" customFormat="1" ht="30" customHeight="1" x14ac:dyDescent="0.25">
      <c r="A123" s="20">
        <f t="shared" si="1"/>
        <v>114</v>
      </c>
      <c r="B123" s="37" t="s">
        <v>125</v>
      </c>
      <c r="C123" s="103" t="s">
        <v>453</v>
      </c>
      <c r="D123" s="41" t="s">
        <v>454</v>
      </c>
      <c r="E123" s="24" t="s">
        <v>455</v>
      </c>
      <c r="F123" s="27" t="s">
        <v>39</v>
      </c>
      <c r="G123" s="28" t="str">
        <f>+VLOOKUP(D123,'[1]Mau 4B'!$E$9:$AX$391,36,0)</f>
        <v>X</v>
      </c>
      <c r="H123" s="28" t="str">
        <f>+VLOOKUP(D123,'[1]Mau 4B'!$E$9:$AX$391,38,0)</f>
        <v/>
      </c>
      <c r="I123" s="28" t="str">
        <f>+VLOOKUP(D123,'[1]Mau 4B'!$E$8:$AX$390,40,0)</f>
        <v/>
      </c>
      <c r="J123" s="28" t="str">
        <f>+VLOOKUP(D123,'[1]Mau 4B'!$E$9:$AX$391,42,0)</f>
        <v/>
      </c>
      <c r="K123" s="29" t="str">
        <f>+VLOOKUP(D123,'[1]Mau 4B'!$E$8:$AX$390,44,0)</f>
        <v/>
      </c>
      <c r="L123" s="26" t="s">
        <v>29</v>
      </c>
      <c r="M123" s="30" t="str">
        <f>+VLOOKUP(D123,'[1]Mau 4B'!$E$9:$AX$391,24,0)</f>
        <v>Xuất sắc</v>
      </c>
      <c r="N123" s="30"/>
    </row>
    <row r="124" spans="1:14" s="1" customFormat="1" ht="30" customHeight="1" x14ac:dyDescent="0.25">
      <c r="A124" s="20">
        <f t="shared" si="1"/>
        <v>115</v>
      </c>
      <c r="B124" s="108" t="s">
        <v>456</v>
      </c>
      <c r="C124" s="109" t="s">
        <v>457</v>
      </c>
      <c r="D124" s="41" t="s">
        <v>458</v>
      </c>
      <c r="E124" s="24" t="s">
        <v>459</v>
      </c>
      <c r="F124" s="27" t="s">
        <v>39</v>
      </c>
      <c r="G124" s="28" t="str">
        <f>+VLOOKUP(D124,'[1]Mau 4B'!$E$9:$AX$391,36,0)</f>
        <v>X</v>
      </c>
      <c r="H124" s="28" t="str">
        <f>+VLOOKUP(D124,'[1]Mau 4B'!$E$9:$AX$391,38,0)</f>
        <v/>
      </c>
      <c r="I124" s="28" t="str">
        <f>+VLOOKUP(D124,'[1]Mau 4B'!$E$8:$AX$390,40,0)</f>
        <v/>
      </c>
      <c r="J124" s="28" t="str">
        <f>+VLOOKUP(D124,'[1]Mau 4B'!$E$9:$AX$391,42,0)</f>
        <v/>
      </c>
      <c r="K124" s="29" t="str">
        <f>+VLOOKUP(D124,'[1]Mau 4B'!$E$8:$AX$390,44,0)</f>
        <v/>
      </c>
      <c r="L124" s="26" t="s">
        <v>29</v>
      </c>
      <c r="M124" s="30" t="str">
        <f>+VLOOKUP(D124,'[1]Mau 4B'!$E$9:$AX$391,24,0)</f>
        <v>Xuất sắc</v>
      </c>
      <c r="N124" s="30"/>
    </row>
    <row r="125" spans="1:14" s="1" customFormat="1" ht="30" customHeight="1" x14ac:dyDescent="0.25">
      <c r="A125" s="20">
        <f t="shared" si="1"/>
        <v>116</v>
      </c>
      <c r="B125" s="35" t="s">
        <v>460</v>
      </c>
      <c r="C125" s="36" t="s">
        <v>200</v>
      </c>
      <c r="D125" s="33" t="s">
        <v>461</v>
      </c>
      <c r="E125" s="24" t="s">
        <v>462</v>
      </c>
      <c r="F125" s="27" t="s">
        <v>463</v>
      </c>
      <c r="G125" s="28" t="str">
        <f>+VLOOKUP(D125,'[1]Mau 4B'!$E$9:$AX$391,36,0)</f>
        <v>X</v>
      </c>
      <c r="H125" s="28" t="str">
        <f>+VLOOKUP(D125,'[1]Mau 4B'!$E$9:$AX$391,38,0)</f>
        <v/>
      </c>
      <c r="I125" s="28" t="str">
        <f>+VLOOKUP(D125,'[1]Mau 4B'!$E$8:$AX$390,40,0)</f>
        <v/>
      </c>
      <c r="J125" s="28" t="str">
        <f>+VLOOKUP(D125,'[1]Mau 4B'!$E$9:$AX$391,42,0)</f>
        <v/>
      </c>
      <c r="K125" s="29" t="str">
        <f>+VLOOKUP(D125,'[1]Mau 4B'!$E$8:$AX$390,44,0)</f>
        <v/>
      </c>
      <c r="L125" s="26" t="s">
        <v>29</v>
      </c>
      <c r="M125" s="30" t="str">
        <f>+VLOOKUP(D125,'[1]Mau 4B'!$E$9:$AX$391,24,0)</f>
        <v>Xuất sắc</v>
      </c>
      <c r="N125" s="30"/>
    </row>
    <row r="126" spans="1:14" s="1" customFormat="1" ht="30" customHeight="1" x14ac:dyDescent="0.25">
      <c r="A126" s="20">
        <f t="shared" si="1"/>
        <v>117</v>
      </c>
      <c r="B126" s="35" t="s">
        <v>464</v>
      </c>
      <c r="C126" s="36" t="s">
        <v>465</v>
      </c>
      <c r="D126" s="34" t="s">
        <v>466</v>
      </c>
      <c r="E126" s="24" t="s">
        <v>467</v>
      </c>
      <c r="F126" s="27" t="s">
        <v>39</v>
      </c>
      <c r="G126" s="28" t="str">
        <f>+VLOOKUP(D126,'[1]Mau 4B'!$E$9:$AX$391,36,0)</f>
        <v>X</v>
      </c>
      <c r="H126" s="28" t="str">
        <f>+VLOOKUP(D126,'[1]Mau 4B'!$E$9:$AX$391,38,0)</f>
        <v/>
      </c>
      <c r="I126" s="28" t="str">
        <f>+VLOOKUP(D126,'[1]Mau 4B'!$E$8:$AX$390,40,0)</f>
        <v/>
      </c>
      <c r="J126" s="28" t="str">
        <f>+VLOOKUP(D126,'[1]Mau 4B'!$E$9:$AX$391,42,0)</f>
        <v/>
      </c>
      <c r="K126" s="29" t="str">
        <f>+VLOOKUP(D126,'[1]Mau 4B'!$E$8:$AX$390,44,0)</f>
        <v/>
      </c>
      <c r="L126" s="26" t="s">
        <v>29</v>
      </c>
      <c r="M126" s="30" t="str">
        <f>+VLOOKUP(D126,'[1]Mau 4B'!$E$9:$AX$391,24,0)</f>
        <v>Xuất sắc</v>
      </c>
      <c r="N126" s="30"/>
    </row>
    <row r="127" spans="1:14" s="1" customFormat="1" ht="30" customHeight="1" x14ac:dyDescent="0.25">
      <c r="A127" s="20">
        <f t="shared" si="1"/>
        <v>118</v>
      </c>
      <c r="B127" s="35" t="s">
        <v>468</v>
      </c>
      <c r="C127" s="36" t="s">
        <v>469</v>
      </c>
      <c r="D127" s="34" t="s">
        <v>470</v>
      </c>
      <c r="E127" s="24" t="s">
        <v>471</v>
      </c>
      <c r="F127" s="27" t="s">
        <v>39</v>
      </c>
      <c r="G127" s="28" t="str">
        <f>+VLOOKUP(D127,'[1]Mau 4B'!$E$9:$AX$391,36,0)</f>
        <v>X</v>
      </c>
      <c r="H127" s="28" t="str">
        <f>+VLOOKUP(D127,'[1]Mau 4B'!$E$9:$AX$391,38,0)</f>
        <v/>
      </c>
      <c r="I127" s="28" t="str">
        <f>+VLOOKUP(D127,'[1]Mau 4B'!$E$8:$AX$390,40,0)</f>
        <v/>
      </c>
      <c r="J127" s="28" t="str">
        <f>+VLOOKUP(D127,'[1]Mau 4B'!$E$9:$AX$391,42,0)</f>
        <v/>
      </c>
      <c r="K127" s="29" t="str">
        <f>+VLOOKUP(D127,'[1]Mau 4B'!$E$8:$AX$390,44,0)</f>
        <v/>
      </c>
      <c r="L127" s="26" t="s">
        <v>29</v>
      </c>
      <c r="M127" s="30" t="str">
        <f>+VLOOKUP(D127,'[1]Mau 4B'!$E$9:$AX$391,24,0)</f>
        <v>Xuất sắc</v>
      </c>
      <c r="N127" s="30"/>
    </row>
    <row r="128" spans="1:14" s="42" customFormat="1" ht="30" customHeight="1" x14ac:dyDescent="0.25">
      <c r="A128" s="20">
        <f t="shared" si="1"/>
        <v>119</v>
      </c>
      <c r="B128" s="35" t="s">
        <v>472</v>
      </c>
      <c r="C128" s="36" t="s">
        <v>473</v>
      </c>
      <c r="D128" s="34" t="s">
        <v>474</v>
      </c>
      <c r="E128" s="24" t="s">
        <v>475</v>
      </c>
      <c r="F128" s="27" t="s">
        <v>39</v>
      </c>
      <c r="G128" s="28" t="str">
        <f>+VLOOKUP(D128,'[1]Mau 4B'!$E$9:$AX$391,36,0)</f>
        <v>X</v>
      </c>
      <c r="H128" s="28" t="str">
        <f>+VLOOKUP(D128,'[1]Mau 4B'!$E$9:$AX$391,38,0)</f>
        <v/>
      </c>
      <c r="I128" s="28" t="str">
        <f>+VLOOKUP(D128,'[1]Mau 4B'!$E$8:$AX$390,40,0)</f>
        <v/>
      </c>
      <c r="J128" s="28" t="str">
        <f>+VLOOKUP(D128,'[1]Mau 4B'!$E$9:$AX$391,42,0)</f>
        <v/>
      </c>
      <c r="K128" s="29" t="str">
        <f>+VLOOKUP(D128,'[1]Mau 4B'!$E$8:$AX$390,44,0)</f>
        <v/>
      </c>
      <c r="L128" s="26" t="s">
        <v>29</v>
      </c>
      <c r="M128" s="30" t="str">
        <f>+VLOOKUP(D128,'[1]Mau 4B'!$E$9:$AX$391,24,0)</f>
        <v>Xuất sắc</v>
      </c>
      <c r="N128" s="30"/>
    </row>
    <row r="129" spans="1:14" s="42" customFormat="1" ht="30" customHeight="1" x14ac:dyDescent="0.25">
      <c r="A129" s="20">
        <f t="shared" si="1"/>
        <v>120</v>
      </c>
      <c r="B129" s="110" t="s">
        <v>476</v>
      </c>
      <c r="C129" s="111" t="s">
        <v>283</v>
      </c>
      <c r="D129" s="33" t="s">
        <v>477</v>
      </c>
      <c r="E129" s="24" t="s">
        <v>478</v>
      </c>
      <c r="F129" s="27" t="s">
        <v>39</v>
      </c>
      <c r="G129" s="28" t="str">
        <f>+VLOOKUP(D129,'[1]Mau 4B'!$E$9:$AX$391,36,0)</f>
        <v>X</v>
      </c>
      <c r="H129" s="28" t="str">
        <f>+VLOOKUP(D129,'[1]Mau 4B'!$E$9:$AX$391,38,0)</f>
        <v/>
      </c>
      <c r="I129" s="28" t="str">
        <f>+VLOOKUP(D129,'[1]Mau 4B'!$E$8:$AX$390,40,0)</f>
        <v/>
      </c>
      <c r="J129" s="28" t="str">
        <f>+VLOOKUP(D129,'[1]Mau 4B'!$E$9:$AX$391,42,0)</f>
        <v/>
      </c>
      <c r="K129" s="29" t="str">
        <f>+VLOOKUP(D129,'[1]Mau 4B'!$E$8:$AX$390,44,0)</f>
        <v/>
      </c>
      <c r="L129" s="26" t="s">
        <v>29</v>
      </c>
      <c r="M129" s="30" t="str">
        <f>+VLOOKUP(D129,'[1]Mau 4B'!$E$9:$AX$391,24,0)</f>
        <v>Xuất sắc</v>
      </c>
      <c r="N129" s="30"/>
    </row>
    <row r="130" spans="1:14" s="1" customFormat="1" ht="30" customHeight="1" x14ac:dyDescent="0.25">
      <c r="A130" s="20">
        <f t="shared" si="1"/>
        <v>121</v>
      </c>
      <c r="B130" s="112" t="s">
        <v>479</v>
      </c>
      <c r="C130" s="38" t="s">
        <v>480</v>
      </c>
      <c r="D130" s="50" t="s">
        <v>481</v>
      </c>
      <c r="E130" s="24" t="s">
        <v>482</v>
      </c>
      <c r="F130" s="27" t="s">
        <v>483</v>
      </c>
      <c r="G130" s="28" t="str">
        <f>+VLOOKUP(D130,'[1]Mau 4B'!$E$9:$AX$391,36,0)</f>
        <v>X</v>
      </c>
      <c r="H130" s="28" t="str">
        <f>+VLOOKUP(D130,'[1]Mau 4B'!$E$9:$AX$391,38,0)</f>
        <v/>
      </c>
      <c r="I130" s="28" t="str">
        <f>+VLOOKUP(D130,'[1]Mau 4B'!$E$8:$AX$390,40,0)</f>
        <v/>
      </c>
      <c r="J130" s="28" t="str">
        <f>+VLOOKUP(D130,'[1]Mau 4B'!$E$9:$AX$391,42,0)</f>
        <v/>
      </c>
      <c r="K130" s="29" t="str">
        <f>+VLOOKUP(D130,'[1]Mau 4B'!$E$8:$AX$390,44,0)</f>
        <v/>
      </c>
      <c r="L130" s="26" t="s">
        <v>29</v>
      </c>
      <c r="M130" s="30" t="str">
        <f>+VLOOKUP(D130,'[1]Mau 4B'!$E$9:$AX$391,24,0)</f>
        <v>Xuất sắc</v>
      </c>
      <c r="N130" s="30"/>
    </row>
    <row r="131" spans="1:14" s="1" customFormat="1" ht="30" customHeight="1" x14ac:dyDescent="0.25">
      <c r="A131" s="20">
        <f t="shared" si="1"/>
        <v>122</v>
      </c>
      <c r="B131" s="112" t="s">
        <v>484</v>
      </c>
      <c r="C131" s="38" t="s">
        <v>429</v>
      </c>
      <c r="D131" s="50" t="s">
        <v>485</v>
      </c>
      <c r="E131" s="24" t="s">
        <v>486</v>
      </c>
      <c r="F131" s="27" t="s">
        <v>39</v>
      </c>
      <c r="G131" s="28" t="str">
        <f>+VLOOKUP(D131,'[1]Mau 4B'!$E$9:$AX$391,36,0)</f>
        <v>X</v>
      </c>
      <c r="H131" s="28" t="str">
        <f>+VLOOKUP(D131,'[1]Mau 4B'!$E$9:$AX$391,38,0)</f>
        <v/>
      </c>
      <c r="I131" s="28" t="str">
        <f>+VLOOKUP(D131,'[1]Mau 4B'!$E$8:$AX$390,40,0)</f>
        <v/>
      </c>
      <c r="J131" s="28" t="str">
        <f>+VLOOKUP(D131,'[1]Mau 4B'!$E$9:$AX$391,42,0)</f>
        <v/>
      </c>
      <c r="K131" s="29" t="str">
        <f>+VLOOKUP(D131,'[1]Mau 4B'!$E$8:$AX$390,44,0)</f>
        <v/>
      </c>
      <c r="L131" s="26" t="s">
        <v>29</v>
      </c>
      <c r="M131" s="30" t="str">
        <f>+VLOOKUP(D131,'[1]Mau 4B'!$E$9:$AX$391,24,0)</f>
        <v>Xuất sắc</v>
      </c>
      <c r="N131" s="30"/>
    </row>
    <row r="132" spans="1:14" s="69" customFormat="1" ht="30" customHeight="1" x14ac:dyDescent="0.25">
      <c r="A132" s="20">
        <f t="shared" si="1"/>
        <v>123</v>
      </c>
      <c r="B132" s="112" t="s">
        <v>487</v>
      </c>
      <c r="C132" s="38" t="s">
        <v>488</v>
      </c>
      <c r="D132" s="50" t="s">
        <v>489</v>
      </c>
      <c r="E132" s="24" t="s">
        <v>490</v>
      </c>
      <c r="F132" s="27" t="s">
        <v>39</v>
      </c>
      <c r="G132" s="28" t="str">
        <f>+VLOOKUP(D132,'[1]Mau 4B'!$E$9:$AX$391,36,0)</f>
        <v>X</v>
      </c>
      <c r="H132" s="28" t="str">
        <f>+VLOOKUP(D132,'[1]Mau 4B'!$E$9:$AX$391,38,0)</f>
        <v/>
      </c>
      <c r="I132" s="28" t="str">
        <f>+VLOOKUP(D132,'[1]Mau 4B'!$E$8:$AX$390,40,0)</f>
        <v/>
      </c>
      <c r="J132" s="28" t="str">
        <f>+VLOOKUP(D132,'[1]Mau 4B'!$E$9:$AX$391,42,0)</f>
        <v/>
      </c>
      <c r="K132" s="29" t="str">
        <f>+VLOOKUP(D132,'[1]Mau 4B'!$E$8:$AX$390,44,0)</f>
        <v/>
      </c>
      <c r="L132" s="26" t="s">
        <v>29</v>
      </c>
      <c r="M132" s="30" t="str">
        <f>+VLOOKUP(D132,'[1]Mau 4B'!$E$9:$AX$391,24,0)</f>
        <v>Xuất sắc</v>
      </c>
      <c r="N132" s="30"/>
    </row>
    <row r="133" spans="1:14" s="1" customFormat="1" ht="30" customHeight="1" x14ac:dyDescent="0.25">
      <c r="A133" s="20">
        <f t="shared" si="1"/>
        <v>124</v>
      </c>
      <c r="B133" s="112" t="s">
        <v>491</v>
      </c>
      <c r="C133" s="38" t="s">
        <v>492</v>
      </c>
      <c r="D133" s="50" t="s">
        <v>493</v>
      </c>
      <c r="E133" s="24" t="s">
        <v>494</v>
      </c>
      <c r="F133" s="27" t="s">
        <v>39</v>
      </c>
      <c r="G133" s="28" t="str">
        <f>+VLOOKUP(D133,'[1]Mau 4B'!$E$9:$AX$391,36,0)</f>
        <v>X</v>
      </c>
      <c r="H133" s="28" t="str">
        <f>+VLOOKUP(D133,'[1]Mau 4B'!$E$9:$AX$391,38,0)</f>
        <v/>
      </c>
      <c r="I133" s="28" t="str">
        <f>+VLOOKUP(D133,'[1]Mau 4B'!$E$8:$AX$390,40,0)</f>
        <v/>
      </c>
      <c r="J133" s="28" t="str">
        <f>+VLOOKUP(D133,'[1]Mau 4B'!$E$9:$AX$391,42,0)</f>
        <v/>
      </c>
      <c r="K133" s="29" t="str">
        <f>+VLOOKUP(D133,'[1]Mau 4B'!$E$8:$AX$390,44,0)</f>
        <v/>
      </c>
      <c r="L133" s="26" t="s">
        <v>29</v>
      </c>
      <c r="M133" s="30" t="str">
        <f>+VLOOKUP(D133,'[1]Mau 4B'!$E$9:$AX$391,24,0)</f>
        <v>Xuất sắc</v>
      </c>
      <c r="N133" s="30"/>
    </row>
    <row r="134" spans="1:14" s="1" customFormat="1" ht="30" customHeight="1" x14ac:dyDescent="0.25">
      <c r="A134" s="20">
        <f t="shared" si="1"/>
        <v>125</v>
      </c>
      <c r="B134" s="37" t="s">
        <v>296</v>
      </c>
      <c r="C134" s="38" t="s">
        <v>495</v>
      </c>
      <c r="D134" s="34" t="s">
        <v>496</v>
      </c>
      <c r="E134" s="24" t="s">
        <v>497</v>
      </c>
      <c r="F134" s="27" t="s">
        <v>498</v>
      </c>
      <c r="G134" s="28" t="str">
        <f>+VLOOKUP(D134,'[1]Mau 4B'!$E$9:$AX$391,36,0)</f>
        <v>X</v>
      </c>
      <c r="H134" s="28" t="str">
        <f>+VLOOKUP(D134,'[1]Mau 4B'!$E$9:$AX$391,38,0)</f>
        <v/>
      </c>
      <c r="I134" s="28" t="str">
        <f>+VLOOKUP(D134,'[1]Mau 4B'!$E$8:$AX$390,40,0)</f>
        <v/>
      </c>
      <c r="J134" s="28" t="str">
        <f>+VLOOKUP(D134,'[1]Mau 4B'!$E$9:$AX$391,42,0)</f>
        <v/>
      </c>
      <c r="K134" s="29" t="str">
        <f>+VLOOKUP(D134,'[1]Mau 4B'!$E$8:$AX$390,44,0)</f>
        <v/>
      </c>
      <c r="L134" s="26" t="s">
        <v>29</v>
      </c>
      <c r="M134" s="30" t="str">
        <f>+VLOOKUP(D134,'[1]Mau 4B'!$E$9:$AX$391,24,0)</f>
        <v>Xuất sắc</v>
      </c>
      <c r="N134" s="30"/>
    </row>
    <row r="135" spans="1:14" s="1" customFormat="1" ht="30" customHeight="1" x14ac:dyDescent="0.25">
      <c r="A135" s="20">
        <f t="shared" si="1"/>
        <v>126</v>
      </c>
      <c r="B135" s="37" t="s">
        <v>499</v>
      </c>
      <c r="C135" s="38" t="s">
        <v>36</v>
      </c>
      <c r="D135" s="34" t="s">
        <v>500</v>
      </c>
      <c r="E135" s="24" t="s">
        <v>501</v>
      </c>
      <c r="F135" s="27" t="s">
        <v>39</v>
      </c>
      <c r="G135" s="28" t="str">
        <f>+VLOOKUP(D135,'[1]Mau 4B'!$E$9:$AX$391,36,0)</f>
        <v>X</v>
      </c>
      <c r="H135" s="28" t="str">
        <f>+VLOOKUP(D135,'[1]Mau 4B'!$E$9:$AX$391,38,0)</f>
        <v/>
      </c>
      <c r="I135" s="28" t="str">
        <f>+VLOOKUP(D135,'[1]Mau 4B'!$E$8:$AX$390,40,0)</f>
        <v/>
      </c>
      <c r="J135" s="28" t="str">
        <f>+VLOOKUP(D135,'[1]Mau 4B'!$E$9:$AX$391,42,0)</f>
        <v/>
      </c>
      <c r="K135" s="29" t="str">
        <f>+VLOOKUP(D135,'[1]Mau 4B'!$E$8:$AX$390,44,0)</f>
        <v/>
      </c>
      <c r="L135" s="26" t="s">
        <v>29</v>
      </c>
      <c r="M135" s="30" t="str">
        <f>+VLOOKUP(D135,'[1]Mau 4B'!$E$9:$AX$391,24,0)</f>
        <v>Xuất sắc</v>
      </c>
      <c r="N135" s="30"/>
    </row>
    <row r="136" spans="1:14" s="1" customFormat="1" ht="30" customHeight="1" x14ac:dyDescent="0.25">
      <c r="A136" s="20">
        <f t="shared" si="1"/>
        <v>127</v>
      </c>
      <c r="B136" s="37" t="s">
        <v>77</v>
      </c>
      <c r="C136" s="38" t="s">
        <v>502</v>
      </c>
      <c r="D136" s="34" t="s">
        <v>503</v>
      </c>
      <c r="E136" s="24" t="s">
        <v>504</v>
      </c>
      <c r="F136" s="27" t="s">
        <v>39</v>
      </c>
      <c r="G136" s="28" t="str">
        <f>+VLOOKUP(D136,'[1]Mau 4B'!$E$9:$AX$391,36,0)</f>
        <v>X</v>
      </c>
      <c r="H136" s="28" t="str">
        <f>+VLOOKUP(D136,'[1]Mau 4B'!$E$9:$AX$391,38,0)</f>
        <v/>
      </c>
      <c r="I136" s="28" t="str">
        <f>+VLOOKUP(D136,'[1]Mau 4B'!$E$8:$AX$390,40,0)</f>
        <v/>
      </c>
      <c r="J136" s="28" t="str">
        <f>+VLOOKUP(D136,'[1]Mau 4B'!$E$9:$AX$391,42,0)</f>
        <v/>
      </c>
      <c r="K136" s="29" t="str">
        <f>+VLOOKUP(D136,'[1]Mau 4B'!$E$8:$AX$390,44,0)</f>
        <v/>
      </c>
      <c r="L136" s="26" t="s">
        <v>29</v>
      </c>
      <c r="M136" s="30" t="str">
        <f>+VLOOKUP(D136,'[1]Mau 4B'!$E$9:$AX$391,24,0)</f>
        <v>Xuất sắc</v>
      </c>
      <c r="N136" s="30"/>
    </row>
    <row r="137" spans="1:14" s="39" customFormat="1" ht="30" customHeight="1" x14ac:dyDescent="0.25">
      <c r="A137" s="20">
        <f t="shared" si="1"/>
        <v>128</v>
      </c>
      <c r="B137" s="37" t="s">
        <v>293</v>
      </c>
      <c r="C137" s="38" t="s">
        <v>78</v>
      </c>
      <c r="D137" s="34" t="s">
        <v>505</v>
      </c>
      <c r="E137" s="24" t="s">
        <v>506</v>
      </c>
      <c r="F137" s="27" t="s">
        <v>39</v>
      </c>
      <c r="G137" s="28" t="str">
        <f>+VLOOKUP(D137,'[1]Mau 4B'!$E$9:$AX$391,36,0)</f>
        <v>X</v>
      </c>
      <c r="H137" s="28" t="str">
        <f>+VLOOKUP(D137,'[1]Mau 4B'!$E$9:$AX$391,38,0)</f>
        <v/>
      </c>
      <c r="I137" s="28" t="str">
        <f>+VLOOKUP(D137,'[1]Mau 4B'!$E$8:$AX$390,40,0)</f>
        <v/>
      </c>
      <c r="J137" s="28" t="str">
        <f>+VLOOKUP(D137,'[1]Mau 4B'!$E$9:$AX$391,42,0)</f>
        <v/>
      </c>
      <c r="K137" s="29" t="str">
        <f>+VLOOKUP(D137,'[1]Mau 4B'!$E$8:$AX$390,44,0)</f>
        <v/>
      </c>
      <c r="L137" s="26" t="s">
        <v>29</v>
      </c>
      <c r="M137" s="30" t="str">
        <f>+VLOOKUP(D137,'[1]Mau 4B'!$E$9:$AX$391,24,0)</f>
        <v>Xuất sắc</v>
      </c>
      <c r="N137" s="30"/>
    </row>
    <row r="138" spans="1:14" s="39" customFormat="1" ht="30" customHeight="1" x14ac:dyDescent="0.25">
      <c r="A138" s="20">
        <f t="shared" si="1"/>
        <v>129</v>
      </c>
      <c r="B138" s="37" t="s">
        <v>507</v>
      </c>
      <c r="C138" s="38" t="s">
        <v>247</v>
      </c>
      <c r="D138" s="34" t="s">
        <v>508</v>
      </c>
      <c r="E138" s="24" t="s">
        <v>509</v>
      </c>
      <c r="F138" s="27" t="s">
        <v>39</v>
      </c>
      <c r="G138" s="28" t="str">
        <f>+VLOOKUP(D138,'[1]Mau 4B'!$E$9:$AX$391,36,0)</f>
        <v>X</v>
      </c>
      <c r="H138" s="28" t="str">
        <f>+VLOOKUP(D138,'[1]Mau 4B'!$E$9:$AX$391,38,0)</f>
        <v/>
      </c>
      <c r="I138" s="28" t="str">
        <f>+VLOOKUP(D138,'[1]Mau 4B'!$E$8:$AX$390,40,0)</f>
        <v/>
      </c>
      <c r="J138" s="28" t="str">
        <f>+VLOOKUP(D138,'[1]Mau 4B'!$E$9:$AX$391,42,0)</f>
        <v/>
      </c>
      <c r="K138" s="29" t="str">
        <f>+VLOOKUP(D138,'[1]Mau 4B'!$E$8:$AX$390,44,0)</f>
        <v/>
      </c>
      <c r="L138" s="26" t="s">
        <v>29</v>
      </c>
      <c r="M138" s="30" t="str">
        <f>+VLOOKUP(D138,'[1]Mau 4B'!$E$9:$AX$391,24,0)</f>
        <v>Xuất sắc</v>
      </c>
      <c r="N138" s="30"/>
    </row>
    <row r="139" spans="1:14" s="39" customFormat="1" ht="30" customHeight="1" x14ac:dyDescent="0.25">
      <c r="A139" s="20">
        <f t="shared" si="1"/>
        <v>130</v>
      </c>
      <c r="B139" s="74" t="s">
        <v>181</v>
      </c>
      <c r="C139" s="75" t="s">
        <v>510</v>
      </c>
      <c r="D139" s="113" t="s">
        <v>511</v>
      </c>
      <c r="E139" s="24" t="s">
        <v>512</v>
      </c>
      <c r="F139" s="27" t="s">
        <v>513</v>
      </c>
      <c r="G139" s="28" t="str">
        <f>+VLOOKUP(D139,'[1]Mau 4B'!$E$9:$AX$391,36,0)</f>
        <v>X</v>
      </c>
      <c r="H139" s="28" t="str">
        <f>+VLOOKUP(D139,'[1]Mau 4B'!$E$9:$AX$391,38,0)</f>
        <v/>
      </c>
      <c r="I139" s="28" t="str">
        <f>+VLOOKUP(D139,'[1]Mau 4B'!$E$8:$AX$390,40,0)</f>
        <v/>
      </c>
      <c r="J139" s="28" t="str">
        <f>+VLOOKUP(D139,'[1]Mau 4B'!$E$9:$AX$391,42,0)</f>
        <v/>
      </c>
      <c r="K139" s="29" t="str">
        <f>+VLOOKUP(D139,'[1]Mau 4B'!$E$8:$AX$390,44,0)</f>
        <v/>
      </c>
      <c r="L139" s="26" t="s">
        <v>29</v>
      </c>
      <c r="M139" s="30" t="str">
        <f>+VLOOKUP(D139,'[1]Mau 4B'!$E$9:$AX$391,24,0)</f>
        <v>Xuất sắc</v>
      </c>
      <c r="N139" s="30"/>
    </row>
    <row r="140" spans="1:14" s="39" customFormat="1" ht="30" customHeight="1" x14ac:dyDescent="0.25">
      <c r="A140" s="20">
        <f t="shared" ref="A140:A203" si="2">A139+1</f>
        <v>131</v>
      </c>
      <c r="B140" s="74" t="s">
        <v>514</v>
      </c>
      <c r="C140" s="75" t="s">
        <v>305</v>
      </c>
      <c r="D140" s="114" t="s">
        <v>515</v>
      </c>
      <c r="E140" s="24" t="s">
        <v>516</v>
      </c>
      <c r="F140" s="27" t="s">
        <v>39</v>
      </c>
      <c r="G140" s="28" t="str">
        <f>+VLOOKUP(D140,'[1]Mau 4B'!$E$9:$AX$391,36,0)</f>
        <v>X</v>
      </c>
      <c r="H140" s="28" t="str">
        <f>+VLOOKUP(D140,'[1]Mau 4B'!$E$9:$AX$391,38,0)</f>
        <v/>
      </c>
      <c r="I140" s="28" t="str">
        <f>+VLOOKUP(D140,'[1]Mau 4B'!$E$8:$AX$390,40,0)</f>
        <v/>
      </c>
      <c r="J140" s="28" t="str">
        <f>+VLOOKUP(D140,'[1]Mau 4B'!$E$9:$AX$391,42,0)</f>
        <v/>
      </c>
      <c r="K140" s="29" t="str">
        <f>+VLOOKUP(D140,'[1]Mau 4B'!$E$8:$AX$390,44,0)</f>
        <v/>
      </c>
      <c r="L140" s="26" t="s">
        <v>29</v>
      </c>
      <c r="M140" s="30" t="str">
        <f>+VLOOKUP(D140,'[1]Mau 4B'!$E$9:$AX$391,24,0)</f>
        <v>Xuất sắc</v>
      </c>
      <c r="N140" s="30"/>
    </row>
    <row r="141" spans="1:14" s="39" customFormat="1" ht="30" customHeight="1" x14ac:dyDescent="0.25">
      <c r="A141" s="20">
        <f t="shared" si="2"/>
        <v>132</v>
      </c>
      <c r="B141" s="74" t="s">
        <v>517</v>
      </c>
      <c r="C141" s="75" t="s">
        <v>518</v>
      </c>
      <c r="D141" s="114" t="s">
        <v>519</v>
      </c>
      <c r="E141" s="24" t="s">
        <v>520</v>
      </c>
      <c r="F141" s="27" t="s">
        <v>39</v>
      </c>
      <c r="G141" s="28" t="str">
        <f>+VLOOKUP(D141,'[1]Mau 4B'!$E$9:$AX$391,36,0)</f>
        <v>X</v>
      </c>
      <c r="H141" s="28" t="str">
        <f>+VLOOKUP(D141,'[1]Mau 4B'!$E$9:$AX$391,38,0)</f>
        <v/>
      </c>
      <c r="I141" s="28" t="str">
        <f>+VLOOKUP(D141,'[1]Mau 4B'!$E$8:$AX$390,40,0)</f>
        <v/>
      </c>
      <c r="J141" s="28" t="str">
        <f>+VLOOKUP(D141,'[1]Mau 4B'!$E$9:$AX$391,42,0)</f>
        <v/>
      </c>
      <c r="K141" s="29" t="str">
        <f>+VLOOKUP(D141,'[1]Mau 4B'!$E$8:$AX$390,44,0)</f>
        <v/>
      </c>
      <c r="L141" s="26" t="s">
        <v>29</v>
      </c>
      <c r="M141" s="30" t="str">
        <f>+VLOOKUP(D141,'[1]Mau 4B'!$E$9:$AX$391,24,0)</f>
        <v>Xuất sắc</v>
      </c>
      <c r="N141" s="30"/>
    </row>
    <row r="142" spans="1:14" s="1" customFormat="1" ht="30" customHeight="1" x14ac:dyDescent="0.25">
      <c r="A142" s="20">
        <f t="shared" si="2"/>
        <v>133</v>
      </c>
      <c r="B142" s="31" t="s">
        <v>521</v>
      </c>
      <c r="C142" s="36" t="s">
        <v>78</v>
      </c>
      <c r="D142" s="114" t="s">
        <v>522</v>
      </c>
      <c r="E142" s="24" t="s">
        <v>523</v>
      </c>
      <c r="F142" s="27" t="s">
        <v>39</v>
      </c>
      <c r="G142" s="28" t="str">
        <f>+VLOOKUP(D142,'[1]Mau 4B'!$E$9:$AX$391,36,0)</f>
        <v>X</v>
      </c>
      <c r="H142" s="28" t="str">
        <f>+VLOOKUP(D142,'[1]Mau 4B'!$E$9:$AX$391,38,0)</f>
        <v/>
      </c>
      <c r="I142" s="28" t="str">
        <f>+VLOOKUP(D142,'[1]Mau 4B'!$E$8:$AX$390,40,0)</f>
        <v/>
      </c>
      <c r="J142" s="28" t="str">
        <f>+VLOOKUP(D142,'[1]Mau 4B'!$E$9:$AX$391,42,0)</f>
        <v/>
      </c>
      <c r="K142" s="29" t="str">
        <f>+VLOOKUP(D142,'[1]Mau 4B'!$E$8:$AX$390,44,0)</f>
        <v/>
      </c>
      <c r="L142" s="26" t="s">
        <v>29</v>
      </c>
      <c r="M142" s="99" t="str">
        <f>+VLOOKUP(D142,'[1]Mau 4B'!$E$9:$AX$391,24,0)</f>
        <v>Xuất sắc</v>
      </c>
      <c r="N142" s="30"/>
    </row>
    <row r="143" spans="1:14" s="1" customFormat="1" ht="30" customHeight="1" x14ac:dyDescent="0.25">
      <c r="A143" s="20">
        <f t="shared" si="2"/>
        <v>134</v>
      </c>
      <c r="B143" s="74" t="s">
        <v>524</v>
      </c>
      <c r="C143" s="115" t="s">
        <v>469</v>
      </c>
      <c r="D143" s="102" t="s">
        <v>525</v>
      </c>
      <c r="E143" s="24" t="s">
        <v>526</v>
      </c>
      <c r="F143" s="27" t="s">
        <v>39</v>
      </c>
      <c r="G143" s="28" t="str">
        <f>+VLOOKUP(D143,'[1]Mau 4B'!$E$9:$AX$391,36,0)</f>
        <v>X</v>
      </c>
      <c r="H143" s="28" t="str">
        <f>+VLOOKUP(D143,'[1]Mau 4B'!$E$9:$AX$391,38,0)</f>
        <v/>
      </c>
      <c r="I143" s="28" t="str">
        <f>+VLOOKUP(D143,'[1]Mau 4B'!$E$8:$AX$390,40,0)</f>
        <v/>
      </c>
      <c r="J143" s="28" t="str">
        <f>+VLOOKUP(D143,'[1]Mau 4B'!$E$9:$AX$391,42,0)</f>
        <v/>
      </c>
      <c r="K143" s="29" t="str">
        <f>+VLOOKUP(D143,'[1]Mau 4B'!$E$8:$AX$390,44,0)</f>
        <v/>
      </c>
      <c r="L143" s="26" t="s">
        <v>29</v>
      </c>
      <c r="M143" s="30" t="str">
        <f>+VLOOKUP(D143,'[1]Mau 4B'!$E$9:$AX$391,24,0)</f>
        <v>Xuất sắc</v>
      </c>
      <c r="N143" s="30"/>
    </row>
    <row r="144" spans="1:14" s="1" customFormat="1" ht="30" customHeight="1" x14ac:dyDescent="0.25">
      <c r="A144" s="20">
        <f t="shared" si="2"/>
        <v>135</v>
      </c>
      <c r="B144" s="74" t="s">
        <v>80</v>
      </c>
      <c r="C144" s="115" t="s">
        <v>527</v>
      </c>
      <c r="D144" s="102" t="s">
        <v>528</v>
      </c>
      <c r="E144" s="24" t="s">
        <v>529</v>
      </c>
      <c r="F144" s="27" t="s">
        <v>39</v>
      </c>
      <c r="G144" s="28" t="str">
        <f>+VLOOKUP(D144,'[1]Mau 4B'!$E$9:$AX$391,36,0)</f>
        <v>X</v>
      </c>
      <c r="H144" s="28" t="str">
        <f>+VLOOKUP(D144,'[1]Mau 4B'!$E$9:$AX$391,38,0)</f>
        <v/>
      </c>
      <c r="I144" s="28" t="str">
        <f>+VLOOKUP(D144,'[1]Mau 4B'!$E$8:$AX$390,40,0)</f>
        <v/>
      </c>
      <c r="J144" s="28" t="str">
        <f>+VLOOKUP(D144,'[1]Mau 4B'!$E$9:$AX$391,42,0)</f>
        <v/>
      </c>
      <c r="K144" s="29" t="str">
        <f>+VLOOKUP(D144,'[1]Mau 4B'!$E$8:$AX$390,44,0)</f>
        <v/>
      </c>
      <c r="L144" s="26" t="s">
        <v>29</v>
      </c>
      <c r="M144" s="30" t="str">
        <f>+VLOOKUP(D144,'[1]Mau 4B'!$E$9:$AX$391,24,0)</f>
        <v>Xuất sắc</v>
      </c>
      <c r="N144" s="30"/>
    </row>
    <row r="145" spans="1:14" s="1" customFormat="1" ht="30" customHeight="1" x14ac:dyDescent="0.25">
      <c r="A145" s="20">
        <f t="shared" si="2"/>
        <v>136</v>
      </c>
      <c r="B145" s="74" t="s">
        <v>530</v>
      </c>
      <c r="C145" s="115" t="s">
        <v>531</v>
      </c>
      <c r="D145" s="102" t="s">
        <v>532</v>
      </c>
      <c r="E145" s="24" t="s">
        <v>533</v>
      </c>
      <c r="F145" s="27" t="s">
        <v>39</v>
      </c>
      <c r="G145" s="28" t="str">
        <f>+VLOOKUP(D145,'[1]Mau 4B'!$E$9:$AX$391,36,0)</f>
        <v>X</v>
      </c>
      <c r="H145" s="28" t="str">
        <f>+VLOOKUP(D145,'[1]Mau 4B'!$E$9:$AX$391,38,0)</f>
        <v/>
      </c>
      <c r="I145" s="28" t="str">
        <f>+VLOOKUP(D145,'[1]Mau 4B'!$E$8:$AX$390,40,0)</f>
        <v/>
      </c>
      <c r="J145" s="28" t="str">
        <f>+VLOOKUP(D145,'[1]Mau 4B'!$E$9:$AX$391,42,0)</f>
        <v/>
      </c>
      <c r="K145" s="29" t="str">
        <f>+VLOOKUP(D145,'[1]Mau 4B'!$E$8:$AX$390,44,0)</f>
        <v/>
      </c>
      <c r="L145" s="26" t="s">
        <v>29</v>
      </c>
      <c r="M145" s="30" t="str">
        <f>+VLOOKUP(D145,'[1]Mau 4B'!$E$9:$AX$391,24,0)</f>
        <v>Xuất sắc</v>
      </c>
      <c r="N145" s="30"/>
    </row>
    <row r="146" spans="1:14" s="1" customFormat="1" ht="30" customHeight="1" x14ac:dyDescent="0.25">
      <c r="A146" s="20">
        <f t="shared" si="2"/>
        <v>137</v>
      </c>
      <c r="B146" s="37" t="s">
        <v>534</v>
      </c>
      <c r="C146" s="38" t="s">
        <v>535</v>
      </c>
      <c r="D146" s="45" t="s">
        <v>536</v>
      </c>
      <c r="E146" s="24" t="s">
        <v>537</v>
      </c>
      <c r="F146" s="27" t="s">
        <v>538</v>
      </c>
      <c r="G146" s="28" t="str">
        <f>+VLOOKUP(D146,'[1]Mau 4B'!$E$9:$AX$391,36,0)</f>
        <v>X</v>
      </c>
      <c r="H146" s="28" t="str">
        <f>+VLOOKUP(D146,'[1]Mau 4B'!$E$9:$AX$391,38,0)</f>
        <v/>
      </c>
      <c r="I146" s="28" t="str">
        <f>+VLOOKUP(D146,'[1]Mau 4B'!$E$8:$AX$390,40,0)</f>
        <v/>
      </c>
      <c r="J146" s="28" t="str">
        <f>+VLOOKUP(D146,'[1]Mau 4B'!$E$9:$AX$391,42,0)</f>
        <v/>
      </c>
      <c r="K146" s="29" t="str">
        <f>+VLOOKUP(D146,'[1]Mau 4B'!$E$8:$AX$390,44,0)</f>
        <v/>
      </c>
      <c r="L146" s="26" t="s">
        <v>29</v>
      </c>
      <c r="M146" s="30" t="str">
        <f>+VLOOKUP(D146,'[1]Mau 4B'!$E$9:$AX$391,24,0)</f>
        <v>Xuất sắc</v>
      </c>
      <c r="N146" s="30"/>
    </row>
    <row r="147" spans="1:14" s="1" customFormat="1" ht="30" customHeight="1" x14ac:dyDescent="0.25">
      <c r="A147" s="20">
        <f t="shared" si="2"/>
        <v>138</v>
      </c>
      <c r="B147" s="116" t="s">
        <v>539</v>
      </c>
      <c r="C147" s="101" t="s">
        <v>200</v>
      </c>
      <c r="D147" s="102" t="s">
        <v>540</v>
      </c>
      <c r="E147" s="24" t="s">
        <v>541</v>
      </c>
      <c r="F147" s="27" t="s">
        <v>39</v>
      </c>
      <c r="G147" s="28" t="str">
        <f>+VLOOKUP(D147,'[1]Mau 4B'!$E$9:$AX$391,36,0)</f>
        <v>X</v>
      </c>
      <c r="H147" s="28" t="str">
        <f>+VLOOKUP(D147,'[1]Mau 4B'!$E$9:$AX$391,38,0)</f>
        <v/>
      </c>
      <c r="I147" s="28" t="str">
        <f>+VLOOKUP(D147,'[1]Mau 4B'!$E$8:$AX$391,40,0)</f>
        <v/>
      </c>
      <c r="J147" s="28" t="str">
        <f>+VLOOKUP(D147,'[1]Mau 4B'!$E$9:$AX$391,42,0)</f>
        <v/>
      </c>
      <c r="K147" s="29" t="str">
        <f>+VLOOKUP(D147,'[1]Mau 4B'!$E$8:$AX$391,44,0)</f>
        <v/>
      </c>
      <c r="L147" s="26" t="s">
        <v>29</v>
      </c>
      <c r="M147" s="30" t="str">
        <f>+VLOOKUP(D147,'[1]Mau 4B'!$E$9:$AX$391,24,0)</f>
        <v>Xuất sắc</v>
      </c>
      <c r="N147" s="30"/>
    </row>
    <row r="148" spans="1:14" s="1" customFormat="1" ht="30" customHeight="1" x14ac:dyDescent="0.25">
      <c r="A148" s="20">
        <f t="shared" si="2"/>
        <v>139</v>
      </c>
      <c r="B148" s="21" t="s">
        <v>542</v>
      </c>
      <c r="C148" s="47" t="s">
        <v>543</v>
      </c>
      <c r="D148" s="23" t="s">
        <v>544</v>
      </c>
      <c r="E148" s="24" t="s">
        <v>545</v>
      </c>
      <c r="F148" s="27" t="s">
        <v>28</v>
      </c>
      <c r="G148" s="28" t="str">
        <f>+VLOOKUP(D148,'[1]Mau 4B'!$E$9:$AX$391,36,0)</f>
        <v/>
      </c>
      <c r="H148" s="28" t="str">
        <f>+VLOOKUP(D148,'[1]Mau 4B'!$E$9:$AX$391,38,0)</f>
        <v>X</v>
      </c>
      <c r="I148" s="28" t="str">
        <f>+VLOOKUP(D148,'[1]Mau 4B'!$E$8:$AX$390,40,0)</f>
        <v/>
      </c>
      <c r="J148" s="28" t="str">
        <f>+VLOOKUP(D148,'[1]Mau 4B'!$E$9:$AX$391,42,0)</f>
        <v/>
      </c>
      <c r="K148" s="29" t="str">
        <f>+VLOOKUP(D148,'[1]Mau 4B'!$E$8:$AX$390,44,0)</f>
        <v/>
      </c>
      <c r="L148" s="26" t="s">
        <v>29</v>
      </c>
      <c r="M148" s="30" t="str">
        <f>+VLOOKUP(D148,'[1]Mau 4B'!$E$9:$AX$391,24,0)</f>
        <v>Tốt</v>
      </c>
      <c r="N148" s="30"/>
    </row>
    <row r="149" spans="1:14" s="1" customFormat="1" ht="30" customHeight="1" x14ac:dyDescent="0.25">
      <c r="A149" s="20">
        <f t="shared" si="2"/>
        <v>140</v>
      </c>
      <c r="B149" s="21" t="s">
        <v>546</v>
      </c>
      <c r="C149" s="47" t="s">
        <v>469</v>
      </c>
      <c r="D149" s="23" t="s">
        <v>547</v>
      </c>
      <c r="E149" s="24" t="s">
        <v>548</v>
      </c>
      <c r="F149" s="27" t="s">
        <v>28</v>
      </c>
      <c r="G149" s="28" t="str">
        <f>+VLOOKUP(D149,'[1]Mau 4B'!$E$9:$AX$391,36,0)</f>
        <v/>
      </c>
      <c r="H149" s="28" t="str">
        <f>+VLOOKUP(D149,'[1]Mau 4B'!$E$9:$AX$391,38,0)</f>
        <v>X</v>
      </c>
      <c r="I149" s="28" t="str">
        <f>+VLOOKUP(D149,'[1]Mau 4B'!$E$8:$AX$390,40,0)</f>
        <v/>
      </c>
      <c r="J149" s="28" t="str">
        <f>+VLOOKUP(D149,'[1]Mau 4B'!$E$9:$AX$391,42,0)</f>
        <v/>
      </c>
      <c r="K149" s="29" t="str">
        <f>+VLOOKUP(D149,'[1]Mau 4B'!$E$8:$AX$390,44,0)</f>
        <v/>
      </c>
      <c r="L149" s="26" t="s">
        <v>29</v>
      </c>
      <c r="M149" s="30" t="str">
        <f>+VLOOKUP(D149,'[1]Mau 4B'!$E$9:$AX$391,24,0)</f>
        <v>Tốt</v>
      </c>
      <c r="N149" s="30"/>
    </row>
    <row r="150" spans="1:14" s="1" customFormat="1" ht="30" customHeight="1" x14ac:dyDescent="0.25">
      <c r="A150" s="20">
        <f t="shared" si="2"/>
        <v>141</v>
      </c>
      <c r="B150" s="37" t="s">
        <v>125</v>
      </c>
      <c r="C150" s="38" t="s">
        <v>549</v>
      </c>
      <c r="D150" s="43" t="s">
        <v>550</v>
      </c>
      <c r="E150" s="24" t="s">
        <v>551</v>
      </c>
      <c r="F150" s="27" t="s">
        <v>56</v>
      </c>
      <c r="G150" s="28" t="str">
        <f>+VLOOKUP(D150,'[1]Mau 4B'!$E$9:$AX$391,36,0)</f>
        <v/>
      </c>
      <c r="H150" s="28" t="str">
        <f>+VLOOKUP(D150,'[1]Mau 4B'!$E$9:$AX$391,38,0)</f>
        <v>X</v>
      </c>
      <c r="I150" s="28" t="str">
        <f>+VLOOKUP(D150,'[1]Mau 4B'!$E$8:$AX$390,40,0)</f>
        <v/>
      </c>
      <c r="J150" s="28" t="str">
        <f>+VLOOKUP(D150,'[1]Mau 4B'!$E$9:$AX$391,42,0)</f>
        <v/>
      </c>
      <c r="K150" s="29" t="str">
        <f>+VLOOKUP(D150,'[1]Mau 4B'!$E$8:$AX$390,44,0)</f>
        <v/>
      </c>
      <c r="L150" s="26" t="s">
        <v>29</v>
      </c>
      <c r="M150" s="30" t="str">
        <f>+VLOOKUP(D150,'[1]Mau 4B'!$E$9:$AX$391,24,0)</f>
        <v>Tốt</v>
      </c>
      <c r="N150" s="30"/>
    </row>
    <row r="151" spans="1:14" s="1" customFormat="1" ht="30" customHeight="1" x14ac:dyDescent="0.25">
      <c r="A151" s="20">
        <f t="shared" si="2"/>
        <v>142</v>
      </c>
      <c r="B151" s="37" t="s">
        <v>552</v>
      </c>
      <c r="C151" s="51" t="s">
        <v>82</v>
      </c>
      <c r="D151" s="52" t="s">
        <v>553</v>
      </c>
      <c r="E151" s="24" t="s">
        <v>554</v>
      </c>
      <c r="F151" s="27" t="s">
        <v>101</v>
      </c>
      <c r="G151" s="28" t="str">
        <f>+VLOOKUP(D151,'[1]Mau 4B'!$E$9:$AX$391,36,0)</f>
        <v/>
      </c>
      <c r="H151" s="28" t="str">
        <f>+VLOOKUP(D151,'[1]Mau 4B'!$E$9:$AX$391,38,0)</f>
        <v>X</v>
      </c>
      <c r="I151" s="28" t="str">
        <f>+VLOOKUP(D151,'[1]Mau 4B'!$E$8:$AX$390,40,0)</f>
        <v/>
      </c>
      <c r="J151" s="28" t="str">
        <f>+VLOOKUP(D151,'[1]Mau 4B'!$E$9:$AX$391,42,0)</f>
        <v/>
      </c>
      <c r="K151" s="29" t="str">
        <f>+VLOOKUP(D151,'[1]Mau 4B'!$E$8:$AX$390,44,0)</f>
        <v/>
      </c>
      <c r="L151" s="26" t="s">
        <v>29</v>
      </c>
      <c r="M151" s="30" t="str">
        <f>+VLOOKUP(D151,'[1]Mau 4B'!$E$9:$AX$391,24,0)</f>
        <v>Tốt</v>
      </c>
      <c r="N151" s="30"/>
    </row>
    <row r="152" spans="1:14" s="1" customFormat="1" ht="30" customHeight="1" x14ac:dyDescent="0.25">
      <c r="A152" s="20">
        <f t="shared" si="2"/>
        <v>143</v>
      </c>
      <c r="B152" s="54" t="s">
        <v>296</v>
      </c>
      <c r="C152" s="61" t="s">
        <v>196</v>
      </c>
      <c r="D152" s="56" t="s">
        <v>555</v>
      </c>
      <c r="E152" s="24" t="s">
        <v>556</v>
      </c>
      <c r="F152" s="27" t="s">
        <v>140</v>
      </c>
      <c r="G152" s="28" t="str">
        <f>+VLOOKUP(D152,'[1]Mau 4B'!$E$9:$AX$391,36,0)</f>
        <v/>
      </c>
      <c r="H152" s="28" t="str">
        <f>+VLOOKUP(D152,'[1]Mau 4B'!$E$9:$AX$391,38,0)</f>
        <v>X</v>
      </c>
      <c r="I152" s="28" t="str">
        <f>+VLOOKUP(D152,'[1]Mau 4B'!$E$8:$AX$390,40,0)</f>
        <v/>
      </c>
      <c r="J152" s="28" t="str">
        <f>+VLOOKUP(D152,'[1]Mau 4B'!$E$9:$AX$391,42,0)</f>
        <v/>
      </c>
      <c r="K152" s="29" t="str">
        <f>+VLOOKUP(D152,'[1]Mau 4B'!$E$8:$AX$390,44,0)</f>
        <v/>
      </c>
      <c r="L152" s="26" t="s">
        <v>29</v>
      </c>
      <c r="M152" s="30" t="str">
        <f>+VLOOKUP(D152,'[1]Mau 4B'!$E$9:$AX$391,24,0)</f>
        <v>Tốt</v>
      </c>
      <c r="N152" s="30"/>
    </row>
    <row r="153" spans="1:14" s="1" customFormat="1" ht="30" customHeight="1" x14ac:dyDescent="0.25">
      <c r="A153" s="20">
        <f t="shared" si="2"/>
        <v>144</v>
      </c>
      <c r="B153" s="37" t="s">
        <v>557</v>
      </c>
      <c r="C153" s="38" t="s">
        <v>146</v>
      </c>
      <c r="D153" s="56" t="s">
        <v>558</v>
      </c>
      <c r="E153" s="24" t="s">
        <v>559</v>
      </c>
      <c r="F153" s="27" t="s">
        <v>39</v>
      </c>
      <c r="G153" s="28" t="str">
        <f>+VLOOKUP(D153,'[1]Mau 4B'!$E$9:$AX$391,36,0)</f>
        <v/>
      </c>
      <c r="H153" s="28" t="str">
        <f>+VLOOKUP(D153,'[1]Mau 4B'!$E$9:$AX$391,38,0)</f>
        <v>X</v>
      </c>
      <c r="I153" s="28" t="str">
        <f>+VLOOKUP(D153,'[1]Mau 4B'!$E$8:$AX$390,40,0)</f>
        <v/>
      </c>
      <c r="J153" s="28" t="str">
        <f>+VLOOKUP(D153,'[1]Mau 4B'!$E$9:$AX$391,42,0)</f>
        <v/>
      </c>
      <c r="K153" s="29" t="str">
        <f>+VLOOKUP(D153,'[1]Mau 4B'!$E$8:$AX$390,44,0)</f>
        <v/>
      </c>
      <c r="L153" s="26" t="s">
        <v>29</v>
      </c>
      <c r="M153" s="30" t="str">
        <f>+VLOOKUP(D153,'[1]Mau 4B'!$E$9:$AX$391,24,0)</f>
        <v>Tốt</v>
      </c>
      <c r="N153" s="30"/>
    </row>
    <row r="154" spans="1:14" s="39" customFormat="1" ht="30" customHeight="1" x14ac:dyDescent="0.25">
      <c r="A154" s="20">
        <f t="shared" si="2"/>
        <v>145</v>
      </c>
      <c r="B154" s="37" t="s">
        <v>560</v>
      </c>
      <c r="C154" s="38" t="s">
        <v>561</v>
      </c>
      <c r="D154" s="56" t="s">
        <v>562</v>
      </c>
      <c r="E154" s="24" t="s">
        <v>563</v>
      </c>
      <c r="F154" s="27" t="s">
        <v>39</v>
      </c>
      <c r="G154" s="28" t="str">
        <f>+VLOOKUP(D154,'[1]Mau 4B'!$E$9:$AX$391,36,0)</f>
        <v/>
      </c>
      <c r="H154" s="28" t="str">
        <f>+VLOOKUP(D154,'[1]Mau 4B'!$E$9:$AX$391,38,0)</f>
        <v>X</v>
      </c>
      <c r="I154" s="28" t="str">
        <f>+VLOOKUP(D154,'[1]Mau 4B'!$E$8:$AX$390,40,0)</f>
        <v/>
      </c>
      <c r="J154" s="28" t="str">
        <f>+VLOOKUP(D154,'[1]Mau 4B'!$E$9:$AX$391,42,0)</f>
        <v/>
      </c>
      <c r="K154" s="29" t="str">
        <f>+VLOOKUP(D154,'[1]Mau 4B'!$E$8:$AX$390,44,0)</f>
        <v/>
      </c>
      <c r="L154" s="26" t="s">
        <v>29</v>
      </c>
      <c r="M154" s="30" t="str">
        <f>+VLOOKUP(D154,'[1]Mau 4B'!$E$9:$AX$391,24,0)</f>
        <v>Tốt</v>
      </c>
      <c r="N154" s="30"/>
    </row>
    <row r="155" spans="1:14" s="39" customFormat="1" ht="30" customHeight="1" x14ac:dyDescent="0.25">
      <c r="A155" s="20">
        <f t="shared" si="2"/>
        <v>146</v>
      </c>
      <c r="B155" s="35" t="s">
        <v>564</v>
      </c>
      <c r="C155" s="36" t="s">
        <v>36</v>
      </c>
      <c r="D155" s="33" t="s">
        <v>565</v>
      </c>
      <c r="E155" s="24" t="s">
        <v>566</v>
      </c>
      <c r="F155" s="27" t="s">
        <v>164</v>
      </c>
      <c r="G155" s="28" t="str">
        <f>+VLOOKUP(D155,'[1]Mau 4B'!$E$9:$AX$391,36,0)</f>
        <v/>
      </c>
      <c r="H155" s="28" t="str">
        <f>+VLOOKUP(D155,'[1]Mau 4B'!$E$9:$AX$391,38,0)</f>
        <v>X</v>
      </c>
      <c r="I155" s="28" t="str">
        <f>+VLOOKUP(D155,'[1]Mau 4B'!$E$8:$AX$390,40,0)</f>
        <v/>
      </c>
      <c r="J155" s="28" t="str">
        <f>+VLOOKUP(D155,'[1]Mau 4B'!$E$9:$AX$391,42,0)</f>
        <v/>
      </c>
      <c r="K155" s="29" t="str">
        <f>+VLOOKUP(D155,'[1]Mau 4B'!$E$8:$AX$390,44,0)</f>
        <v/>
      </c>
      <c r="L155" s="26" t="s">
        <v>29</v>
      </c>
      <c r="M155" s="30" t="str">
        <f>+VLOOKUP(D155,'[1]Mau 4B'!$E$9:$AX$391,24,0)</f>
        <v>Tốt</v>
      </c>
      <c r="N155" s="30"/>
    </row>
    <row r="156" spans="1:14" s="46" customFormat="1" ht="30" customHeight="1" x14ac:dyDescent="0.25">
      <c r="A156" s="20">
        <f t="shared" si="2"/>
        <v>147</v>
      </c>
      <c r="B156" s="37" t="s">
        <v>567</v>
      </c>
      <c r="C156" s="62" t="s">
        <v>568</v>
      </c>
      <c r="D156" s="63" t="s">
        <v>569</v>
      </c>
      <c r="E156" s="24" t="s">
        <v>570</v>
      </c>
      <c r="F156" s="27" t="s">
        <v>39</v>
      </c>
      <c r="G156" s="28" t="str">
        <f>+VLOOKUP(D156,'[1]Mau 4B'!$E$9:$AX$391,36,0)</f>
        <v/>
      </c>
      <c r="H156" s="28" t="str">
        <f>+VLOOKUP(D156,'[1]Mau 4B'!$E$9:$AX$391,38,0)</f>
        <v>X</v>
      </c>
      <c r="I156" s="28" t="str">
        <f>+VLOOKUP(D156,'[1]Mau 4B'!$E$8:$AX$390,40,0)</f>
        <v/>
      </c>
      <c r="J156" s="28" t="str">
        <f>+VLOOKUP(D156,'[1]Mau 4B'!$E$9:$AX$391,42,0)</f>
        <v/>
      </c>
      <c r="K156" s="29" t="str">
        <f>+VLOOKUP(D156,'[1]Mau 4B'!$E$8:$AX$390,44,0)</f>
        <v/>
      </c>
      <c r="L156" s="26" t="s">
        <v>29</v>
      </c>
      <c r="M156" s="30" t="str">
        <f>+VLOOKUP(D156,'[1]Mau 4B'!$E$9:$AX$391,24,0)</f>
        <v>Tốt</v>
      </c>
      <c r="N156" s="30"/>
    </row>
    <row r="157" spans="1:14" s="46" customFormat="1" ht="30" customHeight="1" x14ac:dyDescent="0.25">
      <c r="A157" s="20">
        <f t="shared" si="2"/>
        <v>148</v>
      </c>
      <c r="B157" s="37" t="s">
        <v>571</v>
      </c>
      <c r="C157" s="65" t="s">
        <v>572</v>
      </c>
      <c r="D157" s="63" t="s">
        <v>573</v>
      </c>
      <c r="E157" s="24" t="s">
        <v>574</v>
      </c>
      <c r="F157" s="27" t="s">
        <v>39</v>
      </c>
      <c r="G157" s="28" t="str">
        <f>+VLOOKUP(D157,'[1]Mau 4B'!$E$9:$AX$391,36,0)</f>
        <v/>
      </c>
      <c r="H157" s="28" t="str">
        <f>+VLOOKUP(D157,'[1]Mau 4B'!$E$9:$AX$391,38,0)</f>
        <v>X</v>
      </c>
      <c r="I157" s="28" t="str">
        <f>+VLOOKUP(D157,'[1]Mau 4B'!$E$8:$AX$390,40,0)</f>
        <v/>
      </c>
      <c r="J157" s="28" t="str">
        <f>+VLOOKUP(D157,'[1]Mau 4B'!$E$9:$AX$391,42,0)</f>
        <v/>
      </c>
      <c r="K157" s="29" t="str">
        <f>+VLOOKUP(D157,'[1]Mau 4B'!$E$8:$AX$390,44,0)</f>
        <v/>
      </c>
      <c r="L157" s="26" t="s">
        <v>29</v>
      </c>
      <c r="M157" s="30" t="str">
        <f>+VLOOKUP(D157,'[1]Mau 4B'!$E$9:$AX$391,24,0)</f>
        <v>Tốt</v>
      </c>
      <c r="N157" s="30"/>
    </row>
    <row r="158" spans="1:14" s="46" customFormat="1" ht="30" customHeight="1" x14ac:dyDescent="0.25">
      <c r="A158" s="20">
        <f t="shared" si="2"/>
        <v>149</v>
      </c>
      <c r="B158" s="40" t="s">
        <v>125</v>
      </c>
      <c r="C158" s="38" t="s">
        <v>575</v>
      </c>
      <c r="D158" s="117" t="s">
        <v>576</v>
      </c>
      <c r="E158" s="24" t="s">
        <v>577</v>
      </c>
      <c r="F158" s="27" t="s">
        <v>180</v>
      </c>
      <c r="G158" s="28" t="str">
        <f>+VLOOKUP(D158,'[1]Mau 4B'!$E$9:$AX$391,36,0)</f>
        <v/>
      </c>
      <c r="H158" s="28" t="str">
        <f>+VLOOKUP(D158,'[1]Mau 4B'!$E$9:$AX$391,38,0)</f>
        <v>X</v>
      </c>
      <c r="I158" s="28" t="str">
        <f>+VLOOKUP(D158,'[1]Mau 4B'!$E$8:$AX$390,40,0)</f>
        <v/>
      </c>
      <c r="J158" s="28" t="str">
        <f>+VLOOKUP(D158,'[1]Mau 4B'!$E$9:$AX$391,42,0)</f>
        <v/>
      </c>
      <c r="K158" s="29" t="str">
        <f>+VLOOKUP(D158,'[1]Mau 4B'!$E$8:$AX$390,44,0)</f>
        <v/>
      </c>
      <c r="L158" s="26" t="s">
        <v>29</v>
      </c>
      <c r="M158" s="30" t="str">
        <f>+VLOOKUP(D158,'[1]Mau 4B'!$E$9:$AX$391,24,0)</f>
        <v>Tốt</v>
      </c>
      <c r="N158" s="30"/>
    </row>
    <row r="159" spans="1:14" s="46" customFormat="1" ht="30" customHeight="1" x14ac:dyDescent="0.25">
      <c r="A159" s="20">
        <f t="shared" si="2"/>
        <v>150</v>
      </c>
      <c r="B159" s="54" t="s">
        <v>578</v>
      </c>
      <c r="C159" s="60" t="s">
        <v>579</v>
      </c>
      <c r="D159" s="68" t="s">
        <v>580</v>
      </c>
      <c r="E159" s="24" t="s">
        <v>581</v>
      </c>
      <c r="F159" s="27" t="s">
        <v>39</v>
      </c>
      <c r="G159" s="28" t="str">
        <f>+VLOOKUP(D159,'[1]Mau 4B'!$E$9:$AX$391,36,0)</f>
        <v/>
      </c>
      <c r="H159" s="28" t="str">
        <f>+VLOOKUP(D159,'[1]Mau 4B'!$E$9:$AX$391,38,0)</f>
        <v>X</v>
      </c>
      <c r="I159" s="28" t="str">
        <f>+VLOOKUP(D159,'[1]Mau 4B'!$E$8:$AX$390,40,0)</f>
        <v/>
      </c>
      <c r="J159" s="28" t="str">
        <f>+VLOOKUP(D159,'[1]Mau 4B'!$E$9:$AX$391,42,0)</f>
        <v/>
      </c>
      <c r="K159" s="29" t="str">
        <f>+VLOOKUP(D159,'[1]Mau 4B'!$E$8:$AX$390,44,0)</f>
        <v/>
      </c>
      <c r="L159" s="26" t="s">
        <v>29</v>
      </c>
      <c r="M159" s="30" t="str">
        <f>+VLOOKUP(D159,'[1]Mau 4B'!$E$9:$AX$391,24,0)</f>
        <v>Tốt</v>
      </c>
      <c r="N159" s="30"/>
    </row>
    <row r="160" spans="1:14" s="46" customFormat="1" ht="30" customHeight="1" x14ac:dyDescent="0.25">
      <c r="A160" s="20">
        <f t="shared" si="2"/>
        <v>151</v>
      </c>
      <c r="B160" s="37" t="s">
        <v>582</v>
      </c>
      <c r="C160" s="38" t="s">
        <v>98</v>
      </c>
      <c r="D160" s="68" t="s">
        <v>583</v>
      </c>
      <c r="E160" s="24" t="s">
        <v>584</v>
      </c>
      <c r="F160" s="27" t="s">
        <v>39</v>
      </c>
      <c r="G160" s="28" t="str">
        <f>+VLOOKUP(D160,'[1]Mau 4B'!$E$9:$AX$391,36,0)</f>
        <v/>
      </c>
      <c r="H160" s="28" t="str">
        <f>+VLOOKUP(D160,'[1]Mau 4B'!$E$9:$AX$391,38,0)</f>
        <v>X</v>
      </c>
      <c r="I160" s="28" t="str">
        <f>+VLOOKUP(D160,'[1]Mau 4B'!$E$8:$AX$390,40,0)</f>
        <v/>
      </c>
      <c r="J160" s="28" t="str">
        <f>+VLOOKUP(D160,'[1]Mau 4B'!$E$9:$AX$391,42,0)</f>
        <v/>
      </c>
      <c r="K160" s="29" t="str">
        <f>+VLOOKUP(D160,'[1]Mau 4B'!$E$8:$AX$390,44,0)</f>
        <v/>
      </c>
      <c r="L160" s="26" t="s">
        <v>29</v>
      </c>
      <c r="M160" s="30" t="str">
        <f>+VLOOKUP(D160,'[1]Mau 4B'!$E$9:$AX$391,24,0)</f>
        <v>Tốt</v>
      </c>
      <c r="N160" s="30"/>
    </row>
    <row r="161" spans="1:14" s="46" customFormat="1" ht="30" customHeight="1" x14ac:dyDescent="0.25">
      <c r="A161" s="20">
        <f t="shared" si="2"/>
        <v>152</v>
      </c>
      <c r="B161" s="54" t="s">
        <v>585</v>
      </c>
      <c r="C161" s="60" t="s">
        <v>586</v>
      </c>
      <c r="D161" s="67" t="s">
        <v>587</v>
      </c>
      <c r="E161" s="24" t="s">
        <v>588</v>
      </c>
      <c r="F161" s="27" t="s">
        <v>39</v>
      </c>
      <c r="G161" s="28" t="str">
        <f>+VLOOKUP(D161,'[1]Mau 4B'!$E$9:$AX$391,36,0)</f>
        <v/>
      </c>
      <c r="H161" s="28" t="str">
        <f>+VLOOKUP(D161,'[1]Mau 4B'!$E$9:$AX$391,38,0)</f>
        <v>X</v>
      </c>
      <c r="I161" s="28" t="str">
        <f>+VLOOKUP(D161,'[1]Mau 4B'!$E$8:$AX$390,40,0)</f>
        <v/>
      </c>
      <c r="J161" s="28" t="str">
        <f>+VLOOKUP(D161,'[1]Mau 4B'!$E$9:$AX$391,42,0)</f>
        <v/>
      </c>
      <c r="K161" s="29" t="str">
        <f>+VLOOKUP(D161,'[1]Mau 4B'!$E$8:$AX$390,44,0)</f>
        <v/>
      </c>
      <c r="L161" s="26" t="s">
        <v>29</v>
      </c>
      <c r="M161" s="30" t="str">
        <f>+VLOOKUP(D161,'[1]Mau 4B'!$E$9:$AX$391,24,0)</f>
        <v>Tốt</v>
      </c>
      <c r="N161" s="30"/>
    </row>
    <row r="162" spans="1:14" s="46" customFormat="1" ht="30" customHeight="1" x14ac:dyDescent="0.25">
      <c r="A162" s="20">
        <f t="shared" si="2"/>
        <v>153</v>
      </c>
      <c r="B162" s="37" t="s">
        <v>589</v>
      </c>
      <c r="C162" s="103" t="s">
        <v>586</v>
      </c>
      <c r="D162" s="118" t="s">
        <v>590</v>
      </c>
      <c r="E162" s="24" t="s">
        <v>591</v>
      </c>
      <c r="F162" s="27" t="s">
        <v>39</v>
      </c>
      <c r="G162" s="28" t="str">
        <f>+VLOOKUP(D162,'[1]Mau 4B'!$E$9:$AX$391,36,0)</f>
        <v/>
      </c>
      <c r="H162" s="28" t="str">
        <f>+VLOOKUP(D162,'[1]Mau 4B'!$E$9:$AX$391,38,0)</f>
        <v>X</v>
      </c>
      <c r="I162" s="28" t="str">
        <f>+VLOOKUP(D162,'[1]Mau 4B'!$E$8:$AX$390,40,0)</f>
        <v/>
      </c>
      <c r="J162" s="28" t="str">
        <f>+VLOOKUP(D162,'[1]Mau 4B'!$E$9:$AX$391,42,0)</f>
        <v/>
      </c>
      <c r="K162" s="29" t="str">
        <f>+VLOOKUP(D162,'[1]Mau 4B'!$E$8:$AX$390,44,0)</f>
        <v/>
      </c>
      <c r="L162" s="26" t="s">
        <v>29</v>
      </c>
      <c r="M162" s="30" t="str">
        <f>+VLOOKUP(D162,'[1]Mau 4B'!$E$9:$AX$391,24,0)</f>
        <v>Tốt</v>
      </c>
      <c r="N162" s="30"/>
    </row>
    <row r="163" spans="1:14" s="46" customFormat="1" ht="30" customHeight="1" x14ac:dyDescent="0.25">
      <c r="A163" s="20">
        <f t="shared" si="2"/>
        <v>154</v>
      </c>
      <c r="B163" s="37" t="s">
        <v>592</v>
      </c>
      <c r="C163" s="38" t="s">
        <v>593</v>
      </c>
      <c r="D163" s="34" t="s">
        <v>594</v>
      </c>
      <c r="E163" s="24" t="s">
        <v>595</v>
      </c>
      <c r="F163" s="27" t="s">
        <v>39</v>
      </c>
      <c r="G163" s="28" t="str">
        <f>+VLOOKUP(D163,'[1]Mau 4B'!$E$9:$AX$391,36,0)</f>
        <v/>
      </c>
      <c r="H163" s="28" t="str">
        <f>+VLOOKUP(D163,'[1]Mau 4B'!$E$9:$AX$391,38,0)</f>
        <v>X</v>
      </c>
      <c r="I163" s="28" t="str">
        <f>+VLOOKUP(D163,'[1]Mau 4B'!$E$8:$AX$390,40,0)</f>
        <v/>
      </c>
      <c r="J163" s="28" t="str">
        <f>+VLOOKUP(D163,'[1]Mau 4B'!$E$9:$AX$391,42,0)</f>
        <v/>
      </c>
      <c r="K163" s="29" t="str">
        <f>+VLOOKUP(D163,'[1]Mau 4B'!$E$8:$AX$390,44,0)</f>
        <v/>
      </c>
      <c r="L163" s="26" t="s">
        <v>29</v>
      </c>
      <c r="M163" s="30" t="str">
        <f>+VLOOKUP(D163,'[1]Mau 4B'!$E$9:$AX$391,24,0)</f>
        <v>Tốt</v>
      </c>
      <c r="N163" s="30"/>
    </row>
    <row r="164" spans="1:14" s="46" customFormat="1" ht="30" customHeight="1" x14ac:dyDescent="0.25">
      <c r="A164" s="20">
        <f t="shared" si="2"/>
        <v>155</v>
      </c>
      <c r="B164" s="37" t="s">
        <v>596</v>
      </c>
      <c r="C164" s="38" t="s">
        <v>597</v>
      </c>
      <c r="D164" s="119" t="s">
        <v>598</v>
      </c>
      <c r="E164" s="24" t="s">
        <v>599</v>
      </c>
      <c r="F164" s="27" t="s">
        <v>600</v>
      </c>
      <c r="G164" s="28" t="str">
        <f>+VLOOKUP(D164,'[1]Mau 4B'!$E$9:$AX$391,36,0)</f>
        <v/>
      </c>
      <c r="H164" s="28" t="str">
        <f>+VLOOKUP(D164,'[1]Mau 4B'!$E$9:$AX$391,38,0)</f>
        <v>X</v>
      </c>
      <c r="I164" s="28" t="str">
        <f>+VLOOKUP(D164,'[1]Mau 4B'!$E$8:$AX$390,40,0)</f>
        <v/>
      </c>
      <c r="J164" s="28" t="str">
        <f>+VLOOKUP(D164,'[1]Mau 4B'!$E$9:$AX$391,42,0)</f>
        <v/>
      </c>
      <c r="K164" s="29" t="str">
        <f>+VLOOKUP(D164,'[1]Mau 4B'!$E$8:$AX$390,44,0)</f>
        <v/>
      </c>
      <c r="L164" s="26" t="s">
        <v>29</v>
      </c>
      <c r="M164" s="30" t="str">
        <f>+VLOOKUP(D164,'[1]Mau 4B'!$E$9:$AX$391,24,0)</f>
        <v>Tốt</v>
      </c>
      <c r="N164" s="30"/>
    </row>
    <row r="165" spans="1:14" s="46" customFormat="1" ht="30" customHeight="1" x14ac:dyDescent="0.25">
      <c r="A165" s="20">
        <f t="shared" si="2"/>
        <v>156</v>
      </c>
      <c r="B165" s="78" t="s">
        <v>601</v>
      </c>
      <c r="C165" s="49" t="s">
        <v>439</v>
      </c>
      <c r="D165" s="66" t="s">
        <v>602</v>
      </c>
      <c r="E165" s="24" t="s">
        <v>603</v>
      </c>
      <c r="F165" s="27" t="s">
        <v>256</v>
      </c>
      <c r="G165" s="28" t="str">
        <f>+VLOOKUP(D165,'[1]Mau 4B'!$E$9:$AX$391,36,0)</f>
        <v/>
      </c>
      <c r="H165" s="28" t="str">
        <f>+VLOOKUP(D165,'[1]Mau 4B'!$E$9:$AX$391,38,0)</f>
        <v>X</v>
      </c>
      <c r="I165" s="28" t="str">
        <f>+VLOOKUP(D165,'[1]Mau 4B'!$E$8:$AX$390,40,0)</f>
        <v/>
      </c>
      <c r="J165" s="28" t="str">
        <f>+VLOOKUP(D165,'[1]Mau 4B'!$E$9:$AX$391,42,0)</f>
        <v/>
      </c>
      <c r="K165" s="29" t="str">
        <f>+VLOOKUP(D165,'[1]Mau 4B'!$E$8:$AX$390,44,0)</f>
        <v/>
      </c>
      <c r="L165" s="26" t="s">
        <v>29</v>
      </c>
      <c r="M165" s="30" t="str">
        <f>+VLOOKUP(D165,'[1]Mau 4B'!$E$9:$AX$391,24,0)</f>
        <v>Tốt</v>
      </c>
      <c r="N165" s="30"/>
    </row>
    <row r="166" spans="1:14" s="42" customFormat="1" ht="30" customHeight="1" x14ac:dyDescent="0.25">
      <c r="A166" s="20">
        <f t="shared" si="2"/>
        <v>157</v>
      </c>
      <c r="B166" s="78" t="s">
        <v>604</v>
      </c>
      <c r="C166" s="49" t="s">
        <v>439</v>
      </c>
      <c r="D166" s="23" t="s">
        <v>605</v>
      </c>
      <c r="E166" s="24" t="s">
        <v>606</v>
      </c>
      <c r="F166" s="27" t="s">
        <v>39</v>
      </c>
      <c r="G166" s="28" t="str">
        <f>+VLOOKUP(D166,'[1]Mau 4B'!$E$9:$AX$391,36,0)</f>
        <v/>
      </c>
      <c r="H166" s="28" t="str">
        <f>+VLOOKUP(D166,'[1]Mau 4B'!$E$9:$AX$391,38,0)</f>
        <v>X</v>
      </c>
      <c r="I166" s="28" t="str">
        <f>+VLOOKUP(D166,'[1]Mau 4B'!$E$8:$AX$390,40,0)</f>
        <v/>
      </c>
      <c r="J166" s="28" t="str">
        <f>+VLOOKUP(D166,'[1]Mau 4B'!$E$9:$AX$391,42,0)</f>
        <v/>
      </c>
      <c r="K166" s="29" t="str">
        <f>+VLOOKUP(D166,'[1]Mau 4B'!$E$8:$AX$390,44,0)</f>
        <v/>
      </c>
      <c r="L166" s="26" t="s">
        <v>29</v>
      </c>
      <c r="M166" s="30" t="str">
        <f>+VLOOKUP(D166,'[1]Mau 4B'!$E$9:$AX$391,24,0)</f>
        <v>Tốt</v>
      </c>
      <c r="N166" s="30"/>
    </row>
    <row r="167" spans="1:14" s="42" customFormat="1" ht="30" customHeight="1" x14ac:dyDescent="0.25">
      <c r="A167" s="20">
        <f t="shared" si="2"/>
        <v>158</v>
      </c>
      <c r="B167" s="80" t="s">
        <v>607</v>
      </c>
      <c r="C167" s="49" t="s">
        <v>608</v>
      </c>
      <c r="D167" s="82" t="s">
        <v>609</v>
      </c>
      <c r="E167" s="24" t="s">
        <v>610</v>
      </c>
      <c r="F167" s="27" t="s">
        <v>39</v>
      </c>
      <c r="G167" s="28" t="str">
        <f>+VLOOKUP(D167,'[1]Mau 4B'!$E$9:$AX$391,36,0)</f>
        <v/>
      </c>
      <c r="H167" s="28" t="str">
        <f>+VLOOKUP(D167,'[1]Mau 4B'!$E$9:$AX$391,38,0)</f>
        <v>X</v>
      </c>
      <c r="I167" s="28" t="str">
        <f>+VLOOKUP(D167,'[1]Mau 4B'!$E$8:$AX$390,40,0)</f>
        <v/>
      </c>
      <c r="J167" s="28" t="str">
        <f>+VLOOKUP(D167,'[1]Mau 4B'!$E$9:$AX$391,42,0)</f>
        <v/>
      </c>
      <c r="K167" s="29" t="str">
        <f>+VLOOKUP(D167,'[1]Mau 4B'!$E$8:$AX$390,44,0)</f>
        <v/>
      </c>
      <c r="L167" s="26" t="s">
        <v>29</v>
      </c>
      <c r="M167" s="30" t="str">
        <f>+VLOOKUP(D167,'[1]Mau 4B'!$E$9:$AX$391,24,0)</f>
        <v>Tốt</v>
      </c>
      <c r="N167" s="30"/>
    </row>
    <row r="168" spans="1:14" s="42" customFormat="1" ht="30" customHeight="1" x14ac:dyDescent="0.25">
      <c r="A168" s="20">
        <f t="shared" si="2"/>
        <v>159</v>
      </c>
      <c r="B168" s="78" t="s">
        <v>611</v>
      </c>
      <c r="C168" s="49" t="s">
        <v>535</v>
      </c>
      <c r="D168" s="82" t="s">
        <v>612</v>
      </c>
      <c r="E168" s="24" t="s">
        <v>613</v>
      </c>
      <c r="F168" s="27" t="s">
        <v>39</v>
      </c>
      <c r="G168" s="28" t="str">
        <f>+VLOOKUP(D168,'[1]Mau 4B'!$E$9:$AX$391,36,0)</f>
        <v/>
      </c>
      <c r="H168" s="28" t="str">
        <f>+VLOOKUP(D168,'[1]Mau 4B'!$E$9:$AX$391,38,0)</f>
        <v>X</v>
      </c>
      <c r="I168" s="28" t="str">
        <f>+VLOOKUP(D168,'[1]Mau 4B'!$E$8:$AX$390,40,0)</f>
        <v/>
      </c>
      <c r="J168" s="28" t="str">
        <f>+VLOOKUP(D168,'[1]Mau 4B'!$E$9:$AX$391,42,0)</f>
        <v/>
      </c>
      <c r="K168" s="29" t="str">
        <f>+VLOOKUP(D168,'[1]Mau 4B'!$E$8:$AX$390,44,0)</f>
        <v/>
      </c>
      <c r="L168" s="26" t="s">
        <v>29</v>
      </c>
      <c r="M168" s="30" t="str">
        <f>+VLOOKUP(D168,'[1]Mau 4B'!$E$9:$AX$391,24,0)</f>
        <v>Tốt</v>
      </c>
      <c r="N168" s="30"/>
    </row>
    <row r="169" spans="1:14" s="42" customFormat="1" ht="30" customHeight="1" x14ac:dyDescent="0.25">
      <c r="A169" s="20">
        <f t="shared" si="2"/>
        <v>160</v>
      </c>
      <c r="B169" s="78" t="s">
        <v>614</v>
      </c>
      <c r="C169" s="49" t="s">
        <v>86</v>
      </c>
      <c r="D169" s="82" t="s">
        <v>615</v>
      </c>
      <c r="E169" s="24" t="s">
        <v>616</v>
      </c>
      <c r="F169" s="27" t="s">
        <v>39</v>
      </c>
      <c r="G169" s="28" t="str">
        <f>+VLOOKUP(D169,'[1]Mau 4B'!$E$9:$AX$391,36,0)</f>
        <v/>
      </c>
      <c r="H169" s="28" t="str">
        <f>+VLOOKUP(D169,'[1]Mau 4B'!$E$9:$AX$391,38,0)</f>
        <v>X</v>
      </c>
      <c r="I169" s="28" t="str">
        <f>+VLOOKUP(D169,'[1]Mau 4B'!$E$8:$AX$390,40,0)</f>
        <v/>
      </c>
      <c r="J169" s="28" t="str">
        <f>+VLOOKUP(D169,'[1]Mau 4B'!$E$9:$AX$391,42,0)</f>
        <v/>
      </c>
      <c r="K169" s="29" t="str">
        <f>+VLOOKUP(D169,'[1]Mau 4B'!$E$8:$AX$390,44,0)</f>
        <v/>
      </c>
      <c r="L169" s="26" t="s">
        <v>29</v>
      </c>
      <c r="M169" s="30" t="str">
        <f>+VLOOKUP(D169,'[1]Mau 4B'!$E$9:$AX$391,24,0)</f>
        <v>Tốt</v>
      </c>
      <c r="N169" s="30"/>
    </row>
    <row r="170" spans="1:14" s="42" customFormat="1" ht="30" customHeight="1" x14ac:dyDescent="0.25">
      <c r="A170" s="20">
        <f t="shared" si="2"/>
        <v>161</v>
      </c>
      <c r="B170" s="78" t="s">
        <v>617</v>
      </c>
      <c r="C170" s="49" t="s">
        <v>618</v>
      </c>
      <c r="D170" s="82" t="s">
        <v>619</v>
      </c>
      <c r="E170" s="24" t="s">
        <v>620</v>
      </c>
      <c r="F170" s="27" t="s">
        <v>39</v>
      </c>
      <c r="G170" s="28" t="str">
        <f>+VLOOKUP(D170,'[1]Mau 4B'!$E$9:$AX$391,36,0)</f>
        <v/>
      </c>
      <c r="H170" s="28" t="str">
        <f>+VLOOKUP(D170,'[1]Mau 4B'!$E$9:$AX$391,38,0)</f>
        <v>X</v>
      </c>
      <c r="I170" s="28" t="str">
        <f>+VLOOKUP(D170,'[1]Mau 4B'!$E$8:$AX$390,40,0)</f>
        <v/>
      </c>
      <c r="J170" s="28" t="str">
        <f>+VLOOKUP(D170,'[1]Mau 4B'!$E$9:$AX$391,42,0)</f>
        <v/>
      </c>
      <c r="K170" s="29" t="str">
        <f>+VLOOKUP(D170,'[1]Mau 4B'!$E$8:$AX$390,44,0)</f>
        <v/>
      </c>
      <c r="L170" s="26" t="s">
        <v>29</v>
      </c>
      <c r="M170" s="30" t="str">
        <f>+VLOOKUP(D170,'[1]Mau 4B'!$E$9:$AX$391,24,0)</f>
        <v>Tốt</v>
      </c>
      <c r="N170" s="30"/>
    </row>
    <row r="171" spans="1:14" s="42" customFormat="1" ht="30" customHeight="1" x14ac:dyDescent="0.25">
      <c r="A171" s="20">
        <f t="shared" si="2"/>
        <v>162</v>
      </c>
      <c r="B171" s="78" t="s">
        <v>621</v>
      </c>
      <c r="C171" s="49" t="s">
        <v>473</v>
      </c>
      <c r="D171" s="82" t="s">
        <v>622</v>
      </c>
      <c r="E171" s="24" t="s">
        <v>623</v>
      </c>
      <c r="F171" s="27" t="s">
        <v>39</v>
      </c>
      <c r="G171" s="28" t="str">
        <f>+VLOOKUP(D171,'[1]Mau 4B'!$E$9:$AX$391,36,0)</f>
        <v/>
      </c>
      <c r="H171" s="28" t="str">
        <f>+VLOOKUP(D171,'[1]Mau 4B'!$E$9:$AX$391,38,0)</f>
        <v>X</v>
      </c>
      <c r="I171" s="28" t="str">
        <f>+VLOOKUP(D171,'[1]Mau 4B'!$E$8:$AX$390,40,0)</f>
        <v/>
      </c>
      <c r="J171" s="28" t="str">
        <f>+VLOOKUP(D171,'[1]Mau 4B'!$E$9:$AX$391,42,0)</f>
        <v/>
      </c>
      <c r="K171" s="29" t="str">
        <f>+VLOOKUP(D171,'[1]Mau 4B'!$E$8:$AX$390,44,0)</f>
        <v/>
      </c>
      <c r="L171" s="26" t="s">
        <v>29</v>
      </c>
      <c r="M171" s="30" t="str">
        <f>+VLOOKUP(D171,'[1]Mau 4B'!$E$9:$AX$391,24,0)</f>
        <v>Tốt</v>
      </c>
      <c r="N171" s="30"/>
    </row>
    <row r="172" spans="1:14" s="46" customFormat="1" ht="30" customHeight="1" x14ac:dyDescent="0.25">
      <c r="A172" s="20">
        <f t="shared" si="2"/>
        <v>163</v>
      </c>
      <c r="B172" s="37" t="s">
        <v>624</v>
      </c>
      <c r="C172" s="38" t="s">
        <v>443</v>
      </c>
      <c r="D172" s="82" t="s">
        <v>625</v>
      </c>
      <c r="E172" s="24" t="s">
        <v>626</v>
      </c>
      <c r="F172" s="27" t="s">
        <v>39</v>
      </c>
      <c r="G172" s="28" t="str">
        <f>+VLOOKUP(D172,'[1]Mau 4B'!$E$9:$AX$391,36,0)</f>
        <v/>
      </c>
      <c r="H172" s="28" t="str">
        <f>+VLOOKUP(D172,'[1]Mau 4B'!$E$9:$AX$391,38,0)</f>
        <v>X</v>
      </c>
      <c r="I172" s="28" t="str">
        <f>+VLOOKUP(D172,'[1]Mau 4B'!$E$8:$AX$390,40,0)</f>
        <v/>
      </c>
      <c r="J172" s="28" t="str">
        <f>+VLOOKUP(D172,'[1]Mau 4B'!$E$9:$AX$391,42,0)</f>
        <v/>
      </c>
      <c r="K172" s="29" t="str">
        <f>+VLOOKUP(D172,'[1]Mau 4B'!$E$8:$AX$390,44,0)</f>
        <v/>
      </c>
      <c r="L172" s="26" t="s">
        <v>29</v>
      </c>
      <c r="M172" s="30" t="str">
        <f>+VLOOKUP(D172,'[1]Mau 4B'!$E$9:$AX$391,24,0)</f>
        <v>Tốt</v>
      </c>
      <c r="N172" s="30"/>
    </row>
    <row r="173" spans="1:14" s="42" customFormat="1" ht="30" customHeight="1" x14ac:dyDescent="0.25">
      <c r="A173" s="20">
        <f t="shared" si="2"/>
        <v>164</v>
      </c>
      <c r="B173" s="80" t="s">
        <v>601</v>
      </c>
      <c r="C173" s="49" t="s">
        <v>502</v>
      </c>
      <c r="D173" s="120" t="s">
        <v>627</v>
      </c>
      <c r="E173" s="24" t="s">
        <v>628</v>
      </c>
      <c r="F173" s="27" t="s">
        <v>39</v>
      </c>
      <c r="G173" s="28" t="str">
        <f>+VLOOKUP(D173,'[1]Mau 4B'!$E$9:$AX$391,36,0)</f>
        <v/>
      </c>
      <c r="H173" s="28" t="str">
        <f>+VLOOKUP(D173,'[1]Mau 4B'!$E$9:$AX$391,38,0)</f>
        <v>X</v>
      </c>
      <c r="I173" s="28" t="str">
        <f>+VLOOKUP(D173,'[1]Mau 4B'!$E$8:$AX$390,40,0)</f>
        <v/>
      </c>
      <c r="J173" s="28" t="str">
        <f>+VLOOKUP(D173,'[1]Mau 4B'!$E$9:$AX$391,42,0)</f>
        <v/>
      </c>
      <c r="K173" s="29" t="str">
        <f>+VLOOKUP(D173,'[1]Mau 4B'!$E$8:$AX$390,44,0)</f>
        <v/>
      </c>
      <c r="L173" s="26" t="s">
        <v>29</v>
      </c>
      <c r="M173" s="30" t="str">
        <f>+VLOOKUP(D173,'[1]Mau 4B'!$E$9:$AX$391,24,0)</f>
        <v>Tốt</v>
      </c>
      <c r="N173" s="30"/>
    </row>
    <row r="174" spans="1:14" s="42" customFormat="1" ht="30" customHeight="1" x14ac:dyDescent="0.25">
      <c r="A174" s="20">
        <f t="shared" si="2"/>
        <v>165</v>
      </c>
      <c r="B174" s="80" t="s">
        <v>629</v>
      </c>
      <c r="C174" s="49" t="s">
        <v>630</v>
      </c>
      <c r="D174" s="82" t="s">
        <v>631</v>
      </c>
      <c r="E174" s="24" t="s">
        <v>632</v>
      </c>
      <c r="F174" s="27" t="s">
        <v>39</v>
      </c>
      <c r="G174" s="28" t="str">
        <f>+VLOOKUP(D174,'[1]Mau 4B'!$E$9:$AX$391,36,0)</f>
        <v/>
      </c>
      <c r="H174" s="28" t="str">
        <f>+VLOOKUP(D174,'[1]Mau 4B'!$E$9:$AX$391,38,0)</f>
        <v>X</v>
      </c>
      <c r="I174" s="28" t="str">
        <f>+VLOOKUP(D174,'[1]Mau 4B'!$E$8:$AX$390,40,0)</f>
        <v/>
      </c>
      <c r="J174" s="28" t="str">
        <f>+VLOOKUP(D174,'[1]Mau 4B'!$E$9:$AX$391,42,0)</f>
        <v/>
      </c>
      <c r="K174" s="29" t="str">
        <f>+VLOOKUP(D174,'[1]Mau 4B'!$E$8:$AX$390,44,0)</f>
        <v/>
      </c>
      <c r="L174" s="26" t="s">
        <v>29</v>
      </c>
      <c r="M174" s="30" t="str">
        <f>+VLOOKUP(D174,'[1]Mau 4B'!$E$9:$AX$391,24,0)</f>
        <v>Tốt</v>
      </c>
      <c r="N174" s="30"/>
    </row>
    <row r="175" spans="1:14" s="1" customFormat="1" ht="30" customHeight="1" x14ac:dyDescent="0.25">
      <c r="A175" s="20">
        <f t="shared" si="2"/>
        <v>166</v>
      </c>
      <c r="B175" s="80" t="s">
        <v>633</v>
      </c>
      <c r="C175" s="49" t="s">
        <v>49</v>
      </c>
      <c r="D175" s="66" t="s">
        <v>634</v>
      </c>
      <c r="E175" s="24" t="s">
        <v>635</v>
      </c>
      <c r="F175" s="27" t="s">
        <v>39</v>
      </c>
      <c r="G175" s="28" t="str">
        <f>+VLOOKUP(D175,'[1]Mau 4B'!$E$9:$AX$391,36,0)</f>
        <v/>
      </c>
      <c r="H175" s="28" t="str">
        <f>+VLOOKUP(D175,'[1]Mau 4B'!$E$9:$AX$391,38,0)</f>
        <v>X</v>
      </c>
      <c r="I175" s="28" t="str">
        <f>+VLOOKUP(D175,'[1]Mau 4B'!$E$8:$AX$390,40,0)</f>
        <v/>
      </c>
      <c r="J175" s="28" t="str">
        <f>+VLOOKUP(D175,'[1]Mau 4B'!$E$9:$AX$391,42,0)</f>
        <v/>
      </c>
      <c r="K175" s="29" t="str">
        <f>+VLOOKUP(D175,'[1]Mau 4B'!$E$8:$AX$390,44,0)</f>
        <v/>
      </c>
      <c r="L175" s="26" t="s">
        <v>29</v>
      </c>
      <c r="M175" s="30" t="str">
        <f>+VLOOKUP(D175,'[1]Mau 4B'!$E$9:$AX$391,24,0)</f>
        <v>Tốt</v>
      </c>
      <c r="N175" s="30"/>
    </row>
    <row r="176" spans="1:14" s="69" customFormat="1" ht="30" customHeight="1" x14ac:dyDescent="0.25">
      <c r="A176" s="20">
        <f t="shared" si="2"/>
        <v>167</v>
      </c>
      <c r="B176" s="80" t="s">
        <v>264</v>
      </c>
      <c r="C176" s="49" t="s">
        <v>597</v>
      </c>
      <c r="D176" s="82" t="s">
        <v>636</v>
      </c>
      <c r="E176" s="24" t="s">
        <v>637</v>
      </c>
      <c r="F176" s="27" t="s">
        <v>39</v>
      </c>
      <c r="G176" s="28" t="str">
        <f>+VLOOKUP(D176,'[1]Mau 4B'!$E$9:$AX$391,36,0)</f>
        <v/>
      </c>
      <c r="H176" s="28" t="str">
        <f>+VLOOKUP(D176,'[1]Mau 4B'!$E$9:$AX$391,38,0)</f>
        <v>X</v>
      </c>
      <c r="I176" s="28" t="str">
        <f>+VLOOKUP(D176,'[1]Mau 4B'!$E$8:$AX$390,40,0)</f>
        <v/>
      </c>
      <c r="J176" s="28" t="str">
        <f>+VLOOKUP(D176,'[1]Mau 4B'!$E$9:$AX$391,42,0)</f>
        <v/>
      </c>
      <c r="K176" s="29" t="str">
        <f>+VLOOKUP(D176,'[1]Mau 4B'!$E$8:$AX$390,44,0)</f>
        <v/>
      </c>
      <c r="L176" s="26" t="s">
        <v>29</v>
      </c>
      <c r="M176" s="30" t="str">
        <f>+VLOOKUP(D176,'[1]Mau 4B'!$E$9:$AX$391,24,0)</f>
        <v>Tốt</v>
      </c>
      <c r="N176" s="30"/>
    </row>
    <row r="177" spans="1:14" s="44" customFormat="1" ht="30" customHeight="1" x14ac:dyDescent="0.25">
      <c r="A177" s="20">
        <f t="shared" si="2"/>
        <v>168</v>
      </c>
      <c r="B177" s="80" t="s">
        <v>638</v>
      </c>
      <c r="C177" s="49" t="s">
        <v>639</v>
      </c>
      <c r="D177" s="66" t="s">
        <v>640</v>
      </c>
      <c r="E177" s="24" t="s">
        <v>641</v>
      </c>
      <c r="F177" s="27" t="s">
        <v>39</v>
      </c>
      <c r="G177" s="28" t="str">
        <f>+VLOOKUP(D177,'[1]Mau 4B'!$E$9:$AX$391,36,0)</f>
        <v/>
      </c>
      <c r="H177" s="28" t="str">
        <f>+VLOOKUP(D177,'[1]Mau 4B'!$E$9:$AX$391,38,0)</f>
        <v>X</v>
      </c>
      <c r="I177" s="28" t="str">
        <f>+VLOOKUP(D177,'[1]Mau 4B'!$E$8:$AX$390,40,0)</f>
        <v/>
      </c>
      <c r="J177" s="28" t="str">
        <f>+VLOOKUP(D177,'[1]Mau 4B'!$E$9:$AX$391,42,0)</f>
        <v/>
      </c>
      <c r="K177" s="29" t="str">
        <f>+VLOOKUP(D177,'[1]Mau 4B'!$E$8:$AX$390,44,0)</f>
        <v/>
      </c>
      <c r="L177" s="26" t="s">
        <v>29</v>
      </c>
      <c r="M177" s="30" t="str">
        <f>+VLOOKUP(D177,'[1]Mau 4B'!$E$9:$AX$391,24,0)</f>
        <v>Tốt</v>
      </c>
      <c r="N177" s="30"/>
    </row>
    <row r="178" spans="1:14" s="69" customFormat="1" ht="30" customHeight="1" x14ac:dyDescent="0.25">
      <c r="A178" s="20">
        <f t="shared" si="2"/>
        <v>169</v>
      </c>
      <c r="B178" s="78" t="s">
        <v>642</v>
      </c>
      <c r="C178" s="49" t="s">
        <v>258</v>
      </c>
      <c r="D178" s="66" t="s">
        <v>643</v>
      </c>
      <c r="E178" s="24" t="s">
        <v>644</v>
      </c>
      <c r="F178" s="27" t="s">
        <v>39</v>
      </c>
      <c r="G178" s="28" t="str">
        <f>+VLOOKUP(D178,'[1]Mau 4B'!$E$9:$AX$391,36,0)</f>
        <v/>
      </c>
      <c r="H178" s="28" t="str">
        <f>+VLOOKUP(D178,'[1]Mau 4B'!$E$9:$AX$391,38,0)</f>
        <v>X</v>
      </c>
      <c r="I178" s="28" t="str">
        <f>+VLOOKUP(D178,'[1]Mau 4B'!$E$8:$AX$390,40,0)</f>
        <v/>
      </c>
      <c r="J178" s="28" t="str">
        <f>+VLOOKUP(D178,'[1]Mau 4B'!$E$9:$AX$391,42,0)</f>
        <v/>
      </c>
      <c r="K178" s="29" t="str">
        <f>+VLOOKUP(D178,'[1]Mau 4B'!$E$8:$AX$390,44,0)</f>
        <v/>
      </c>
      <c r="L178" s="26" t="s">
        <v>29</v>
      </c>
      <c r="M178" s="30" t="str">
        <f>+VLOOKUP(D178,'[1]Mau 4B'!$E$9:$AX$391,24,0)</f>
        <v>Tốt</v>
      </c>
      <c r="N178" s="30"/>
    </row>
    <row r="179" spans="1:14" s="69" customFormat="1" ht="30" customHeight="1" x14ac:dyDescent="0.25">
      <c r="A179" s="20">
        <f t="shared" si="2"/>
        <v>170</v>
      </c>
      <c r="B179" s="80" t="s">
        <v>645</v>
      </c>
      <c r="C179" s="49" t="s">
        <v>618</v>
      </c>
      <c r="D179" s="82" t="s">
        <v>646</v>
      </c>
      <c r="E179" s="24" t="s">
        <v>647</v>
      </c>
      <c r="F179" s="27" t="s">
        <v>39</v>
      </c>
      <c r="G179" s="28" t="str">
        <f>+VLOOKUP(D179,'[1]Mau 4B'!$E$9:$AX$391,36,0)</f>
        <v/>
      </c>
      <c r="H179" s="28" t="str">
        <f>+VLOOKUP(D179,'[1]Mau 4B'!$E$9:$AX$391,38,0)</f>
        <v>X</v>
      </c>
      <c r="I179" s="28" t="str">
        <f>+VLOOKUP(D179,'[1]Mau 4B'!$E$8:$AX$390,40,0)</f>
        <v/>
      </c>
      <c r="J179" s="28" t="str">
        <f>+VLOOKUP(D179,'[1]Mau 4B'!$E$9:$AX$391,42,0)</f>
        <v/>
      </c>
      <c r="K179" s="29" t="str">
        <f>+VLOOKUP(D179,'[1]Mau 4B'!$E$8:$AX$390,44,0)</f>
        <v/>
      </c>
      <c r="L179" s="26" t="s">
        <v>29</v>
      </c>
      <c r="M179" s="30" t="str">
        <f>+VLOOKUP(D179,'[1]Mau 4B'!$E$9:$AX$391,24,0)</f>
        <v>Tốt</v>
      </c>
      <c r="N179" s="30"/>
    </row>
    <row r="180" spans="1:14" s="69" customFormat="1" ht="30" customHeight="1" x14ac:dyDescent="0.25">
      <c r="A180" s="20">
        <f t="shared" si="2"/>
        <v>171</v>
      </c>
      <c r="B180" s="78" t="s">
        <v>621</v>
      </c>
      <c r="C180" s="49" t="s">
        <v>648</v>
      </c>
      <c r="D180" s="121" t="s">
        <v>649</v>
      </c>
      <c r="E180" s="24" t="s">
        <v>650</v>
      </c>
      <c r="F180" s="27" t="s">
        <v>39</v>
      </c>
      <c r="G180" s="28" t="str">
        <f>+VLOOKUP(D180,'[1]Mau 4B'!$E$9:$AX$391,36,0)</f>
        <v/>
      </c>
      <c r="H180" s="28" t="str">
        <f>+VLOOKUP(D180,'[1]Mau 4B'!$E$9:$AX$391,38,0)</f>
        <v>X</v>
      </c>
      <c r="I180" s="28" t="str">
        <f>+VLOOKUP(D180,'[1]Mau 4B'!$E$8:$AX$390,40,0)</f>
        <v/>
      </c>
      <c r="J180" s="28" t="str">
        <f>+VLOOKUP(D180,'[1]Mau 4B'!$E$9:$AX$391,42,0)</f>
        <v/>
      </c>
      <c r="K180" s="29" t="str">
        <f>+VLOOKUP(D180,'[1]Mau 4B'!$E$8:$AX$390,44,0)</f>
        <v/>
      </c>
      <c r="L180" s="26" t="s">
        <v>29</v>
      </c>
      <c r="M180" s="30" t="str">
        <f>+VLOOKUP(D180,'[1]Mau 4B'!$E$9:$AX$391,24,0)</f>
        <v>Tốt</v>
      </c>
      <c r="N180" s="30"/>
    </row>
    <row r="181" spans="1:14" s="69" customFormat="1" ht="30" customHeight="1" x14ac:dyDescent="0.25">
      <c r="A181" s="20">
        <f t="shared" si="2"/>
        <v>172</v>
      </c>
      <c r="B181" s="78" t="s">
        <v>651</v>
      </c>
      <c r="C181" s="49" t="s">
        <v>652</v>
      </c>
      <c r="D181" s="82" t="s">
        <v>653</v>
      </c>
      <c r="E181" s="24" t="s">
        <v>654</v>
      </c>
      <c r="F181" s="27" t="s">
        <v>39</v>
      </c>
      <c r="G181" s="28" t="str">
        <f>+VLOOKUP(D181,'[1]Mau 4B'!$E$9:$AX$391,36,0)</f>
        <v/>
      </c>
      <c r="H181" s="28" t="str">
        <f>+VLOOKUP(D181,'[1]Mau 4B'!$E$9:$AX$391,38,0)</f>
        <v>X</v>
      </c>
      <c r="I181" s="28" t="str">
        <f>+VLOOKUP(D181,'[1]Mau 4B'!$E$8:$AX$390,40,0)</f>
        <v/>
      </c>
      <c r="J181" s="28" t="str">
        <f>+VLOOKUP(D181,'[1]Mau 4B'!$E$9:$AX$391,42,0)</f>
        <v/>
      </c>
      <c r="K181" s="29" t="str">
        <f>+VLOOKUP(D181,'[1]Mau 4B'!$E$8:$AX$390,44,0)</f>
        <v/>
      </c>
      <c r="L181" s="26" t="s">
        <v>29</v>
      </c>
      <c r="M181" s="30" t="str">
        <f>+VLOOKUP(D181,'[1]Mau 4B'!$E$9:$AX$391,24,0)</f>
        <v>Tốt</v>
      </c>
      <c r="N181" s="30"/>
    </row>
    <row r="182" spans="1:14" s="83" customFormat="1" ht="30" customHeight="1" x14ac:dyDescent="0.25">
      <c r="A182" s="20">
        <f t="shared" si="2"/>
        <v>173</v>
      </c>
      <c r="B182" s="78" t="s">
        <v>655</v>
      </c>
      <c r="C182" s="49" t="s">
        <v>62</v>
      </c>
      <c r="D182" s="82" t="s">
        <v>656</v>
      </c>
      <c r="E182" s="122" t="s">
        <v>657</v>
      </c>
      <c r="F182" s="71" t="s">
        <v>39</v>
      </c>
      <c r="G182" s="123" t="str">
        <f>+VLOOKUP(D182,'[1]Mau 4B'!$E$9:$AX$391,36,0)</f>
        <v/>
      </c>
      <c r="H182" s="123" t="str">
        <f>+VLOOKUP(D182,'[1]Mau 4B'!$E$9:$AX$391,38,0)</f>
        <v>X</v>
      </c>
      <c r="I182" s="123" t="str">
        <f>+VLOOKUP(D182,'[1]Mau 4B'!$E$8:$AX$390,40,0)</f>
        <v/>
      </c>
      <c r="J182" s="123" t="str">
        <f>+VLOOKUP(D182,'[1]Mau 4B'!$E$9:$AX$391,42,0)</f>
        <v/>
      </c>
      <c r="K182" s="123" t="str">
        <f>+VLOOKUP(D182,'[1]Mau 4B'!$E$8:$AX$390,44,0)</f>
        <v/>
      </c>
      <c r="L182" s="71" t="s">
        <v>29</v>
      </c>
      <c r="M182" s="30" t="str">
        <f>+VLOOKUP(D182,'[1]Mau 4B'!$E$9:$AX$391,24,0)</f>
        <v>Tốt</v>
      </c>
      <c r="N182" s="30"/>
    </row>
    <row r="183" spans="1:14" s="83" customFormat="1" ht="30" customHeight="1" x14ac:dyDescent="0.25">
      <c r="A183" s="20">
        <f t="shared" si="2"/>
        <v>174</v>
      </c>
      <c r="B183" s="78" t="s">
        <v>658</v>
      </c>
      <c r="C183" s="49" t="s">
        <v>659</v>
      </c>
      <c r="D183" s="66" t="s">
        <v>660</v>
      </c>
      <c r="E183" s="24" t="s">
        <v>661</v>
      </c>
      <c r="F183" s="27" t="s">
        <v>39</v>
      </c>
      <c r="G183" s="28" t="str">
        <f>+VLOOKUP(D183,'[1]Mau 4B'!$E$9:$AX$391,36,0)</f>
        <v/>
      </c>
      <c r="H183" s="28" t="str">
        <f>+VLOOKUP(D183,'[1]Mau 4B'!$E$9:$AX$391,38,0)</f>
        <v>X</v>
      </c>
      <c r="I183" s="28" t="str">
        <f>+VLOOKUP(D183,'[1]Mau 4B'!$E$8:$AX$390,40,0)</f>
        <v/>
      </c>
      <c r="J183" s="28" t="str">
        <f>+VLOOKUP(D183,'[1]Mau 4B'!$E$9:$AX$391,42,0)</f>
        <v/>
      </c>
      <c r="K183" s="29" t="str">
        <f>+VLOOKUP(D183,'[1]Mau 4B'!$E$8:$AX$390,44,0)</f>
        <v/>
      </c>
      <c r="L183" s="26" t="s">
        <v>29</v>
      </c>
      <c r="M183" s="30" t="str">
        <f>+VLOOKUP(D183,'[1]Mau 4B'!$E$9:$AX$391,24,0)</f>
        <v>Tốt</v>
      </c>
      <c r="N183" s="30"/>
    </row>
    <row r="184" spans="1:14" s="42" customFormat="1" ht="30" customHeight="1" x14ac:dyDescent="0.25">
      <c r="A184" s="20">
        <f t="shared" si="2"/>
        <v>175</v>
      </c>
      <c r="B184" s="78" t="s">
        <v>168</v>
      </c>
      <c r="C184" s="49" t="s">
        <v>268</v>
      </c>
      <c r="D184" s="66" t="s">
        <v>662</v>
      </c>
      <c r="E184" s="24" t="s">
        <v>663</v>
      </c>
      <c r="F184" s="27" t="s">
        <v>39</v>
      </c>
      <c r="G184" s="28" t="str">
        <f>+VLOOKUP(D184,'[1]Mau 4B'!$E$9:$AX$391,36,0)</f>
        <v/>
      </c>
      <c r="H184" s="28" t="str">
        <f>+VLOOKUP(D184,'[1]Mau 4B'!$E$9:$AX$391,38,0)</f>
        <v>X</v>
      </c>
      <c r="I184" s="28" t="str">
        <f>+VLOOKUP(D184,'[1]Mau 4B'!$E$8:$AX$390,40,0)</f>
        <v/>
      </c>
      <c r="J184" s="28" t="str">
        <f>+VLOOKUP(D184,'[1]Mau 4B'!$E$9:$AX$391,42,0)</f>
        <v/>
      </c>
      <c r="K184" s="29" t="str">
        <f>+VLOOKUP(D184,'[1]Mau 4B'!$E$8:$AX$390,44,0)</f>
        <v/>
      </c>
      <c r="L184" s="26" t="s">
        <v>29</v>
      </c>
      <c r="M184" s="30" t="str">
        <f>+VLOOKUP(D184,'[1]Mau 4B'!$E$9:$AX$391,24,0)</f>
        <v>Tốt</v>
      </c>
      <c r="N184" s="30"/>
    </row>
    <row r="185" spans="1:14" s="83" customFormat="1" ht="30" customHeight="1" x14ac:dyDescent="0.25">
      <c r="A185" s="20">
        <f t="shared" si="2"/>
        <v>176</v>
      </c>
      <c r="B185" s="85" t="s">
        <v>664</v>
      </c>
      <c r="C185" s="49" t="s">
        <v>608</v>
      </c>
      <c r="D185" s="82" t="s">
        <v>665</v>
      </c>
      <c r="E185" s="24" t="s">
        <v>666</v>
      </c>
      <c r="F185" s="27" t="s">
        <v>39</v>
      </c>
      <c r="G185" s="28" t="str">
        <f>+VLOOKUP(D185,'[1]Mau 4B'!$E$9:$AX$391,36,0)</f>
        <v/>
      </c>
      <c r="H185" s="28" t="str">
        <f>+VLOOKUP(D185,'[1]Mau 4B'!$E$9:$AX$391,38,0)</f>
        <v>X</v>
      </c>
      <c r="I185" s="28" t="str">
        <f>+VLOOKUP(D185,'[1]Mau 4B'!$E$8:$AX$390,40,0)</f>
        <v/>
      </c>
      <c r="J185" s="28" t="str">
        <f>+VLOOKUP(D185,'[1]Mau 4B'!$E$9:$AX$391,42,0)</f>
        <v/>
      </c>
      <c r="K185" s="29" t="str">
        <f>+VLOOKUP(D185,'[1]Mau 4B'!$E$8:$AX$390,44,0)</f>
        <v/>
      </c>
      <c r="L185" s="26" t="s">
        <v>29</v>
      </c>
      <c r="M185" s="30" t="str">
        <f>+VLOOKUP(D185,'[1]Mau 4B'!$E$9:$AX$391,24,0)</f>
        <v>Tốt</v>
      </c>
      <c r="N185" s="30"/>
    </row>
    <row r="186" spans="1:14" s="83" customFormat="1" ht="30" customHeight="1" x14ac:dyDescent="0.25">
      <c r="A186" s="20">
        <f t="shared" si="2"/>
        <v>177</v>
      </c>
      <c r="B186" s="21" t="s">
        <v>667</v>
      </c>
      <c r="C186" s="47" t="s">
        <v>133</v>
      </c>
      <c r="D186" s="90" t="s">
        <v>668</v>
      </c>
      <c r="E186" s="24" t="s">
        <v>669</v>
      </c>
      <c r="F186" s="27" t="s">
        <v>299</v>
      </c>
      <c r="G186" s="28" t="str">
        <f>+VLOOKUP(D186,'[1]Mau 4B'!$E$9:$AX$391,36,0)</f>
        <v/>
      </c>
      <c r="H186" s="28" t="str">
        <f>+VLOOKUP(D186,'[1]Mau 4B'!$E$9:$AX$391,38,0)</f>
        <v>X</v>
      </c>
      <c r="I186" s="28" t="str">
        <f>+VLOOKUP(D186,'[1]Mau 4B'!$E$8:$AX$390,40,0)</f>
        <v/>
      </c>
      <c r="J186" s="28" t="str">
        <f>+VLOOKUP(D186,'[1]Mau 4B'!$E$9:$AX$391,42,0)</f>
        <v/>
      </c>
      <c r="K186" s="29" t="str">
        <f>+VLOOKUP(D186,'[1]Mau 4B'!$E$8:$AX$390,44,0)</f>
        <v/>
      </c>
      <c r="L186" s="26" t="s">
        <v>29</v>
      </c>
      <c r="M186" s="30" t="str">
        <f>+VLOOKUP(D186,'[1]Mau 4B'!$E$9:$AX$391,24,0)</f>
        <v>Tốt</v>
      </c>
      <c r="N186" s="30"/>
    </row>
    <row r="187" spans="1:14" s="83" customFormat="1" ht="30" customHeight="1" x14ac:dyDescent="0.25">
      <c r="A187" s="20">
        <f t="shared" si="2"/>
        <v>178</v>
      </c>
      <c r="B187" s="21" t="s">
        <v>670</v>
      </c>
      <c r="C187" s="47" t="s">
        <v>671</v>
      </c>
      <c r="D187" s="90" t="s">
        <v>672</v>
      </c>
      <c r="E187" s="24" t="s">
        <v>673</v>
      </c>
      <c r="F187" s="27" t="s">
        <v>39</v>
      </c>
      <c r="G187" s="28" t="str">
        <f>+VLOOKUP(D187,'[1]Mau 4B'!$E$9:$AX$391,36,0)</f>
        <v/>
      </c>
      <c r="H187" s="28" t="str">
        <f>+VLOOKUP(D187,'[1]Mau 4B'!$E$9:$AX$391,38,0)</f>
        <v>X</v>
      </c>
      <c r="I187" s="28" t="str">
        <f>+VLOOKUP(D187,'[1]Mau 4B'!$E$8:$AX$390,40,0)</f>
        <v/>
      </c>
      <c r="J187" s="28" t="str">
        <f>+VLOOKUP(D187,'[1]Mau 4B'!$E$9:$AX$391,42,0)</f>
        <v/>
      </c>
      <c r="K187" s="29" t="str">
        <f>+VLOOKUP(D187,'[1]Mau 4B'!$E$8:$AX$390,44,0)</f>
        <v/>
      </c>
      <c r="L187" s="26" t="s">
        <v>29</v>
      </c>
      <c r="M187" s="30" t="str">
        <f>+VLOOKUP(D187,'[1]Mau 4B'!$E$9:$AX$391,24,0)</f>
        <v>Tốt</v>
      </c>
      <c r="N187" s="30"/>
    </row>
    <row r="188" spans="1:14" s="83" customFormat="1" ht="30" customHeight="1" x14ac:dyDescent="0.25">
      <c r="A188" s="20">
        <f t="shared" si="2"/>
        <v>179</v>
      </c>
      <c r="B188" s="21" t="s">
        <v>674</v>
      </c>
      <c r="C188" s="47" t="s">
        <v>98</v>
      </c>
      <c r="D188" s="90" t="s">
        <v>675</v>
      </c>
      <c r="E188" s="24" t="s">
        <v>676</v>
      </c>
      <c r="F188" s="27" t="s">
        <v>39</v>
      </c>
      <c r="G188" s="28" t="str">
        <f>+VLOOKUP(D188,'[1]Mau 4B'!$E$9:$AX$391,36,0)</f>
        <v/>
      </c>
      <c r="H188" s="28" t="str">
        <f>+VLOOKUP(D188,'[1]Mau 4B'!$E$9:$AX$391,38,0)</f>
        <v>X</v>
      </c>
      <c r="I188" s="28" t="str">
        <f>+VLOOKUP(D188,'[1]Mau 4B'!$E$8:$AX$390,40,0)</f>
        <v/>
      </c>
      <c r="J188" s="28" t="str">
        <f>+VLOOKUP(D188,'[1]Mau 4B'!$E$9:$AX$391,42,0)</f>
        <v/>
      </c>
      <c r="K188" s="29" t="str">
        <f>+VLOOKUP(D188,'[1]Mau 4B'!$E$8:$AX$390,44,0)</f>
        <v/>
      </c>
      <c r="L188" s="26" t="s">
        <v>29</v>
      </c>
      <c r="M188" s="30" t="str">
        <f>+VLOOKUP(D188,'[1]Mau 4B'!$E$9:$AX$391,24,0)</f>
        <v>Tốt</v>
      </c>
      <c r="N188" s="30"/>
    </row>
    <row r="189" spans="1:14" s="124" customFormat="1" ht="30" customHeight="1" x14ac:dyDescent="0.25">
      <c r="A189" s="20">
        <f t="shared" si="2"/>
        <v>180</v>
      </c>
      <c r="B189" s="21" t="s">
        <v>677</v>
      </c>
      <c r="C189" s="38" t="s">
        <v>45</v>
      </c>
      <c r="D189" s="90" t="s">
        <v>678</v>
      </c>
      <c r="E189" s="24" t="s">
        <v>679</v>
      </c>
      <c r="F189" s="27" t="s">
        <v>39</v>
      </c>
      <c r="G189" s="28" t="str">
        <f>+VLOOKUP(D189,'[1]Mau 4B'!$E$9:$AX$391,36,0)</f>
        <v/>
      </c>
      <c r="H189" s="28" t="str">
        <f>+VLOOKUP(D189,'[1]Mau 4B'!$E$9:$AX$391,38,0)</f>
        <v>X</v>
      </c>
      <c r="I189" s="28" t="str">
        <f>+VLOOKUP(D189,'[1]Mau 4B'!$E$8:$AX$390,40,0)</f>
        <v/>
      </c>
      <c r="J189" s="28" t="str">
        <f>+VLOOKUP(D189,'[1]Mau 4B'!$E$9:$AX$391,42,0)</f>
        <v/>
      </c>
      <c r="K189" s="29" t="str">
        <f>+VLOOKUP(D189,'[1]Mau 4B'!$E$8:$AX$390,44,0)</f>
        <v/>
      </c>
      <c r="L189" s="26" t="s">
        <v>29</v>
      </c>
      <c r="M189" s="30" t="str">
        <f>+VLOOKUP(D189,'[1]Mau 4B'!$E$9:$AX$391,24,0)</f>
        <v>Tốt</v>
      </c>
      <c r="N189" s="30"/>
    </row>
    <row r="190" spans="1:14" s="83" customFormat="1" ht="30" customHeight="1" x14ac:dyDescent="0.25">
      <c r="A190" s="20">
        <f t="shared" si="2"/>
        <v>181</v>
      </c>
      <c r="B190" s="21" t="s">
        <v>446</v>
      </c>
      <c r="C190" s="38" t="s">
        <v>211</v>
      </c>
      <c r="D190" s="90" t="s">
        <v>680</v>
      </c>
      <c r="E190" s="24" t="s">
        <v>681</v>
      </c>
      <c r="F190" s="27" t="s">
        <v>39</v>
      </c>
      <c r="G190" s="28" t="str">
        <f>+VLOOKUP(D190,'[1]Mau 4B'!$E$9:$AX$391,36,0)</f>
        <v/>
      </c>
      <c r="H190" s="28" t="str">
        <f>+VLOOKUP(D190,'[1]Mau 4B'!$E$9:$AX$391,38,0)</f>
        <v>X</v>
      </c>
      <c r="I190" s="28" t="str">
        <f>+VLOOKUP(D190,'[1]Mau 4B'!$E$8:$AX$390,40,0)</f>
        <v/>
      </c>
      <c r="J190" s="28" t="str">
        <f>+VLOOKUP(D190,'[1]Mau 4B'!$E$9:$AX$391,42,0)</f>
        <v/>
      </c>
      <c r="K190" s="29" t="str">
        <f>+VLOOKUP(D190,'[1]Mau 4B'!$E$8:$AX$390,44,0)</f>
        <v/>
      </c>
      <c r="L190" s="26" t="s">
        <v>29</v>
      </c>
      <c r="M190" s="30" t="str">
        <f>+VLOOKUP(D190,'[1]Mau 4B'!$E$9:$AX$391,24,0)</f>
        <v>Tốt</v>
      </c>
      <c r="N190" s="30"/>
    </row>
    <row r="191" spans="1:14" s="83" customFormat="1" ht="30" customHeight="1" x14ac:dyDescent="0.25">
      <c r="A191" s="20">
        <f t="shared" si="2"/>
        <v>182</v>
      </c>
      <c r="B191" s="21" t="s">
        <v>312</v>
      </c>
      <c r="C191" s="38" t="s">
        <v>682</v>
      </c>
      <c r="D191" s="90" t="s">
        <v>683</v>
      </c>
      <c r="E191" s="24" t="s">
        <v>684</v>
      </c>
      <c r="F191" s="27" t="s">
        <v>39</v>
      </c>
      <c r="G191" s="28" t="str">
        <f>+VLOOKUP(D191,'[1]Mau 4B'!$E$9:$AX$391,36,0)</f>
        <v/>
      </c>
      <c r="H191" s="28" t="str">
        <f>+VLOOKUP(D191,'[1]Mau 4B'!$E$9:$AX$391,38,0)</f>
        <v>X</v>
      </c>
      <c r="I191" s="28" t="str">
        <f>+VLOOKUP(D191,'[1]Mau 4B'!$E$8:$AX$390,40,0)</f>
        <v/>
      </c>
      <c r="J191" s="28" t="str">
        <f>+VLOOKUP(D191,'[1]Mau 4B'!$E$9:$AX$391,42,0)</f>
        <v/>
      </c>
      <c r="K191" s="29" t="str">
        <f>+VLOOKUP(D191,'[1]Mau 4B'!$E$8:$AX$390,44,0)</f>
        <v/>
      </c>
      <c r="L191" s="26" t="s">
        <v>29</v>
      </c>
      <c r="M191" s="30" t="str">
        <f>+VLOOKUP(D191,'[1]Mau 4B'!$E$9:$AX$391,24,0)</f>
        <v>Tốt</v>
      </c>
      <c r="N191" s="30"/>
    </row>
    <row r="192" spans="1:14" s="83" customFormat="1" ht="30" customHeight="1" x14ac:dyDescent="0.25">
      <c r="A192" s="20">
        <f t="shared" si="2"/>
        <v>183</v>
      </c>
      <c r="B192" s="94" t="s">
        <v>685</v>
      </c>
      <c r="C192" s="95" t="s">
        <v>401</v>
      </c>
      <c r="D192" s="45" t="s">
        <v>686</v>
      </c>
      <c r="E192" s="24" t="s">
        <v>687</v>
      </c>
      <c r="F192" s="27" t="s">
        <v>688</v>
      </c>
      <c r="G192" s="28" t="str">
        <f>+VLOOKUP(D192,'[1]Mau 4B'!$E$9:$AX$391,36,0)</f>
        <v/>
      </c>
      <c r="H192" s="28" t="str">
        <f>+VLOOKUP(D192,'[1]Mau 4B'!$E$9:$AX$391,38,0)</f>
        <v>X</v>
      </c>
      <c r="I192" s="28" t="str">
        <f>+VLOOKUP(D192,'[1]Mau 4B'!$E$8:$AX$390,40,0)</f>
        <v/>
      </c>
      <c r="J192" s="28" t="str">
        <f>+VLOOKUP(D192,'[1]Mau 4B'!$E$9:$AX$391,42,0)</f>
        <v/>
      </c>
      <c r="K192" s="29" t="str">
        <f>+VLOOKUP(D192,'[1]Mau 4B'!$E$8:$AX$390,44,0)</f>
        <v/>
      </c>
      <c r="L192" s="26" t="s">
        <v>29</v>
      </c>
      <c r="M192" s="30" t="str">
        <f>+VLOOKUP(D192,'[1]Mau 4B'!$E$9:$AX$391,24,0)</f>
        <v>Tốt</v>
      </c>
      <c r="N192" s="30"/>
    </row>
    <row r="193" spans="1:14" s="83" customFormat="1" ht="30" customHeight="1" x14ac:dyDescent="0.25">
      <c r="A193" s="20">
        <f t="shared" si="2"/>
        <v>184</v>
      </c>
      <c r="B193" s="92" t="s">
        <v>689</v>
      </c>
      <c r="C193" s="93" t="s">
        <v>690</v>
      </c>
      <c r="D193" s="45" t="s">
        <v>691</v>
      </c>
      <c r="E193" s="24" t="s">
        <v>692</v>
      </c>
      <c r="F193" s="27" t="s">
        <v>39</v>
      </c>
      <c r="G193" s="28" t="str">
        <f>+VLOOKUP(D193,'[1]Mau 4B'!$E$9:$AX$391,36,0)</f>
        <v/>
      </c>
      <c r="H193" s="28" t="str">
        <f>+VLOOKUP(D193,'[1]Mau 4B'!$E$9:$AX$391,38,0)</f>
        <v>X</v>
      </c>
      <c r="I193" s="28" t="str">
        <f>+VLOOKUP(D193,'[1]Mau 4B'!$E$8:$AX$390,40,0)</f>
        <v/>
      </c>
      <c r="J193" s="28" t="str">
        <f>+VLOOKUP(D193,'[1]Mau 4B'!$E$9:$AX$391,42,0)</f>
        <v/>
      </c>
      <c r="K193" s="29" t="str">
        <f>+VLOOKUP(D193,'[1]Mau 4B'!$E$8:$AX$390,44,0)</f>
        <v/>
      </c>
      <c r="L193" s="26" t="s">
        <v>29</v>
      </c>
      <c r="M193" s="30" t="str">
        <f>+VLOOKUP(D193,'[1]Mau 4B'!$E$9:$AX$391,24,0)</f>
        <v>Tốt</v>
      </c>
      <c r="N193" s="30"/>
    </row>
    <row r="194" spans="1:14" s="83" customFormat="1" ht="30" customHeight="1" x14ac:dyDescent="0.25">
      <c r="A194" s="20">
        <f t="shared" si="2"/>
        <v>185</v>
      </c>
      <c r="B194" s="96" t="s">
        <v>125</v>
      </c>
      <c r="C194" s="97" t="s">
        <v>693</v>
      </c>
      <c r="D194" s="45" t="s">
        <v>694</v>
      </c>
      <c r="E194" s="24" t="s">
        <v>695</v>
      </c>
      <c r="F194" s="27" t="s">
        <v>39</v>
      </c>
      <c r="G194" s="28" t="str">
        <f>+VLOOKUP(D194,'[1]Mau 4B'!$E$9:$AX$391,36,0)</f>
        <v/>
      </c>
      <c r="H194" s="28" t="str">
        <f>+VLOOKUP(D194,'[1]Mau 4B'!$E$9:$AX$391,38,0)</f>
        <v>X</v>
      </c>
      <c r="I194" s="28" t="str">
        <f>+VLOOKUP(D194,'[1]Mau 4B'!$E$8:$AX$390,40,0)</f>
        <v/>
      </c>
      <c r="J194" s="28" t="str">
        <f>+VLOOKUP(D194,'[1]Mau 4B'!$E$9:$AX$391,42,0)</f>
        <v/>
      </c>
      <c r="K194" s="29" t="str">
        <f>+VLOOKUP(D194,'[1]Mau 4B'!$E$8:$AX$390,44,0)</f>
        <v/>
      </c>
      <c r="L194" s="26" t="s">
        <v>29</v>
      </c>
      <c r="M194" s="30" t="str">
        <f>+VLOOKUP(D194,'[1]Mau 4B'!$E$9:$AX$391,24,0)</f>
        <v>Tốt</v>
      </c>
      <c r="N194" s="30"/>
    </row>
    <row r="195" spans="1:14" s="83" customFormat="1" ht="30" customHeight="1" x14ac:dyDescent="0.25">
      <c r="A195" s="20">
        <f t="shared" si="2"/>
        <v>186</v>
      </c>
      <c r="B195" s="96" t="s">
        <v>696</v>
      </c>
      <c r="C195" s="97" t="s">
        <v>98</v>
      </c>
      <c r="D195" s="45" t="s">
        <v>697</v>
      </c>
      <c r="E195" s="24" t="s">
        <v>698</v>
      </c>
      <c r="F195" s="27" t="s">
        <v>39</v>
      </c>
      <c r="G195" s="28" t="str">
        <f>+VLOOKUP(D195,'[1]Mau 4B'!$E$9:$AX$391,36,0)</f>
        <v/>
      </c>
      <c r="H195" s="28" t="str">
        <f>+VLOOKUP(D195,'[1]Mau 4B'!$E$9:$AX$391,38,0)</f>
        <v>X</v>
      </c>
      <c r="I195" s="28" t="str">
        <f>+VLOOKUP(D195,'[1]Mau 4B'!$E$8:$AX$390,40,0)</f>
        <v/>
      </c>
      <c r="J195" s="28" t="str">
        <f>+VLOOKUP(D195,'[1]Mau 4B'!$E$9:$AX$391,42,0)</f>
        <v/>
      </c>
      <c r="K195" s="29" t="str">
        <f>+VLOOKUP(D195,'[1]Mau 4B'!$E$8:$AX$390,44,0)</f>
        <v/>
      </c>
      <c r="L195" s="26" t="s">
        <v>29</v>
      </c>
      <c r="M195" s="30" t="str">
        <f>+VLOOKUP(D195,'[1]Mau 4B'!$E$9:$AX$391,24,0)</f>
        <v>Tốt</v>
      </c>
      <c r="N195" s="30"/>
    </row>
    <row r="196" spans="1:14" s="83" customFormat="1" ht="30" customHeight="1" x14ac:dyDescent="0.25">
      <c r="A196" s="20">
        <f t="shared" si="2"/>
        <v>187</v>
      </c>
      <c r="B196" s="92" t="s">
        <v>699</v>
      </c>
      <c r="C196" s="93" t="s">
        <v>700</v>
      </c>
      <c r="D196" s="45" t="s">
        <v>701</v>
      </c>
      <c r="E196" s="122" t="s">
        <v>702</v>
      </c>
      <c r="F196" s="71" t="s">
        <v>39</v>
      </c>
      <c r="G196" s="28" t="str">
        <f>+VLOOKUP(D196,'[1]Mau 4B'!$E$9:$AX$391,36,0)</f>
        <v/>
      </c>
      <c r="H196" s="28" t="str">
        <f>+VLOOKUP(D196,'[1]Mau 4B'!$E$9:$AX$391,38,0)</f>
        <v>X</v>
      </c>
      <c r="I196" s="28" t="str">
        <f>+VLOOKUP(D196,'[1]Mau 4B'!$E$8:$AX$390,40,0)</f>
        <v/>
      </c>
      <c r="J196" s="28" t="str">
        <f>+VLOOKUP(D196,'[1]Mau 4B'!$E$9:$AX$391,42,0)</f>
        <v/>
      </c>
      <c r="K196" s="123" t="str">
        <f>+VLOOKUP(D196,'[1]Mau 4B'!$E$8:$AX$390,44,0)</f>
        <v/>
      </c>
      <c r="L196" s="71" t="s">
        <v>29</v>
      </c>
      <c r="M196" s="30" t="str">
        <f>+VLOOKUP(D196,'[1]Mau 4B'!$E$9:$AX$391,24,0)</f>
        <v>Tốt</v>
      </c>
      <c r="N196" s="30"/>
    </row>
    <row r="197" spans="1:14" s="83" customFormat="1" ht="30" customHeight="1" x14ac:dyDescent="0.25">
      <c r="A197" s="20">
        <f t="shared" si="2"/>
        <v>188</v>
      </c>
      <c r="B197" s="94" t="s">
        <v>192</v>
      </c>
      <c r="C197" s="95" t="s">
        <v>443</v>
      </c>
      <c r="D197" s="45" t="s">
        <v>703</v>
      </c>
      <c r="E197" s="24" t="s">
        <v>704</v>
      </c>
      <c r="F197" s="27" t="s">
        <v>39</v>
      </c>
      <c r="G197" s="28" t="str">
        <f>+VLOOKUP(D197,'[1]Mau 4B'!$E$9:$AX$391,36,0)</f>
        <v/>
      </c>
      <c r="H197" s="28" t="str">
        <f>+VLOOKUP(D197,'[1]Mau 4B'!$E$9:$AX$391,38,0)</f>
        <v>X</v>
      </c>
      <c r="I197" s="28" t="str">
        <f>+VLOOKUP(D197,'[1]Mau 4B'!$E$8:$AX$390,40,0)</f>
        <v/>
      </c>
      <c r="J197" s="28" t="str">
        <f>+VLOOKUP(D197,'[1]Mau 4B'!$E$9:$AX$391,42,0)</f>
        <v/>
      </c>
      <c r="K197" s="29" t="str">
        <f>+VLOOKUP(D197,'[1]Mau 4B'!$E$8:$AX$390,44,0)</f>
        <v/>
      </c>
      <c r="L197" s="26" t="s">
        <v>29</v>
      </c>
      <c r="M197" s="30" t="str">
        <f>+VLOOKUP(D197,'[1]Mau 4B'!$E$9:$AX$391,24,0)</f>
        <v>Tốt</v>
      </c>
      <c r="N197" s="30"/>
    </row>
    <row r="198" spans="1:14" s="83" customFormat="1" ht="30" customHeight="1" x14ac:dyDescent="0.25">
      <c r="A198" s="20">
        <f t="shared" si="2"/>
        <v>189</v>
      </c>
      <c r="B198" s="92" t="s">
        <v>705</v>
      </c>
      <c r="C198" s="93" t="s">
        <v>706</v>
      </c>
      <c r="D198" s="45" t="s">
        <v>707</v>
      </c>
      <c r="E198" s="24" t="s">
        <v>708</v>
      </c>
      <c r="F198" s="27" t="s">
        <v>39</v>
      </c>
      <c r="G198" s="28" t="str">
        <f>+VLOOKUP(D198,'[1]Mau 4B'!$E$9:$AX$391,36,0)</f>
        <v/>
      </c>
      <c r="H198" s="28" t="str">
        <f>+VLOOKUP(D198,'[1]Mau 4B'!$E$9:$AX$391,38,0)</f>
        <v>X</v>
      </c>
      <c r="I198" s="28" t="str">
        <f>+VLOOKUP(D198,'[1]Mau 4B'!$E$8:$AX$390,40,0)</f>
        <v/>
      </c>
      <c r="J198" s="28" t="str">
        <f>+VLOOKUP(D198,'[1]Mau 4B'!$E$9:$AX$391,42,0)</f>
        <v/>
      </c>
      <c r="K198" s="29" t="str">
        <f>+VLOOKUP(D198,'[1]Mau 4B'!$E$8:$AX$390,44,0)</f>
        <v/>
      </c>
      <c r="L198" s="26" t="s">
        <v>29</v>
      </c>
      <c r="M198" s="30" t="str">
        <f>+VLOOKUP(D198,'[1]Mau 4B'!$E$9:$AX$391,24,0)</f>
        <v>Tốt</v>
      </c>
      <c r="N198" s="30"/>
    </row>
    <row r="199" spans="1:14" s="83" customFormat="1" ht="30" customHeight="1" x14ac:dyDescent="0.25">
      <c r="A199" s="20">
        <f t="shared" si="2"/>
        <v>190</v>
      </c>
      <c r="B199" s="94" t="s">
        <v>709</v>
      </c>
      <c r="C199" s="95" t="s">
        <v>710</v>
      </c>
      <c r="D199" s="45" t="s">
        <v>711</v>
      </c>
      <c r="E199" s="24" t="s">
        <v>712</v>
      </c>
      <c r="F199" s="27" t="s">
        <v>39</v>
      </c>
      <c r="G199" s="28" t="str">
        <f>+VLOOKUP(D199,'[1]Mau 4B'!$E$9:$AX$391,36,0)</f>
        <v/>
      </c>
      <c r="H199" s="28" t="str">
        <f>+VLOOKUP(D199,'[1]Mau 4B'!$E$9:$AX$391,38,0)</f>
        <v>X</v>
      </c>
      <c r="I199" s="28" t="str">
        <f>+VLOOKUP(D199,'[1]Mau 4B'!$E$8:$AX$390,40,0)</f>
        <v/>
      </c>
      <c r="J199" s="28" t="str">
        <f>+VLOOKUP(D199,'[1]Mau 4B'!$E$9:$AX$391,42,0)</f>
        <v/>
      </c>
      <c r="K199" s="29" t="str">
        <f>+VLOOKUP(D199,'[1]Mau 4B'!$E$8:$AX$390,44,0)</f>
        <v/>
      </c>
      <c r="L199" s="26" t="s">
        <v>29</v>
      </c>
      <c r="M199" s="30" t="str">
        <f>+VLOOKUP(D199,'[1]Mau 4B'!$E$9:$AX$391,24,0)</f>
        <v>Tốt</v>
      </c>
      <c r="N199" s="30"/>
    </row>
    <row r="200" spans="1:14" s="83" customFormat="1" ht="30" customHeight="1" x14ac:dyDescent="0.25">
      <c r="A200" s="20">
        <f t="shared" si="2"/>
        <v>191</v>
      </c>
      <c r="B200" s="37" t="s">
        <v>713</v>
      </c>
      <c r="C200" s="38" t="s">
        <v>714</v>
      </c>
      <c r="D200" s="45" t="s">
        <v>715</v>
      </c>
      <c r="E200" s="24" t="s">
        <v>716</v>
      </c>
      <c r="F200" s="27" t="s">
        <v>39</v>
      </c>
      <c r="G200" s="28" t="str">
        <f>+VLOOKUP(D200,'[1]Mau 4B'!$E$9:$AX$391,36,0)</f>
        <v/>
      </c>
      <c r="H200" s="28" t="str">
        <f>+VLOOKUP(D200,'[1]Mau 4B'!$E$9:$AX$391,38,0)</f>
        <v>X</v>
      </c>
      <c r="I200" s="28" t="str">
        <f>+VLOOKUP(D200,'[1]Mau 4B'!$E$8:$AX$390,40,0)</f>
        <v/>
      </c>
      <c r="J200" s="28" t="str">
        <f>+VLOOKUP(D200,'[1]Mau 4B'!$E$9:$AX$391,42,0)</f>
        <v/>
      </c>
      <c r="K200" s="29" t="str">
        <f>+VLOOKUP(D200,'[1]Mau 4B'!$E$8:$AX$390,44,0)</f>
        <v/>
      </c>
      <c r="L200" s="26" t="s">
        <v>29</v>
      </c>
      <c r="M200" s="30" t="str">
        <f>+VLOOKUP(D200,'[1]Mau 4B'!$E$9:$AX$391,24,0)</f>
        <v>Tốt</v>
      </c>
      <c r="N200" s="30"/>
    </row>
    <row r="201" spans="1:14" s="124" customFormat="1" ht="30" customHeight="1" x14ac:dyDescent="0.25">
      <c r="A201" s="20">
        <f t="shared" si="2"/>
        <v>192</v>
      </c>
      <c r="B201" s="35" t="s">
        <v>717</v>
      </c>
      <c r="C201" s="98" t="s">
        <v>379</v>
      </c>
      <c r="D201" s="45" t="s">
        <v>718</v>
      </c>
      <c r="E201" s="24" t="s">
        <v>719</v>
      </c>
      <c r="F201" s="27" t="s">
        <v>720</v>
      </c>
      <c r="G201" s="28" t="str">
        <f>+VLOOKUP(D201,'[1]Mau 4B'!$E$9:$AX$391,36,0)</f>
        <v/>
      </c>
      <c r="H201" s="28" t="str">
        <f>+VLOOKUP(D201,'[1]Mau 4B'!$E$9:$AX$391,38,0)</f>
        <v>X</v>
      </c>
      <c r="I201" s="28" t="str">
        <f>+VLOOKUP(D201,'[1]Mau 4B'!$E$8:$AX$390,40,0)</f>
        <v/>
      </c>
      <c r="J201" s="28" t="str">
        <f>+VLOOKUP(D201,'[1]Mau 4B'!$E$9:$AX$391,42,0)</f>
        <v/>
      </c>
      <c r="K201" s="29" t="str">
        <f>+VLOOKUP(D201,'[1]Mau 4B'!$E$8:$AX$390,44,0)</f>
        <v/>
      </c>
      <c r="L201" s="26" t="s">
        <v>29</v>
      </c>
      <c r="M201" s="30" t="str">
        <f>+VLOOKUP(D201,'[1]Mau 4B'!$E$9:$AX$391,24,0)</f>
        <v>Tốt</v>
      </c>
      <c r="N201" s="30"/>
    </row>
    <row r="202" spans="1:14" s="83" customFormat="1" ht="30" customHeight="1" x14ac:dyDescent="0.25">
      <c r="A202" s="20">
        <f t="shared" si="2"/>
        <v>193</v>
      </c>
      <c r="B202" s="35" t="s">
        <v>721</v>
      </c>
      <c r="C202" s="98" t="s">
        <v>722</v>
      </c>
      <c r="D202" s="45" t="s">
        <v>723</v>
      </c>
      <c r="E202" s="24" t="s">
        <v>724</v>
      </c>
      <c r="F202" s="27" t="s">
        <v>39</v>
      </c>
      <c r="G202" s="28" t="str">
        <f>+VLOOKUP(D202,'[1]Mau 4B'!$E$9:$AX$391,36,0)</f>
        <v/>
      </c>
      <c r="H202" s="28" t="str">
        <f>+VLOOKUP(D202,'[1]Mau 4B'!$E$9:$AX$391,38,0)</f>
        <v>X</v>
      </c>
      <c r="I202" s="28" t="str">
        <f>+VLOOKUP(D202,'[1]Mau 4B'!$E$8:$AX$390,40,0)</f>
        <v/>
      </c>
      <c r="J202" s="28" t="str">
        <f>+VLOOKUP(D202,'[1]Mau 4B'!$E$9:$AX$391,42,0)</f>
        <v/>
      </c>
      <c r="K202" s="29" t="str">
        <f>+VLOOKUP(D202,'[1]Mau 4B'!$E$8:$AX$390,44,0)</f>
        <v/>
      </c>
      <c r="L202" s="26" t="s">
        <v>29</v>
      </c>
      <c r="M202" s="30" t="str">
        <f>+VLOOKUP(D202,'[1]Mau 4B'!$E$9:$AX$391,24,0)</f>
        <v>Tốt</v>
      </c>
      <c r="N202" s="30"/>
    </row>
    <row r="203" spans="1:14" s="83" customFormat="1" ht="30" customHeight="1" x14ac:dyDescent="0.25">
      <c r="A203" s="20">
        <f t="shared" si="2"/>
        <v>194</v>
      </c>
      <c r="B203" s="35" t="s">
        <v>725</v>
      </c>
      <c r="C203" s="98" t="s">
        <v>726</v>
      </c>
      <c r="D203" s="45" t="s">
        <v>727</v>
      </c>
      <c r="E203" s="24" t="s">
        <v>728</v>
      </c>
      <c r="F203" s="27" t="s">
        <v>39</v>
      </c>
      <c r="G203" s="28" t="str">
        <f>+VLOOKUP(D203,'[1]Mau 4B'!$E$9:$AX$391,36,0)</f>
        <v/>
      </c>
      <c r="H203" s="28" t="str">
        <f>+VLOOKUP(D203,'[1]Mau 4B'!$E$9:$AX$391,38,0)</f>
        <v>X</v>
      </c>
      <c r="I203" s="28" t="str">
        <f>+VLOOKUP(D203,'[1]Mau 4B'!$E$8:$AX$390,40,0)</f>
        <v/>
      </c>
      <c r="J203" s="28" t="str">
        <f>+VLOOKUP(D203,'[1]Mau 4B'!$E$9:$AX$391,42,0)</f>
        <v/>
      </c>
      <c r="K203" s="29" t="str">
        <f>+VLOOKUP(D203,'[1]Mau 4B'!$E$8:$AX$390,44,0)</f>
        <v/>
      </c>
      <c r="L203" s="26" t="s">
        <v>29</v>
      </c>
      <c r="M203" s="30" t="str">
        <f>+VLOOKUP(D203,'[1]Mau 4B'!$E$9:$AX$391,24,0)</f>
        <v>Tốt</v>
      </c>
      <c r="N203" s="30"/>
    </row>
    <row r="204" spans="1:14" s="83" customFormat="1" ht="30" customHeight="1" x14ac:dyDescent="0.25">
      <c r="A204" s="20">
        <f t="shared" ref="A204:A267" si="3">A203+1</f>
        <v>195</v>
      </c>
      <c r="B204" s="35" t="s">
        <v>729</v>
      </c>
      <c r="C204" s="98" t="s">
        <v>730</v>
      </c>
      <c r="D204" s="45" t="s">
        <v>731</v>
      </c>
      <c r="E204" s="24" t="s">
        <v>732</v>
      </c>
      <c r="F204" s="27" t="s">
        <v>39</v>
      </c>
      <c r="G204" s="28" t="str">
        <f>+VLOOKUP(D204,'[1]Mau 4B'!$E$9:$AX$391,36,0)</f>
        <v/>
      </c>
      <c r="H204" s="28" t="str">
        <f>+VLOOKUP(D204,'[1]Mau 4B'!$E$9:$AX$391,38,0)</f>
        <v>X</v>
      </c>
      <c r="I204" s="28" t="str">
        <f>+VLOOKUP(D204,'[1]Mau 4B'!$E$8:$AX$390,40,0)</f>
        <v/>
      </c>
      <c r="J204" s="28" t="str">
        <f>+VLOOKUP(D204,'[1]Mau 4B'!$E$9:$AX$391,42,0)</f>
        <v/>
      </c>
      <c r="K204" s="29" t="str">
        <f>+VLOOKUP(D204,'[1]Mau 4B'!$E$8:$AX$390,44,0)</f>
        <v/>
      </c>
      <c r="L204" s="26" t="s">
        <v>29</v>
      </c>
      <c r="M204" s="30" t="str">
        <f>+VLOOKUP(D204,'[1]Mau 4B'!$E$9:$AX$391,24,0)</f>
        <v>Tốt</v>
      </c>
      <c r="N204" s="30"/>
    </row>
    <row r="205" spans="1:14" s="83" customFormat="1" ht="30" customHeight="1" x14ac:dyDescent="0.25">
      <c r="A205" s="20">
        <f t="shared" si="3"/>
        <v>196</v>
      </c>
      <c r="B205" s="40" t="s">
        <v>733</v>
      </c>
      <c r="C205" s="98" t="s">
        <v>734</v>
      </c>
      <c r="D205" s="45" t="s">
        <v>735</v>
      </c>
      <c r="E205" s="24" t="s">
        <v>736</v>
      </c>
      <c r="F205" s="27" t="s">
        <v>39</v>
      </c>
      <c r="G205" s="28" t="str">
        <f>+VLOOKUP(D205,'[1]Mau 4B'!$E$9:$AX$391,36,0)</f>
        <v/>
      </c>
      <c r="H205" s="28" t="str">
        <f>+VLOOKUP(D205,'[1]Mau 4B'!$E$9:$AX$391,38,0)</f>
        <v>X</v>
      </c>
      <c r="I205" s="28" t="str">
        <f>+VLOOKUP(D205,'[1]Mau 4B'!$E$8:$AX$390,40,0)</f>
        <v/>
      </c>
      <c r="J205" s="28" t="str">
        <f>+VLOOKUP(D205,'[1]Mau 4B'!$E$9:$AX$391,42,0)</f>
        <v/>
      </c>
      <c r="K205" s="29" t="str">
        <f>+VLOOKUP(D205,'[1]Mau 4B'!$E$8:$AX$390,44,0)</f>
        <v/>
      </c>
      <c r="L205" s="26" t="s">
        <v>29</v>
      </c>
      <c r="M205" s="30" t="str">
        <f>+VLOOKUP(D205,'[1]Mau 4B'!$E$9:$AX$391,24,0)</f>
        <v>Tốt</v>
      </c>
      <c r="N205" s="30"/>
    </row>
    <row r="206" spans="1:14" s="125" customFormat="1" ht="30" customHeight="1" x14ac:dyDescent="0.25">
      <c r="A206" s="20">
        <f t="shared" si="3"/>
        <v>197</v>
      </c>
      <c r="B206" s="35" t="s">
        <v>737</v>
      </c>
      <c r="C206" s="98" t="s">
        <v>575</v>
      </c>
      <c r="D206" s="45" t="s">
        <v>738</v>
      </c>
      <c r="E206" s="24" t="s">
        <v>739</v>
      </c>
      <c r="F206" s="27" t="s">
        <v>39</v>
      </c>
      <c r="G206" s="28" t="str">
        <f>+VLOOKUP(D206,'[1]Mau 4B'!$E$9:$AX$391,36,0)</f>
        <v/>
      </c>
      <c r="H206" s="28" t="str">
        <f>+VLOOKUP(D206,'[1]Mau 4B'!$E$9:$AX$391,38,0)</f>
        <v>X</v>
      </c>
      <c r="I206" s="28" t="str">
        <f>+VLOOKUP(D206,'[1]Mau 4B'!$E$8:$AX$390,40,0)</f>
        <v/>
      </c>
      <c r="J206" s="28" t="str">
        <f>+VLOOKUP(D206,'[1]Mau 4B'!$E$9:$AX$391,42,0)</f>
        <v/>
      </c>
      <c r="K206" s="29" t="str">
        <f>+VLOOKUP(D206,'[1]Mau 4B'!$E$8:$AX$390,44,0)</f>
        <v/>
      </c>
      <c r="L206" s="26" t="s">
        <v>29</v>
      </c>
      <c r="M206" s="30" t="str">
        <f>+VLOOKUP(D206,'[1]Mau 4B'!$E$9:$AX$391,24,0)</f>
        <v>Tốt</v>
      </c>
      <c r="N206" s="30"/>
    </row>
    <row r="207" spans="1:14" s="125" customFormat="1" ht="30" customHeight="1" x14ac:dyDescent="0.25">
      <c r="A207" s="20">
        <f t="shared" si="3"/>
        <v>198</v>
      </c>
      <c r="B207" s="40" t="s">
        <v>740</v>
      </c>
      <c r="C207" s="98" t="s">
        <v>305</v>
      </c>
      <c r="D207" s="45" t="s">
        <v>741</v>
      </c>
      <c r="E207" s="24" t="s">
        <v>742</v>
      </c>
      <c r="F207" s="27" t="s">
        <v>39</v>
      </c>
      <c r="G207" s="28" t="str">
        <f>+VLOOKUP(D207,'[1]Mau 4B'!$E$9:$AX$391,36,0)</f>
        <v/>
      </c>
      <c r="H207" s="28" t="str">
        <f>+VLOOKUP(D207,'[1]Mau 4B'!$E$9:$AX$391,38,0)</f>
        <v>X</v>
      </c>
      <c r="I207" s="28" t="str">
        <f>+VLOOKUP(D207,'[1]Mau 4B'!$E$8:$AX$390,40,0)</f>
        <v/>
      </c>
      <c r="J207" s="28" t="str">
        <f>+VLOOKUP(D207,'[1]Mau 4B'!$E$9:$AX$391,42,0)</f>
        <v/>
      </c>
      <c r="K207" s="29" t="str">
        <f>+VLOOKUP(D207,'[1]Mau 4B'!$E$8:$AX$390,44,0)</f>
        <v/>
      </c>
      <c r="L207" s="26" t="s">
        <v>29</v>
      </c>
      <c r="M207" s="30" t="str">
        <f>+VLOOKUP(D207,'[1]Mau 4B'!$E$9:$AX$391,24,0)</f>
        <v>Tốt</v>
      </c>
      <c r="N207" s="30"/>
    </row>
    <row r="208" spans="1:14" s="124" customFormat="1" ht="30" customHeight="1" x14ac:dyDescent="0.25">
      <c r="A208" s="20">
        <f t="shared" si="3"/>
        <v>199</v>
      </c>
      <c r="B208" s="40" t="s">
        <v>743</v>
      </c>
      <c r="C208" s="38" t="s">
        <v>535</v>
      </c>
      <c r="D208" s="45" t="s">
        <v>744</v>
      </c>
      <c r="E208" s="24" t="s">
        <v>745</v>
      </c>
      <c r="F208" s="27" t="s">
        <v>39</v>
      </c>
      <c r="G208" s="28" t="str">
        <f>+VLOOKUP(D208,'[1]Mau 4B'!$E$9:$AX$391,36,0)</f>
        <v/>
      </c>
      <c r="H208" s="28" t="str">
        <f>+VLOOKUP(D208,'[1]Mau 4B'!$E$9:$AX$391,38,0)</f>
        <v>X</v>
      </c>
      <c r="I208" s="28" t="str">
        <f>+VLOOKUP(D208,'[1]Mau 4B'!$E$8:$AX$390,40,0)</f>
        <v/>
      </c>
      <c r="J208" s="28" t="str">
        <f>+VLOOKUP(D208,'[1]Mau 4B'!$E$9:$AX$391,42,0)</f>
        <v/>
      </c>
      <c r="K208" s="29" t="str">
        <f>+VLOOKUP(D208,'[1]Mau 4B'!$E$8:$AX$390,44,0)</f>
        <v/>
      </c>
      <c r="L208" s="26" t="s">
        <v>29</v>
      </c>
      <c r="M208" s="30" t="str">
        <f>+VLOOKUP(D208,'[1]Mau 4B'!$E$9:$AX$391,24,0)</f>
        <v>Tốt</v>
      </c>
      <c r="N208" s="30"/>
    </row>
    <row r="209" spans="1:14" s="83" customFormat="1" ht="30" customHeight="1" x14ac:dyDescent="0.25">
      <c r="A209" s="20">
        <f t="shared" si="3"/>
        <v>200</v>
      </c>
      <c r="B209" s="35" t="s">
        <v>567</v>
      </c>
      <c r="C209" s="98" t="s">
        <v>535</v>
      </c>
      <c r="D209" s="45" t="s">
        <v>746</v>
      </c>
      <c r="E209" s="24" t="s">
        <v>747</v>
      </c>
      <c r="F209" s="27" t="s">
        <v>39</v>
      </c>
      <c r="G209" s="28" t="str">
        <f>+VLOOKUP(D209,'[1]Mau 4B'!$E$9:$AX$391,36,0)</f>
        <v/>
      </c>
      <c r="H209" s="28" t="str">
        <f>+VLOOKUP(D209,'[1]Mau 4B'!$E$9:$AX$391,38,0)</f>
        <v>X</v>
      </c>
      <c r="I209" s="28" t="str">
        <f>+VLOOKUP(D209,'[1]Mau 4B'!$E$8:$AX$390,40,0)</f>
        <v/>
      </c>
      <c r="J209" s="28" t="str">
        <f>+VLOOKUP(D209,'[1]Mau 4B'!$E$9:$AX$391,42,0)</f>
        <v/>
      </c>
      <c r="K209" s="29" t="str">
        <f>+VLOOKUP(D209,'[1]Mau 4B'!$E$8:$AX$390,44,0)</f>
        <v/>
      </c>
      <c r="L209" s="26" t="s">
        <v>29</v>
      </c>
      <c r="M209" s="30" t="str">
        <f>+VLOOKUP(D209,'[1]Mau 4B'!$E$9:$AX$391,24,0)</f>
        <v>Tốt</v>
      </c>
      <c r="N209" s="30"/>
    </row>
    <row r="210" spans="1:14" s="83" customFormat="1" ht="30" customHeight="1" x14ac:dyDescent="0.25">
      <c r="A210" s="20">
        <f t="shared" si="3"/>
        <v>201</v>
      </c>
      <c r="B210" s="35" t="s">
        <v>748</v>
      </c>
      <c r="C210" s="98" t="s">
        <v>98</v>
      </c>
      <c r="D210" s="45" t="s">
        <v>749</v>
      </c>
      <c r="E210" s="24" t="s">
        <v>750</v>
      </c>
      <c r="F210" s="27" t="s">
        <v>39</v>
      </c>
      <c r="G210" s="28" t="str">
        <f>+VLOOKUP(D210,'[1]Mau 4B'!$E$9:$AX$391,36,0)</f>
        <v/>
      </c>
      <c r="H210" s="28" t="str">
        <f>+VLOOKUP(D210,'[1]Mau 4B'!$E$9:$AX$391,38,0)</f>
        <v>X</v>
      </c>
      <c r="I210" s="28" t="str">
        <f>+VLOOKUP(D210,'[1]Mau 4B'!$E$8:$AX$390,40,0)</f>
        <v/>
      </c>
      <c r="J210" s="28" t="str">
        <f>+VLOOKUP(D210,'[1]Mau 4B'!$E$9:$AX$391,42,0)</f>
        <v/>
      </c>
      <c r="K210" s="29" t="str">
        <f>+VLOOKUP(D210,'[1]Mau 4B'!$E$8:$AX$390,44,0)</f>
        <v/>
      </c>
      <c r="L210" s="26" t="s">
        <v>29</v>
      </c>
      <c r="M210" s="30" t="str">
        <f>+VLOOKUP(D210,'[1]Mau 4B'!$E$9:$AX$391,24,0)</f>
        <v>Tốt</v>
      </c>
      <c r="N210" s="30"/>
    </row>
    <row r="211" spans="1:14" s="39" customFormat="1" ht="30" customHeight="1" x14ac:dyDescent="0.25">
      <c r="A211" s="20">
        <f t="shared" si="3"/>
        <v>202</v>
      </c>
      <c r="B211" s="35" t="s">
        <v>214</v>
      </c>
      <c r="C211" s="98" t="s">
        <v>579</v>
      </c>
      <c r="D211" s="126" t="s">
        <v>751</v>
      </c>
      <c r="E211" s="24" t="s">
        <v>752</v>
      </c>
      <c r="F211" s="27" t="s">
        <v>39</v>
      </c>
      <c r="G211" s="28" t="str">
        <f>+VLOOKUP(D211,'[1]Mau 4B'!$E$9:$AX$391,36,0)</f>
        <v/>
      </c>
      <c r="H211" s="28" t="str">
        <f>+VLOOKUP(D211,'[1]Mau 4B'!$E$9:$AX$391,38,0)</f>
        <v>X</v>
      </c>
      <c r="I211" s="28" t="str">
        <f>+VLOOKUP(D211,'[1]Mau 4B'!$E$8:$AX$390,40,0)</f>
        <v/>
      </c>
      <c r="J211" s="28" t="str">
        <f>+VLOOKUP(D211,'[1]Mau 4B'!$E$9:$AX$391,42,0)</f>
        <v/>
      </c>
      <c r="K211" s="29" t="str">
        <f>+VLOOKUP(D211,'[1]Mau 4B'!$E$8:$AX$390,44,0)</f>
        <v/>
      </c>
      <c r="L211" s="26" t="s">
        <v>29</v>
      </c>
      <c r="M211" s="30" t="str">
        <f>+VLOOKUP(D211,'[1]Mau 4B'!$E$9:$AX$391,24,0)</f>
        <v>Tốt</v>
      </c>
      <c r="N211" s="30"/>
    </row>
    <row r="212" spans="1:14" s="42" customFormat="1" ht="30" customHeight="1" x14ac:dyDescent="0.25">
      <c r="A212" s="20">
        <f t="shared" si="3"/>
        <v>203</v>
      </c>
      <c r="B212" s="35" t="s">
        <v>753</v>
      </c>
      <c r="C212" s="98" t="s">
        <v>111</v>
      </c>
      <c r="D212" s="126" t="s">
        <v>754</v>
      </c>
      <c r="E212" s="24" t="s">
        <v>755</v>
      </c>
      <c r="F212" s="27" t="s">
        <v>39</v>
      </c>
      <c r="G212" s="28" t="str">
        <f>+VLOOKUP(D212,'[1]Mau 4B'!$E$9:$AX$391,36,0)</f>
        <v/>
      </c>
      <c r="H212" s="28" t="str">
        <f>+VLOOKUP(D212,'[1]Mau 4B'!$E$9:$AX$391,38,0)</f>
        <v>X</v>
      </c>
      <c r="I212" s="28" t="str">
        <f>+VLOOKUP(D212,'[1]Mau 4B'!$E$8:$AX$390,40,0)</f>
        <v/>
      </c>
      <c r="J212" s="28" t="str">
        <f>+VLOOKUP(D212,'[1]Mau 4B'!$E$9:$AX$391,42,0)</f>
        <v/>
      </c>
      <c r="K212" s="29" t="str">
        <f>+VLOOKUP(D212,'[1]Mau 4B'!$E$8:$AX$390,44,0)</f>
        <v/>
      </c>
      <c r="L212" s="26" t="s">
        <v>29</v>
      </c>
      <c r="M212" s="30" t="str">
        <f>+VLOOKUP(D212,'[1]Mau 4B'!$E$9:$AX$391,24,0)</f>
        <v>Tốt</v>
      </c>
      <c r="N212" s="30"/>
    </row>
    <row r="213" spans="1:14" s="42" customFormat="1" ht="30" customHeight="1" x14ac:dyDescent="0.25">
      <c r="A213" s="20">
        <f t="shared" si="3"/>
        <v>204</v>
      </c>
      <c r="B213" s="35" t="s">
        <v>756</v>
      </c>
      <c r="C213" s="98" t="s">
        <v>757</v>
      </c>
      <c r="D213" s="126" t="s">
        <v>758</v>
      </c>
      <c r="E213" s="24" t="s">
        <v>759</v>
      </c>
      <c r="F213" s="27" t="s">
        <v>39</v>
      </c>
      <c r="G213" s="28" t="str">
        <f>+VLOOKUP(D213,'[1]Mau 4B'!$E$9:$AX$391,36,0)</f>
        <v/>
      </c>
      <c r="H213" s="28" t="str">
        <f>+VLOOKUP(D213,'[1]Mau 4B'!$E$9:$AX$391,38,0)</f>
        <v>X</v>
      </c>
      <c r="I213" s="28" t="str">
        <f>+VLOOKUP(D213,'[1]Mau 4B'!$E$8:$AX$390,40,0)</f>
        <v/>
      </c>
      <c r="J213" s="28" t="str">
        <f>+VLOOKUP(D213,'[1]Mau 4B'!$E$9:$AX$391,42,0)</f>
        <v/>
      </c>
      <c r="K213" s="29" t="str">
        <f>+VLOOKUP(D213,'[1]Mau 4B'!$E$8:$AX$390,44,0)</f>
        <v/>
      </c>
      <c r="L213" s="26" t="s">
        <v>29</v>
      </c>
      <c r="M213" s="30" t="str">
        <f>+VLOOKUP(D213,'[1]Mau 4B'!$E$9:$AX$391,24,0)</f>
        <v>Tốt</v>
      </c>
      <c r="N213" s="30"/>
    </row>
    <row r="214" spans="1:14" s="1" customFormat="1" ht="30" customHeight="1" x14ac:dyDescent="0.25">
      <c r="A214" s="20">
        <f t="shared" si="3"/>
        <v>205</v>
      </c>
      <c r="B214" s="35" t="s">
        <v>760</v>
      </c>
      <c r="C214" s="98" t="s">
        <v>389</v>
      </c>
      <c r="D214" s="126" t="s">
        <v>761</v>
      </c>
      <c r="E214" s="24" t="s">
        <v>762</v>
      </c>
      <c r="F214" s="27" t="s">
        <v>39</v>
      </c>
      <c r="G214" s="28" t="str">
        <f>+VLOOKUP(D214,'[1]Mau 4B'!$E$9:$AX$391,36,0)</f>
        <v/>
      </c>
      <c r="H214" s="28" t="str">
        <f>+VLOOKUP(D214,'[1]Mau 4B'!$E$9:$AX$391,38,0)</f>
        <v>X</v>
      </c>
      <c r="I214" s="28" t="str">
        <f>+VLOOKUP(D214,'[1]Mau 4B'!$E$8:$AX$390,40,0)</f>
        <v/>
      </c>
      <c r="J214" s="28" t="str">
        <f>+VLOOKUP(D214,'[1]Mau 4B'!$E$9:$AX$391,42,0)</f>
        <v/>
      </c>
      <c r="K214" s="29" t="str">
        <f>+VLOOKUP(D214,'[1]Mau 4B'!$E$8:$AX$390,44,0)</f>
        <v/>
      </c>
      <c r="L214" s="26" t="s">
        <v>29</v>
      </c>
      <c r="M214" s="30" t="str">
        <f>+VLOOKUP(D214,'[1]Mau 4B'!$E$9:$AX$391,24,0)</f>
        <v>Tốt</v>
      </c>
      <c r="N214" s="30"/>
    </row>
    <row r="215" spans="1:14" s="1" customFormat="1" ht="30" customHeight="1" x14ac:dyDescent="0.25">
      <c r="A215" s="20">
        <f t="shared" si="3"/>
        <v>206</v>
      </c>
      <c r="B215" s="35" t="s">
        <v>763</v>
      </c>
      <c r="C215" s="98" t="s">
        <v>189</v>
      </c>
      <c r="D215" s="126" t="s">
        <v>764</v>
      </c>
      <c r="E215" s="24" t="s">
        <v>765</v>
      </c>
      <c r="F215" s="27" t="s">
        <v>39</v>
      </c>
      <c r="G215" s="28" t="str">
        <f>+VLOOKUP(D215,'[1]Mau 4B'!$E$9:$AX$391,36,0)</f>
        <v/>
      </c>
      <c r="H215" s="28" t="str">
        <f>+VLOOKUP(D215,'[1]Mau 4B'!$E$9:$AX$391,38,0)</f>
        <v>X</v>
      </c>
      <c r="I215" s="28" t="str">
        <f>+VLOOKUP(D215,'[1]Mau 4B'!$E$8:$AX$390,40,0)</f>
        <v/>
      </c>
      <c r="J215" s="28" t="str">
        <f>+VLOOKUP(D215,'[1]Mau 4B'!$E$9:$AX$391,42,0)</f>
        <v/>
      </c>
      <c r="K215" s="29" t="str">
        <f>+VLOOKUP(D215,'[1]Mau 4B'!$E$8:$AX$390,44,0)</f>
        <v/>
      </c>
      <c r="L215" s="26" t="s">
        <v>29</v>
      </c>
      <c r="M215" s="30" t="str">
        <f>+VLOOKUP(D215,'[1]Mau 4B'!$E$9:$AX$391,24,0)</f>
        <v>Tốt</v>
      </c>
      <c r="N215" s="30"/>
    </row>
    <row r="216" spans="1:14" s="39" customFormat="1" ht="30" customHeight="1" x14ac:dyDescent="0.25">
      <c r="A216" s="20">
        <f t="shared" si="3"/>
        <v>207</v>
      </c>
      <c r="B216" s="35" t="s">
        <v>567</v>
      </c>
      <c r="C216" s="36" t="s">
        <v>341</v>
      </c>
      <c r="D216" s="45" t="s">
        <v>766</v>
      </c>
      <c r="E216" s="24" t="s">
        <v>767</v>
      </c>
      <c r="F216" s="27" t="s">
        <v>39</v>
      </c>
      <c r="G216" s="28" t="str">
        <f>+VLOOKUP(D216,'[1]Mau 4B'!$E$9:$AX$391,36,0)</f>
        <v/>
      </c>
      <c r="H216" s="28" t="str">
        <f>+VLOOKUP(D216,'[1]Mau 4B'!$E$9:$AX$391,38,0)</f>
        <v>X</v>
      </c>
      <c r="I216" s="28" t="str">
        <f>+VLOOKUP(D216,'[1]Mau 4B'!$E$8:$AX$390,40,0)</f>
        <v/>
      </c>
      <c r="J216" s="28" t="str">
        <f>+VLOOKUP(D216,'[1]Mau 4B'!$E$9:$AX$391,42,0)</f>
        <v/>
      </c>
      <c r="K216" s="29" t="str">
        <f>+VLOOKUP(D216,'[1]Mau 4B'!$E$8:$AX$390,44,0)</f>
        <v/>
      </c>
      <c r="L216" s="26" t="s">
        <v>29</v>
      </c>
      <c r="M216" s="30" t="str">
        <f>+VLOOKUP(D216,'[1]Mau 4B'!$E$9:$AX$391,24,0)</f>
        <v>Tốt</v>
      </c>
      <c r="N216" s="30"/>
    </row>
    <row r="217" spans="1:14" s="1" customFormat="1" ht="30" customHeight="1" x14ac:dyDescent="0.25">
      <c r="A217" s="20">
        <f t="shared" si="3"/>
        <v>208</v>
      </c>
      <c r="B217" s="40" t="s">
        <v>125</v>
      </c>
      <c r="C217" s="65" t="s">
        <v>568</v>
      </c>
      <c r="D217" s="127" t="s">
        <v>768</v>
      </c>
      <c r="E217" s="24" t="s">
        <v>769</v>
      </c>
      <c r="F217" s="27" t="s">
        <v>39</v>
      </c>
      <c r="G217" s="28" t="str">
        <f>+VLOOKUP(D217,'[1]Mau 4B'!$E$9:$AX$391,36,0)</f>
        <v/>
      </c>
      <c r="H217" s="28" t="str">
        <f>+VLOOKUP(D217,'[1]Mau 4B'!$E$9:$AX$391,38,0)</f>
        <v>X</v>
      </c>
      <c r="I217" s="28" t="str">
        <f>+VLOOKUP(D217,'[1]Mau 4B'!$E$8:$AX$390,40,0)</f>
        <v/>
      </c>
      <c r="J217" s="28" t="str">
        <f>+VLOOKUP(D217,'[1]Mau 4B'!$E$9:$AX$391,42,0)</f>
        <v/>
      </c>
      <c r="K217" s="29" t="str">
        <f>+VLOOKUP(D217,'[1]Mau 4B'!$E$8:$AX$390,44,0)</f>
        <v/>
      </c>
      <c r="L217" s="26" t="s">
        <v>29</v>
      </c>
      <c r="M217" s="30" t="str">
        <f>+VLOOKUP(D217,'[1]Mau 4B'!$E$9:$AX$391,24,0)</f>
        <v>Tốt</v>
      </c>
      <c r="N217" s="30"/>
    </row>
    <row r="218" spans="1:14" s="1" customFormat="1" ht="30" customHeight="1" x14ac:dyDescent="0.25">
      <c r="A218" s="20">
        <f t="shared" si="3"/>
        <v>209</v>
      </c>
      <c r="B218" s="128" t="s">
        <v>770</v>
      </c>
      <c r="C218" s="129" t="s">
        <v>771</v>
      </c>
      <c r="D218" s="130" t="s">
        <v>772</v>
      </c>
      <c r="E218" s="24" t="s">
        <v>773</v>
      </c>
      <c r="F218" s="27" t="s">
        <v>39</v>
      </c>
      <c r="G218" s="28" t="str">
        <f>+VLOOKUP(D218,'[1]Mau 4B'!$E$9:$AX$391,36,0)</f>
        <v/>
      </c>
      <c r="H218" s="28" t="str">
        <f>+VLOOKUP(D218,'[1]Mau 4B'!$E$9:$AX$391,38,0)</f>
        <v>X</v>
      </c>
      <c r="I218" s="28" t="str">
        <f>+VLOOKUP(D218,'[1]Mau 4B'!$E$8:$AX$390,40,0)</f>
        <v/>
      </c>
      <c r="J218" s="28" t="str">
        <f>+VLOOKUP(D218,'[1]Mau 4B'!$E$9:$AX$391,42,0)</f>
        <v/>
      </c>
      <c r="K218" s="29" t="str">
        <f>+VLOOKUP(D218,'[1]Mau 4B'!$E$8:$AX$390,44,0)</f>
        <v/>
      </c>
      <c r="L218" s="26" t="s">
        <v>29</v>
      </c>
      <c r="M218" s="30" t="str">
        <f>+VLOOKUP(D218,'[1]Mau 4B'!$E$9:$AX$391,24,0)</f>
        <v>Tốt</v>
      </c>
      <c r="N218" s="30"/>
    </row>
    <row r="219" spans="1:14" s="1" customFormat="1" ht="30" customHeight="1" x14ac:dyDescent="0.25">
      <c r="A219" s="20">
        <f t="shared" si="3"/>
        <v>210</v>
      </c>
      <c r="B219" s="37" t="s">
        <v>774</v>
      </c>
      <c r="C219" s="38" t="s">
        <v>510</v>
      </c>
      <c r="D219" s="131" t="s">
        <v>775</v>
      </c>
      <c r="E219" s="24" t="s">
        <v>776</v>
      </c>
      <c r="F219" s="27" t="s">
        <v>404</v>
      </c>
      <c r="G219" s="28" t="str">
        <f>+VLOOKUP(D219,'[1]Mau 4B'!$E$9:$AX$391,36,0)</f>
        <v/>
      </c>
      <c r="H219" s="28" t="str">
        <f>+VLOOKUP(D219,'[1]Mau 4B'!$E$9:$AX$391,38,0)</f>
        <v>X</v>
      </c>
      <c r="I219" s="28" t="str">
        <f>+VLOOKUP(D219,'[1]Mau 4B'!$E$8:$AX$390,40,0)</f>
        <v/>
      </c>
      <c r="J219" s="28" t="str">
        <f>+VLOOKUP(D219,'[1]Mau 4B'!$E$9:$AX$391,42,0)</f>
        <v/>
      </c>
      <c r="K219" s="29" t="str">
        <f>+VLOOKUP(D219,'[1]Mau 4B'!$E$8:$AX$390,44,0)</f>
        <v/>
      </c>
      <c r="L219" s="26" t="s">
        <v>29</v>
      </c>
      <c r="M219" s="30" t="str">
        <f>+VLOOKUP(D219,'[1]Mau 4B'!$E$9:$AX$391,24,0)</f>
        <v>Tốt</v>
      </c>
      <c r="N219" s="30"/>
    </row>
    <row r="220" spans="1:14" s="1" customFormat="1" ht="30" customHeight="1" x14ac:dyDescent="0.25">
      <c r="A220" s="20">
        <f t="shared" si="3"/>
        <v>211</v>
      </c>
      <c r="B220" s="37" t="s">
        <v>777</v>
      </c>
      <c r="C220" s="103" t="s">
        <v>401</v>
      </c>
      <c r="D220" s="132" t="s">
        <v>778</v>
      </c>
      <c r="E220" s="24" t="s">
        <v>779</v>
      </c>
      <c r="F220" s="27" t="s">
        <v>39</v>
      </c>
      <c r="G220" s="28" t="str">
        <f>+VLOOKUP(D220,'[1]Mau 4B'!$E$9:$AX$391,36,0)</f>
        <v/>
      </c>
      <c r="H220" s="28" t="str">
        <f>+VLOOKUP(D220,'[1]Mau 4B'!$E$9:$AX$391,38,0)</f>
        <v>X</v>
      </c>
      <c r="I220" s="28" t="str">
        <f>+VLOOKUP(D220,'[1]Mau 4B'!$E$8:$AX$390,40,0)</f>
        <v/>
      </c>
      <c r="J220" s="28" t="str">
        <f>+VLOOKUP(D220,'[1]Mau 4B'!$E$9:$AX$391,42,0)</f>
        <v/>
      </c>
      <c r="K220" s="29" t="str">
        <f>+VLOOKUP(D220,'[1]Mau 4B'!$E$8:$AX$390,44,0)</f>
        <v/>
      </c>
      <c r="L220" s="26" t="s">
        <v>29</v>
      </c>
      <c r="M220" s="30" t="str">
        <f>+VLOOKUP(D220,'[1]Mau 4B'!$E$9:$AX$391,24,0)</f>
        <v>Tốt</v>
      </c>
      <c r="N220" s="30"/>
    </row>
    <row r="221" spans="1:14" s="1" customFormat="1" ht="30" customHeight="1" x14ac:dyDescent="0.25">
      <c r="A221" s="20">
        <f t="shared" si="3"/>
        <v>212</v>
      </c>
      <c r="B221" s="37" t="s">
        <v>780</v>
      </c>
      <c r="C221" s="103" t="s">
        <v>146</v>
      </c>
      <c r="D221" s="132" t="s">
        <v>781</v>
      </c>
      <c r="E221" s="24" t="s">
        <v>782</v>
      </c>
      <c r="F221" s="27" t="s">
        <v>39</v>
      </c>
      <c r="G221" s="28" t="str">
        <f>+VLOOKUP(D221,'[1]Mau 4B'!$E$9:$AX$391,36,0)</f>
        <v/>
      </c>
      <c r="H221" s="28" t="str">
        <f>+VLOOKUP(D221,'[1]Mau 4B'!$E$9:$AX$391,38,0)</f>
        <v>X</v>
      </c>
      <c r="I221" s="28" t="str">
        <f>+VLOOKUP(D221,'[1]Mau 4B'!$E$8:$AX$390,40,0)</f>
        <v/>
      </c>
      <c r="J221" s="28" t="str">
        <f>+VLOOKUP(D221,'[1]Mau 4B'!$E$9:$AX$391,42,0)</f>
        <v/>
      </c>
      <c r="K221" s="29" t="str">
        <f>+VLOOKUP(D221,'[1]Mau 4B'!$E$8:$AX$390,44,0)</f>
        <v/>
      </c>
      <c r="L221" s="26" t="s">
        <v>29</v>
      </c>
      <c r="M221" s="30" t="str">
        <f>+VLOOKUP(D221,'[1]Mau 4B'!$E$9:$AX$391,24,0)</f>
        <v>Tốt</v>
      </c>
      <c r="N221" s="30"/>
    </row>
    <row r="222" spans="1:14" s="1" customFormat="1" ht="30" customHeight="1" x14ac:dyDescent="0.25">
      <c r="A222" s="20">
        <f t="shared" si="3"/>
        <v>213</v>
      </c>
      <c r="B222" s="37" t="s">
        <v>783</v>
      </c>
      <c r="C222" s="103" t="s">
        <v>401</v>
      </c>
      <c r="D222" s="132" t="s">
        <v>784</v>
      </c>
      <c r="E222" s="24" t="s">
        <v>785</v>
      </c>
      <c r="F222" s="27" t="s">
        <v>39</v>
      </c>
      <c r="G222" s="28" t="str">
        <f>+VLOOKUP(D222,'[1]Mau 4B'!$E$9:$AX$391,36,0)</f>
        <v/>
      </c>
      <c r="H222" s="28" t="str">
        <f>+VLOOKUP(D222,'[1]Mau 4B'!$E$9:$AX$391,38,0)</f>
        <v>X</v>
      </c>
      <c r="I222" s="28" t="str">
        <f>+VLOOKUP(D222,'[1]Mau 4B'!$E$8:$AX$390,40,0)</f>
        <v/>
      </c>
      <c r="J222" s="28" t="str">
        <f>+VLOOKUP(D222,'[1]Mau 4B'!$E$9:$AX$391,42,0)</f>
        <v/>
      </c>
      <c r="K222" s="29" t="str">
        <f>+VLOOKUP(D222,'[1]Mau 4B'!$E$8:$AX$390,44,0)</f>
        <v/>
      </c>
      <c r="L222" s="26" t="s">
        <v>29</v>
      </c>
      <c r="M222" s="30" t="str">
        <f>+VLOOKUP(D222,'[1]Mau 4B'!$E$9:$AX$391,24,0)</f>
        <v>Tốt</v>
      </c>
      <c r="N222" s="30"/>
    </row>
    <row r="223" spans="1:14" s="1" customFormat="1" ht="30" customHeight="1" x14ac:dyDescent="0.25">
      <c r="A223" s="20">
        <f t="shared" si="3"/>
        <v>214</v>
      </c>
      <c r="B223" s="37" t="s">
        <v>786</v>
      </c>
      <c r="C223" s="103" t="s">
        <v>787</v>
      </c>
      <c r="D223" s="132" t="s">
        <v>788</v>
      </c>
      <c r="E223" s="24" t="s">
        <v>789</v>
      </c>
      <c r="F223" s="27" t="s">
        <v>39</v>
      </c>
      <c r="G223" s="28" t="str">
        <f>+VLOOKUP(D223,'[1]Mau 4B'!$E$9:$AX$391,36,0)</f>
        <v/>
      </c>
      <c r="H223" s="28" t="str">
        <f>+VLOOKUP(D223,'[1]Mau 4B'!$E$9:$AX$391,38,0)</f>
        <v>X</v>
      </c>
      <c r="I223" s="28" t="str">
        <f>+VLOOKUP(D223,'[1]Mau 4B'!$E$8:$AX$390,40,0)</f>
        <v/>
      </c>
      <c r="J223" s="28" t="str">
        <f>+VLOOKUP(D223,'[1]Mau 4B'!$E$9:$AX$391,42,0)</f>
        <v/>
      </c>
      <c r="K223" s="29" t="str">
        <f>+VLOOKUP(D223,'[1]Mau 4B'!$E$8:$AX$390,44,0)</f>
        <v/>
      </c>
      <c r="L223" s="26" t="s">
        <v>29</v>
      </c>
      <c r="M223" s="30" t="str">
        <f>+VLOOKUP(D223,'[1]Mau 4B'!$E$9:$AX$391,24,0)</f>
        <v>Tốt</v>
      </c>
      <c r="N223" s="30"/>
    </row>
    <row r="224" spans="1:14" s="1" customFormat="1" ht="30" customHeight="1" x14ac:dyDescent="0.25">
      <c r="A224" s="20">
        <f t="shared" si="3"/>
        <v>215</v>
      </c>
      <c r="B224" s="37" t="s">
        <v>790</v>
      </c>
      <c r="C224" s="103" t="s">
        <v>425</v>
      </c>
      <c r="D224" s="132" t="s">
        <v>791</v>
      </c>
      <c r="E224" s="24" t="s">
        <v>422</v>
      </c>
      <c r="F224" s="27" t="s">
        <v>39</v>
      </c>
      <c r="G224" s="28" t="str">
        <f>+VLOOKUP(D224,'[1]Mau 4B'!$E$9:$AX$391,36,0)</f>
        <v/>
      </c>
      <c r="H224" s="28" t="str">
        <f>+VLOOKUP(D224,'[1]Mau 4B'!$E$9:$AX$391,38,0)</f>
        <v>X</v>
      </c>
      <c r="I224" s="28" t="str">
        <f>+VLOOKUP(D224,'[1]Mau 4B'!$E$8:$AX$390,40,0)</f>
        <v/>
      </c>
      <c r="J224" s="28" t="str">
        <f>+VLOOKUP(D224,'[1]Mau 4B'!$E$9:$AX$391,42,0)</f>
        <v/>
      </c>
      <c r="K224" s="29" t="str">
        <f>+VLOOKUP(D224,'[1]Mau 4B'!$E$8:$AX$390,44,0)</f>
        <v/>
      </c>
      <c r="L224" s="26" t="s">
        <v>29</v>
      </c>
      <c r="M224" s="30" t="str">
        <f>+VLOOKUP(D224,'[1]Mau 4B'!$E$9:$AX$391,24,0)</f>
        <v>Tốt</v>
      </c>
      <c r="N224" s="30"/>
    </row>
    <row r="225" spans="1:14" s="69" customFormat="1" ht="30" customHeight="1" x14ac:dyDescent="0.25">
      <c r="A225" s="20">
        <f t="shared" si="3"/>
        <v>216</v>
      </c>
      <c r="B225" s="37" t="s">
        <v>557</v>
      </c>
      <c r="C225" s="133" t="s">
        <v>502</v>
      </c>
      <c r="D225" s="132" t="s">
        <v>792</v>
      </c>
      <c r="E225" s="24" t="s">
        <v>793</v>
      </c>
      <c r="F225" s="27" t="s">
        <v>39</v>
      </c>
      <c r="G225" s="28" t="str">
        <f>+VLOOKUP(D225,'[1]Mau 4B'!$E$9:$AX$391,36,0)</f>
        <v/>
      </c>
      <c r="H225" s="28" t="str">
        <f>+VLOOKUP(D225,'[1]Mau 4B'!$E$9:$AX$391,38,0)</f>
        <v>X</v>
      </c>
      <c r="I225" s="28" t="str">
        <f>+VLOOKUP(D225,'[1]Mau 4B'!$E$8:$AX$390,40,0)</f>
        <v/>
      </c>
      <c r="J225" s="28" t="str">
        <f>+VLOOKUP(D225,'[1]Mau 4B'!$E$9:$AX$391,42,0)</f>
        <v/>
      </c>
      <c r="K225" s="29" t="str">
        <f>+VLOOKUP(D225,'[1]Mau 4B'!$E$8:$AX$390,44,0)</f>
        <v/>
      </c>
      <c r="L225" s="26" t="s">
        <v>29</v>
      </c>
      <c r="M225" s="30" t="str">
        <f>+VLOOKUP(D225,'[1]Mau 4B'!$E$9:$AX$391,24,0)</f>
        <v>Tốt</v>
      </c>
      <c r="N225" s="30"/>
    </row>
    <row r="226" spans="1:14" s="69" customFormat="1" ht="30" customHeight="1" x14ac:dyDescent="0.25">
      <c r="A226" s="20">
        <f t="shared" si="3"/>
        <v>217</v>
      </c>
      <c r="B226" s="37" t="s">
        <v>794</v>
      </c>
      <c r="C226" s="133" t="s">
        <v>795</v>
      </c>
      <c r="D226" s="132" t="s">
        <v>796</v>
      </c>
      <c r="E226" s="24" t="s">
        <v>797</v>
      </c>
      <c r="F226" s="27" t="s">
        <v>39</v>
      </c>
      <c r="G226" s="28" t="str">
        <f>+VLOOKUP(D226,'[1]Mau 4B'!$E$9:$AX$391,36,0)</f>
        <v/>
      </c>
      <c r="H226" s="28" t="str">
        <f>+VLOOKUP(D226,'[1]Mau 4B'!$E$9:$AX$391,38,0)</f>
        <v>X</v>
      </c>
      <c r="I226" s="28" t="str">
        <f>+VLOOKUP(D226,'[1]Mau 4B'!$E$8:$AX$390,40,0)</f>
        <v/>
      </c>
      <c r="J226" s="28" t="str">
        <f>+VLOOKUP(D226,'[1]Mau 4B'!$E$9:$AX$391,42,0)</f>
        <v/>
      </c>
      <c r="K226" s="29" t="str">
        <f>+VLOOKUP(D226,'[1]Mau 4B'!$E$8:$AX$390,44,0)</f>
        <v/>
      </c>
      <c r="L226" s="26" t="s">
        <v>29</v>
      </c>
      <c r="M226" s="30" t="str">
        <f>+VLOOKUP(D226,'[1]Mau 4B'!$E$9:$AX$391,24,0)</f>
        <v>Tốt</v>
      </c>
      <c r="N226" s="30"/>
    </row>
    <row r="227" spans="1:14" s="69" customFormat="1" ht="30" customHeight="1" x14ac:dyDescent="0.25">
      <c r="A227" s="20">
        <f t="shared" si="3"/>
        <v>218</v>
      </c>
      <c r="B227" s="37" t="s">
        <v>798</v>
      </c>
      <c r="C227" s="103" t="s">
        <v>799</v>
      </c>
      <c r="D227" s="132" t="s">
        <v>800</v>
      </c>
      <c r="E227" s="24" t="s">
        <v>801</v>
      </c>
      <c r="F227" s="27" t="s">
        <v>39</v>
      </c>
      <c r="G227" s="28" t="str">
        <f>+VLOOKUP(D227,'[1]Mau 4B'!$E$9:$AX$391,36,0)</f>
        <v/>
      </c>
      <c r="H227" s="28" t="str">
        <f>+VLOOKUP(D227,'[1]Mau 4B'!$E$9:$AX$391,38,0)</f>
        <v>X</v>
      </c>
      <c r="I227" s="28" t="str">
        <f>+VLOOKUP(D227,'[1]Mau 4B'!$E$8:$AX$390,40,0)</f>
        <v/>
      </c>
      <c r="J227" s="28" t="str">
        <f>+VLOOKUP(D227,'[1]Mau 4B'!$E$9:$AX$391,42,0)</f>
        <v/>
      </c>
      <c r="K227" s="29" t="str">
        <f>+VLOOKUP(D227,'[1]Mau 4B'!$E$8:$AX$390,44,0)</f>
        <v/>
      </c>
      <c r="L227" s="26" t="s">
        <v>29</v>
      </c>
      <c r="M227" s="30" t="str">
        <f>+VLOOKUP(D227,'[1]Mau 4B'!$E$9:$AX$391,24,0)</f>
        <v>Tốt</v>
      </c>
      <c r="N227" s="30"/>
    </row>
    <row r="228" spans="1:14" s="69" customFormat="1" ht="30" customHeight="1" x14ac:dyDescent="0.25">
      <c r="A228" s="20">
        <f t="shared" si="3"/>
        <v>219</v>
      </c>
      <c r="B228" s="37" t="s">
        <v>802</v>
      </c>
      <c r="C228" s="103" t="s">
        <v>803</v>
      </c>
      <c r="D228" s="132" t="s">
        <v>804</v>
      </c>
      <c r="E228" s="24" t="s">
        <v>805</v>
      </c>
      <c r="F228" s="27" t="s">
        <v>39</v>
      </c>
      <c r="G228" s="28" t="str">
        <f>+VLOOKUP(D228,'[1]Mau 4B'!$E$9:$AX$391,36,0)</f>
        <v/>
      </c>
      <c r="H228" s="28" t="str">
        <f>+VLOOKUP(D228,'[1]Mau 4B'!$E$9:$AX$391,38,0)</f>
        <v>X</v>
      </c>
      <c r="I228" s="28" t="str">
        <f>+VLOOKUP(D228,'[1]Mau 4B'!$E$8:$AX$390,40,0)</f>
        <v/>
      </c>
      <c r="J228" s="28" t="str">
        <f>+VLOOKUP(D228,'[1]Mau 4B'!$E$9:$AX$391,42,0)</f>
        <v/>
      </c>
      <c r="K228" s="29" t="str">
        <f>+VLOOKUP(D228,'[1]Mau 4B'!$E$8:$AX$390,44,0)</f>
        <v/>
      </c>
      <c r="L228" s="26" t="s">
        <v>29</v>
      </c>
      <c r="M228" s="30" t="str">
        <f>+VLOOKUP(D228,'[1]Mau 4B'!$E$9:$AX$391,24,0)</f>
        <v>Tốt</v>
      </c>
      <c r="N228" s="30"/>
    </row>
    <row r="229" spans="1:14" s="69" customFormat="1" ht="30" customHeight="1" x14ac:dyDescent="0.25">
      <c r="A229" s="20">
        <f t="shared" si="3"/>
        <v>220</v>
      </c>
      <c r="B229" s="40" t="s">
        <v>589</v>
      </c>
      <c r="C229" s="133" t="s">
        <v>700</v>
      </c>
      <c r="D229" s="132" t="s">
        <v>806</v>
      </c>
      <c r="E229" s="24" t="s">
        <v>807</v>
      </c>
      <c r="F229" s="27" t="s">
        <v>39</v>
      </c>
      <c r="G229" s="28" t="str">
        <f>+VLOOKUP(D229,'[1]Mau 4B'!$E$9:$AX$391,36,0)</f>
        <v/>
      </c>
      <c r="H229" s="28" t="str">
        <f>+VLOOKUP(D229,'[1]Mau 4B'!$E$9:$AX$391,38,0)</f>
        <v>X</v>
      </c>
      <c r="I229" s="28" t="str">
        <f>+VLOOKUP(D229,'[1]Mau 4B'!$E$8:$AX$390,40,0)</f>
        <v/>
      </c>
      <c r="J229" s="28" t="str">
        <f>+VLOOKUP(D229,'[1]Mau 4B'!$E$9:$AX$391,42,0)</f>
        <v/>
      </c>
      <c r="K229" s="29" t="str">
        <f>+VLOOKUP(D229,'[1]Mau 4B'!$E$8:$AX$390,44,0)</f>
        <v/>
      </c>
      <c r="L229" s="26" t="s">
        <v>29</v>
      </c>
      <c r="M229" s="30" t="str">
        <f>+VLOOKUP(D229,'[1]Mau 4B'!$E$9:$AX$391,24,0)</f>
        <v>Tốt</v>
      </c>
      <c r="N229" s="30"/>
    </row>
    <row r="230" spans="1:14" s="69" customFormat="1" ht="30" customHeight="1" x14ac:dyDescent="0.25">
      <c r="A230" s="20">
        <f t="shared" si="3"/>
        <v>221</v>
      </c>
      <c r="B230" s="37" t="s">
        <v>808</v>
      </c>
      <c r="C230" s="133" t="s">
        <v>809</v>
      </c>
      <c r="D230" s="132" t="s">
        <v>810</v>
      </c>
      <c r="E230" s="24" t="s">
        <v>811</v>
      </c>
      <c r="F230" s="27" t="s">
        <v>39</v>
      </c>
      <c r="G230" s="28" t="str">
        <f>+VLOOKUP(D230,'[1]Mau 4B'!$E$9:$AX$391,36,0)</f>
        <v/>
      </c>
      <c r="H230" s="28" t="str">
        <f>+VLOOKUP(D230,'[1]Mau 4B'!$E$9:$AX$391,38,0)</f>
        <v>X</v>
      </c>
      <c r="I230" s="28" t="str">
        <f>+VLOOKUP(D230,'[1]Mau 4B'!$E$8:$AX$390,40,0)</f>
        <v/>
      </c>
      <c r="J230" s="28" t="str">
        <f>+VLOOKUP(D230,'[1]Mau 4B'!$E$9:$AX$391,42,0)</f>
        <v/>
      </c>
      <c r="K230" s="29" t="str">
        <f>+VLOOKUP(D230,'[1]Mau 4B'!$E$8:$AX$390,44,0)</f>
        <v/>
      </c>
      <c r="L230" s="26" t="s">
        <v>29</v>
      </c>
      <c r="M230" s="30" t="str">
        <f>+VLOOKUP(D230,'[1]Mau 4B'!$E$9:$AX$391,24,0)</f>
        <v>Tốt</v>
      </c>
      <c r="N230" s="30"/>
    </row>
    <row r="231" spans="1:14" s="69" customFormat="1" ht="30" customHeight="1" x14ac:dyDescent="0.25">
      <c r="A231" s="20">
        <f t="shared" si="3"/>
        <v>222</v>
      </c>
      <c r="B231" s="37" t="s">
        <v>812</v>
      </c>
      <c r="C231" s="133" t="s">
        <v>813</v>
      </c>
      <c r="D231" s="132" t="s">
        <v>814</v>
      </c>
      <c r="E231" s="24" t="s">
        <v>815</v>
      </c>
      <c r="F231" s="27" t="s">
        <v>39</v>
      </c>
      <c r="G231" s="28" t="str">
        <f>+VLOOKUP(D231,'[1]Mau 4B'!$E$9:$AX$391,36,0)</f>
        <v/>
      </c>
      <c r="H231" s="28" t="str">
        <f>+VLOOKUP(D231,'[1]Mau 4B'!$E$9:$AX$391,38,0)</f>
        <v>X</v>
      </c>
      <c r="I231" s="28" t="str">
        <f>+VLOOKUP(D231,'[1]Mau 4B'!$E$8:$AX$390,40,0)</f>
        <v/>
      </c>
      <c r="J231" s="28" t="str">
        <f>+VLOOKUP(D231,'[1]Mau 4B'!$E$9:$AX$391,42,0)</f>
        <v/>
      </c>
      <c r="K231" s="29" t="str">
        <f>+VLOOKUP(D231,'[1]Mau 4B'!$E$8:$AX$390,44,0)</f>
        <v/>
      </c>
      <c r="L231" s="26" t="s">
        <v>29</v>
      </c>
      <c r="M231" s="30" t="str">
        <f>+VLOOKUP(D231,'[1]Mau 4B'!$E$9:$AX$391,24,0)</f>
        <v>Tốt</v>
      </c>
      <c r="N231" s="30"/>
    </row>
    <row r="232" spans="1:14" s="69" customFormat="1" ht="30" customHeight="1" x14ac:dyDescent="0.25">
      <c r="A232" s="20">
        <f t="shared" si="3"/>
        <v>223</v>
      </c>
      <c r="B232" s="37" t="s">
        <v>816</v>
      </c>
      <c r="C232" s="133" t="s">
        <v>817</v>
      </c>
      <c r="D232" s="41" t="s">
        <v>818</v>
      </c>
      <c r="E232" s="24" t="s">
        <v>819</v>
      </c>
      <c r="F232" s="27" t="s">
        <v>39</v>
      </c>
      <c r="G232" s="28" t="str">
        <f>+VLOOKUP(D232,'[1]Mau 4B'!$E$9:$AX$391,36,0)</f>
        <v/>
      </c>
      <c r="H232" s="28" t="str">
        <f>+VLOOKUP(D232,'[1]Mau 4B'!$E$9:$AX$391,38,0)</f>
        <v>X</v>
      </c>
      <c r="I232" s="28" t="str">
        <f>+VLOOKUP(D232,'[1]Mau 4B'!$E$8:$AX$390,40,0)</f>
        <v/>
      </c>
      <c r="J232" s="28" t="str">
        <f>+VLOOKUP(D232,'[1]Mau 4B'!$E$9:$AX$391,42,0)</f>
        <v/>
      </c>
      <c r="K232" s="29" t="str">
        <f>+VLOOKUP(D232,'[1]Mau 4B'!$E$8:$AX$390,44,0)</f>
        <v/>
      </c>
      <c r="L232" s="26" t="s">
        <v>29</v>
      </c>
      <c r="M232" s="30" t="str">
        <f>+VLOOKUP(D232,'[1]Mau 4B'!$E$9:$AX$391,24,0)</f>
        <v>Tốt</v>
      </c>
      <c r="N232" s="30"/>
    </row>
    <row r="233" spans="1:14" s="69" customFormat="1" ht="30" customHeight="1" x14ac:dyDescent="0.25">
      <c r="A233" s="20">
        <f t="shared" si="3"/>
        <v>224</v>
      </c>
      <c r="B233" s="35" t="s">
        <v>820</v>
      </c>
      <c r="C233" s="36" t="s">
        <v>58</v>
      </c>
      <c r="D233" s="34" t="s">
        <v>821</v>
      </c>
      <c r="E233" s="24" t="s">
        <v>822</v>
      </c>
      <c r="F233" s="27" t="s">
        <v>823</v>
      </c>
      <c r="G233" s="28" t="str">
        <f>+VLOOKUP(D233,'[1]Mau 4B'!$E$9:$AX$391,36,0)</f>
        <v/>
      </c>
      <c r="H233" s="28" t="str">
        <f>+VLOOKUP(D233,'[1]Mau 4B'!$E$9:$AX$391,38,0)</f>
        <v>X</v>
      </c>
      <c r="I233" s="28" t="str">
        <f>+VLOOKUP(D233,'[1]Mau 4B'!$E$8:$AX$390,40,0)</f>
        <v/>
      </c>
      <c r="J233" s="28" t="str">
        <f>+VLOOKUP(D233,'[1]Mau 4B'!$E$9:$AX$391,42,0)</f>
        <v/>
      </c>
      <c r="K233" s="29" t="str">
        <f>+VLOOKUP(D233,'[1]Mau 4B'!$E$8:$AX$390,44,0)</f>
        <v/>
      </c>
      <c r="L233" s="26" t="s">
        <v>29</v>
      </c>
      <c r="M233" s="30" t="str">
        <f>+VLOOKUP(D233,'[1]Mau 4B'!$E$9:$AX$391,24,0)</f>
        <v>Tốt</v>
      </c>
      <c r="N233" s="30"/>
    </row>
    <row r="234" spans="1:14" s="135" customFormat="1" ht="30" customHeight="1" x14ac:dyDescent="0.25">
      <c r="A234" s="20">
        <f t="shared" si="3"/>
        <v>225</v>
      </c>
      <c r="B234" s="35" t="s">
        <v>824</v>
      </c>
      <c r="C234" s="134" t="s">
        <v>825</v>
      </c>
      <c r="D234" s="34" t="s">
        <v>826</v>
      </c>
      <c r="E234" s="24" t="s">
        <v>827</v>
      </c>
      <c r="F234" s="27" t="s">
        <v>39</v>
      </c>
      <c r="G234" s="28" t="str">
        <f>+VLOOKUP(D234,'[1]Mau 4B'!$E$9:$AX$391,36,0)</f>
        <v/>
      </c>
      <c r="H234" s="28" t="str">
        <f>+VLOOKUP(D234,'[1]Mau 4B'!$E$9:$AX$391,38,0)</f>
        <v>X</v>
      </c>
      <c r="I234" s="28" t="str">
        <f>+VLOOKUP(D234,'[1]Mau 4B'!$E$8:$AX$390,40,0)</f>
        <v/>
      </c>
      <c r="J234" s="28" t="str">
        <f>+VLOOKUP(D234,'[1]Mau 4B'!$E$9:$AX$391,42,0)</f>
        <v/>
      </c>
      <c r="K234" s="29" t="str">
        <f>+VLOOKUP(D234,'[1]Mau 4B'!$E$8:$AX$390,44,0)</f>
        <v/>
      </c>
      <c r="L234" s="26" t="s">
        <v>29</v>
      </c>
      <c r="M234" s="30" t="str">
        <f>+VLOOKUP(D234,'[1]Mau 4B'!$E$9:$AX$391,24,0)</f>
        <v>Tốt</v>
      </c>
      <c r="N234" s="30"/>
    </row>
    <row r="235" spans="1:14" s="135" customFormat="1" ht="30" customHeight="1" x14ac:dyDescent="0.25">
      <c r="A235" s="20">
        <f t="shared" si="3"/>
        <v>226</v>
      </c>
      <c r="B235" s="35" t="s">
        <v>257</v>
      </c>
      <c r="C235" s="134" t="s">
        <v>279</v>
      </c>
      <c r="D235" s="34" t="s">
        <v>828</v>
      </c>
      <c r="E235" s="24" t="s">
        <v>829</v>
      </c>
      <c r="F235" s="27" t="s">
        <v>39</v>
      </c>
      <c r="G235" s="28" t="str">
        <f>+VLOOKUP(D235,'[1]Mau 4B'!$E$9:$AX$391,36,0)</f>
        <v/>
      </c>
      <c r="H235" s="28" t="str">
        <f>+VLOOKUP(D235,'[1]Mau 4B'!$E$9:$AX$391,38,0)</f>
        <v>X</v>
      </c>
      <c r="I235" s="28" t="str">
        <f>+VLOOKUP(D235,'[1]Mau 4B'!$E$8:$AX$390,40,0)</f>
        <v/>
      </c>
      <c r="J235" s="28" t="str">
        <f>+VLOOKUP(D235,'[1]Mau 4B'!$E$9:$AX$391,42,0)</f>
        <v/>
      </c>
      <c r="K235" s="29" t="str">
        <f>+VLOOKUP(D235,'[1]Mau 4B'!$E$8:$AX$390,44,0)</f>
        <v/>
      </c>
      <c r="L235" s="26" t="s">
        <v>29</v>
      </c>
      <c r="M235" s="30" t="str">
        <f>+VLOOKUP(D235,'[1]Mau 4B'!$E$9:$AX$391,24,0)</f>
        <v>Tốt</v>
      </c>
      <c r="N235" s="30"/>
    </row>
    <row r="236" spans="1:14" s="135" customFormat="1" ht="30" customHeight="1" x14ac:dyDescent="0.25">
      <c r="A236" s="20">
        <f t="shared" si="3"/>
        <v>227</v>
      </c>
      <c r="B236" s="35" t="s">
        <v>830</v>
      </c>
      <c r="C236" s="134" t="s">
        <v>425</v>
      </c>
      <c r="D236" s="136" t="s">
        <v>831</v>
      </c>
      <c r="E236" s="24" t="s">
        <v>832</v>
      </c>
      <c r="F236" s="27" t="s">
        <v>39</v>
      </c>
      <c r="G236" s="28" t="str">
        <f>+VLOOKUP(D236,'[1]Mau 4B'!$E$9:$AX$391,36,0)</f>
        <v/>
      </c>
      <c r="H236" s="28" t="str">
        <f>+VLOOKUP(D236,'[1]Mau 4B'!$E$9:$AX$391,38,0)</f>
        <v>X</v>
      </c>
      <c r="I236" s="28" t="str">
        <f>+VLOOKUP(D236,'[1]Mau 4B'!$E$8:$AX$390,40,0)</f>
        <v/>
      </c>
      <c r="J236" s="28" t="str">
        <f>+VLOOKUP(D236,'[1]Mau 4B'!$E$9:$AX$391,42,0)</f>
        <v/>
      </c>
      <c r="K236" s="29" t="str">
        <f>+VLOOKUP(D236,'[1]Mau 4B'!$E$8:$AX$390,44,0)</f>
        <v/>
      </c>
      <c r="L236" s="26" t="s">
        <v>29</v>
      </c>
      <c r="M236" s="30" t="str">
        <f>+VLOOKUP(D236,'[1]Mau 4B'!$E$9:$AX$391,24,0)</f>
        <v>Tốt</v>
      </c>
      <c r="N236" s="30"/>
    </row>
    <row r="237" spans="1:14" s="135" customFormat="1" ht="30" customHeight="1" x14ac:dyDescent="0.25">
      <c r="A237" s="20">
        <f t="shared" si="3"/>
        <v>228</v>
      </c>
      <c r="B237" s="35" t="s">
        <v>833</v>
      </c>
      <c r="C237" s="134" t="s">
        <v>568</v>
      </c>
      <c r="D237" s="34" t="s">
        <v>834</v>
      </c>
      <c r="E237" s="24" t="s">
        <v>835</v>
      </c>
      <c r="F237" s="27" t="s">
        <v>39</v>
      </c>
      <c r="G237" s="28" t="str">
        <f>+VLOOKUP(D237,'[1]Mau 4B'!$E$9:$AX$391,36,0)</f>
        <v/>
      </c>
      <c r="H237" s="28" t="str">
        <f>+VLOOKUP(D237,'[1]Mau 4B'!$E$9:$AX$391,38,0)</f>
        <v>X</v>
      </c>
      <c r="I237" s="28" t="str">
        <f>+VLOOKUP(D237,'[1]Mau 4B'!$E$8:$AX$390,40,0)</f>
        <v/>
      </c>
      <c r="J237" s="28" t="str">
        <f>+VLOOKUP(D237,'[1]Mau 4B'!$E$9:$AX$391,42,0)</f>
        <v/>
      </c>
      <c r="K237" s="29" t="str">
        <f>+VLOOKUP(D237,'[1]Mau 4B'!$E$8:$AX$390,44,0)</f>
        <v/>
      </c>
      <c r="L237" s="26" t="s">
        <v>29</v>
      </c>
      <c r="M237" s="30" t="str">
        <f>+VLOOKUP(D237,'[1]Mau 4B'!$E$9:$AX$391,24,0)</f>
        <v>Tốt</v>
      </c>
      <c r="N237" s="30"/>
    </row>
    <row r="238" spans="1:14" s="135" customFormat="1" ht="30" customHeight="1" x14ac:dyDescent="0.25">
      <c r="A238" s="20">
        <f t="shared" si="3"/>
        <v>229</v>
      </c>
      <c r="B238" s="35" t="s">
        <v>836</v>
      </c>
      <c r="C238" s="134" t="s">
        <v>211</v>
      </c>
      <c r="D238" s="33" t="s">
        <v>837</v>
      </c>
      <c r="E238" s="24" t="s">
        <v>838</v>
      </c>
      <c r="F238" s="27" t="s">
        <v>39</v>
      </c>
      <c r="G238" s="28" t="str">
        <f>+VLOOKUP(D238,'[1]Mau 4B'!$E$9:$AX$391,36,0)</f>
        <v/>
      </c>
      <c r="H238" s="28" t="str">
        <f>+VLOOKUP(D238,'[1]Mau 4B'!$E$9:$AX$391,38,0)</f>
        <v>X</v>
      </c>
      <c r="I238" s="28" t="str">
        <f>+VLOOKUP(D238,'[1]Mau 4B'!$E$8:$AX$390,40,0)</f>
        <v/>
      </c>
      <c r="J238" s="28" t="str">
        <f>+VLOOKUP(D238,'[1]Mau 4B'!$E$9:$AX$391,42,0)</f>
        <v/>
      </c>
      <c r="K238" s="29" t="str">
        <f>+VLOOKUP(D238,'[1]Mau 4B'!$E$8:$AX$390,44,0)</f>
        <v/>
      </c>
      <c r="L238" s="26" t="s">
        <v>29</v>
      </c>
      <c r="M238" s="30" t="str">
        <f>+VLOOKUP(D238,'[1]Mau 4B'!$E$9:$AX$391,24,0)</f>
        <v>Tốt</v>
      </c>
      <c r="N238" s="30"/>
    </row>
    <row r="239" spans="1:14" s="135" customFormat="1" ht="30" customHeight="1" x14ac:dyDescent="0.25">
      <c r="A239" s="20">
        <f t="shared" si="3"/>
        <v>230</v>
      </c>
      <c r="B239" s="35" t="s">
        <v>839</v>
      </c>
      <c r="C239" s="134" t="s">
        <v>840</v>
      </c>
      <c r="D239" s="34" t="s">
        <v>841</v>
      </c>
      <c r="E239" s="24" t="s">
        <v>842</v>
      </c>
      <c r="F239" s="27" t="s">
        <v>39</v>
      </c>
      <c r="G239" s="28" t="str">
        <f>+VLOOKUP(D239,'[1]Mau 4B'!$E$9:$AX$391,36,0)</f>
        <v/>
      </c>
      <c r="H239" s="28" t="str">
        <f>+VLOOKUP(D239,'[1]Mau 4B'!$E$9:$AX$391,38,0)</f>
        <v>X</v>
      </c>
      <c r="I239" s="28" t="str">
        <f>+VLOOKUP(D239,'[1]Mau 4B'!$E$8:$AX$390,40,0)</f>
        <v/>
      </c>
      <c r="J239" s="28" t="str">
        <f>+VLOOKUP(D239,'[1]Mau 4B'!$E$9:$AX$391,42,0)</f>
        <v/>
      </c>
      <c r="K239" s="29" t="str">
        <f>+VLOOKUP(D239,'[1]Mau 4B'!$E$8:$AX$390,44,0)</f>
        <v/>
      </c>
      <c r="L239" s="26" t="s">
        <v>29</v>
      </c>
      <c r="M239" s="30" t="str">
        <f>+VLOOKUP(D239,'[1]Mau 4B'!$E$9:$AX$391,24,0)</f>
        <v>Tốt</v>
      </c>
      <c r="N239" s="30"/>
    </row>
    <row r="240" spans="1:14" s="135" customFormat="1" ht="30" customHeight="1" x14ac:dyDescent="0.25">
      <c r="A240" s="20">
        <f t="shared" si="3"/>
        <v>231</v>
      </c>
      <c r="B240" s="35" t="s">
        <v>843</v>
      </c>
      <c r="C240" s="134" t="s">
        <v>354</v>
      </c>
      <c r="D240" s="34" t="s">
        <v>844</v>
      </c>
      <c r="E240" s="24" t="s">
        <v>845</v>
      </c>
      <c r="F240" s="27" t="s">
        <v>39</v>
      </c>
      <c r="G240" s="28" t="str">
        <f>+VLOOKUP(D240,'[1]Mau 4B'!$E$9:$AX$391,36,0)</f>
        <v/>
      </c>
      <c r="H240" s="28" t="str">
        <f>+VLOOKUP(D240,'[1]Mau 4B'!$E$9:$AX$391,38,0)</f>
        <v>X</v>
      </c>
      <c r="I240" s="28" t="str">
        <f>+VLOOKUP(D240,'[1]Mau 4B'!$E$8:$AX$390,40,0)</f>
        <v/>
      </c>
      <c r="J240" s="28" t="str">
        <f>+VLOOKUP(D240,'[1]Mau 4B'!$E$9:$AX$391,42,0)</f>
        <v/>
      </c>
      <c r="K240" s="29" t="str">
        <f>+VLOOKUP(D240,'[1]Mau 4B'!$E$8:$AX$390,44,0)</f>
        <v/>
      </c>
      <c r="L240" s="26" t="s">
        <v>29</v>
      </c>
      <c r="M240" s="30" t="str">
        <f>+VLOOKUP(D240,'[1]Mau 4B'!$E$9:$AX$391,24,0)</f>
        <v>Tốt</v>
      </c>
      <c r="N240" s="30"/>
    </row>
    <row r="241" spans="1:14" s="135" customFormat="1" ht="30" customHeight="1" x14ac:dyDescent="0.25">
      <c r="A241" s="20">
        <f t="shared" si="3"/>
        <v>232</v>
      </c>
      <c r="B241" s="35" t="s">
        <v>846</v>
      </c>
      <c r="C241" s="134" t="s">
        <v>469</v>
      </c>
      <c r="D241" s="34" t="s">
        <v>847</v>
      </c>
      <c r="E241" s="24" t="s">
        <v>848</v>
      </c>
      <c r="F241" s="27" t="s">
        <v>39</v>
      </c>
      <c r="G241" s="28" t="str">
        <f>+VLOOKUP(D241,'[1]Mau 4B'!$E$9:$AX$391,36,0)</f>
        <v/>
      </c>
      <c r="H241" s="28" t="str">
        <f>+VLOOKUP(D241,'[1]Mau 4B'!$E$9:$AX$391,38,0)</f>
        <v>X</v>
      </c>
      <c r="I241" s="28" t="str">
        <f>+VLOOKUP(D241,'[1]Mau 4B'!$E$8:$AX$390,40,0)</f>
        <v/>
      </c>
      <c r="J241" s="28" t="str">
        <f>+VLOOKUP(D241,'[1]Mau 4B'!$E$9:$AX$391,42,0)</f>
        <v/>
      </c>
      <c r="K241" s="29" t="str">
        <f>+VLOOKUP(D241,'[1]Mau 4B'!$E$8:$AX$390,44,0)</f>
        <v/>
      </c>
      <c r="L241" s="26" t="s">
        <v>29</v>
      </c>
      <c r="M241" s="30" t="str">
        <f>+VLOOKUP(D241,'[1]Mau 4B'!$E$9:$AX$391,24,0)</f>
        <v>Tốt</v>
      </c>
      <c r="N241" s="30"/>
    </row>
    <row r="242" spans="1:14" s="137" customFormat="1" ht="30" customHeight="1" x14ac:dyDescent="0.25">
      <c r="A242" s="20">
        <f t="shared" si="3"/>
        <v>233</v>
      </c>
      <c r="B242" s="35" t="s">
        <v>849</v>
      </c>
      <c r="C242" s="134" t="s">
        <v>850</v>
      </c>
      <c r="D242" s="34" t="s">
        <v>851</v>
      </c>
      <c r="E242" s="24" t="s">
        <v>852</v>
      </c>
      <c r="F242" s="27" t="s">
        <v>39</v>
      </c>
      <c r="G242" s="28" t="str">
        <f>+VLOOKUP(D242,'[1]Mau 4B'!$E$9:$AX$391,36,0)</f>
        <v/>
      </c>
      <c r="H242" s="28" t="str">
        <f>+VLOOKUP(D242,'[1]Mau 4B'!$E$9:$AX$391,38,0)</f>
        <v>X</v>
      </c>
      <c r="I242" s="28" t="str">
        <f>+VLOOKUP(D242,'[1]Mau 4B'!$E$8:$AX$390,40,0)</f>
        <v/>
      </c>
      <c r="J242" s="28" t="str">
        <f>+VLOOKUP(D242,'[1]Mau 4B'!$E$9:$AX$391,42,0)</f>
        <v/>
      </c>
      <c r="K242" s="29" t="str">
        <f>+VLOOKUP(D242,'[1]Mau 4B'!$E$8:$AX$390,44,0)</f>
        <v/>
      </c>
      <c r="L242" s="26" t="s">
        <v>29</v>
      </c>
      <c r="M242" s="30" t="str">
        <f>+VLOOKUP(D242,'[1]Mau 4B'!$E$9:$AX$391,24,0)</f>
        <v>Tốt</v>
      </c>
      <c r="N242" s="30"/>
    </row>
    <row r="243" spans="1:14" s="1" customFormat="1" ht="30" customHeight="1" x14ac:dyDescent="0.25">
      <c r="A243" s="20">
        <f t="shared" si="3"/>
        <v>234</v>
      </c>
      <c r="B243" s="35" t="s">
        <v>853</v>
      </c>
      <c r="C243" s="134" t="s">
        <v>854</v>
      </c>
      <c r="D243" s="34" t="s">
        <v>855</v>
      </c>
      <c r="E243" s="24" t="s">
        <v>856</v>
      </c>
      <c r="F243" s="27" t="s">
        <v>39</v>
      </c>
      <c r="G243" s="28" t="str">
        <f>+VLOOKUP(D243,'[1]Mau 4B'!$E$9:$AX$391,36,0)</f>
        <v/>
      </c>
      <c r="H243" s="28" t="str">
        <f>+VLOOKUP(D243,'[1]Mau 4B'!$E$9:$AX$391,38,0)</f>
        <v>X</v>
      </c>
      <c r="I243" s="28" t="str">
        <f>+VLOOKUP(D243,'[1]Mau 4B'!$E$8:$AX$390,40,0)</f>
        <v/>
      </c>
      <c r="J243" s="28" t="str">
        <f>+VLOOKUP(D243,'[1]Mau 4B'!$E$9:$AX$391,42,0)</f>
        <v/>
      </c>
      <c r="K243" s="29" t="str">
        <f>+VLOOKUP(D243,'[1]Mau 4B'!$E$8:$AX$390,44,0)</f>
        <v/>
      </c>
      <c r="L243" s="26" t="s">
        <v>29</v>
      </c>
      <c r="M243" s="30" t="str">
        <f>+VLOOKUP(D243,'[1]Mau 4B'!$E$9:$AX$391,24,0)</f>
        <v>Tốt</v>
      </c>
      <c r="N243" s="30"/>
    </row>
    <row r="244" spans="1:14" s="1" customFormat="1" ht="30" customHeight="1" x14ac:dyDescent="0.25">
      <c r="A244" s="20">
        <f t="shared" si="3"/>
        <v>235</v>
      </c>
      <c r="B244" s="35" t="s">
        <v>857</v>
      </c>
      <c r="C244" s="134" t="s">
        <v>608</v>
      </c>
      <c r="D244" s="34" t="s">
        <v>858</v>
      </c>
      <c r="E244" s="24" t="s">
        <v>859</v>
      </c>
      <c r="F244" s="27" t="s">
        <v>39</v>
      </c>
      <c r="G244" s="28" t="str">
        <f>+VLOOKUP(D244,'[1]Mau 4B'!$E$9:$AX$391,36,0)</f>
        <v/>
      </c>
      <c r="H244" s="28" t="str">
        <f>+VLOOKUP(D244,'[1]Mau 4B'!$E$9:$AX$391,38,0)</f>
        <v>X</v>
      </c>
      <c r="I244" s="28" t="str">
        <f>+VLOOKUP(D244,'[1]Mau 4B'!$E$8:$AX$390,40,0)</f>
        <v/>
      </c>
      <c r="J244" s="28" t="str">
        <f>+VLOOKUP(D244,'[1]Mau 4B'!$E$9:$AX$391,42,0)</f>
        <v/>
      </c>
      <c r="K244" s="29" t="str">
        <f>+VLOOKUP(D244,'[1]Mau 4B'!$E$8:$AX$390,44,0)</f>
        <v/>
      </c>
      <c r="L244" s="26" t="s">
        <v>29</v>
      </c>
      <c r="M244" s="30" t="str">
        <f>+VLOOKUP(D244,'[1]Mau 4B'!$E$9:$AX$391,24,0)</f>
        <v>Tốt</v>
      </c>
      <c r="N244" s="30"/>
    </row>
    <row r="245" spans="1:14" s="42" customFormat="1" ht="30" customHeight="1" x14ac:dyDescent="0.25">
      <c r="A245" s="20">
        <f t="shared" si="3"/>
        <v>236</v>
      </c>
      <c r="B245" s="35" t="s">
        <v>860</v>
      </c>
      <c r="C245" s="134" t="s">
        <v>597</v>
      </c>
      <c r="D245" s="34" t="s">
        <v>861</v>
      </c>
      <c r="E245" s="24" t="s">
        <v>862</v>
      </c>
      <c r="F245" s="27" t="s">
        <v>39</v>
      </c>
      <c r="G245" s="28" t="str">
        <f>+VLOOKUP(D245,'[1]Mau 4B'!$E$9:$AX$391,36,0)</f>
        <v/>
      </c>
      <c r="H245" s="28" t="str">
        <f>+VLOOKUP(D245,'[1]Mau 4B'!$E$9:$AX$391,38,0)</f>
        <v>X</v>
      </c>
      <c r="I245" s="28" t="str">
        <f>+VLOOKUP(D245,'[1]Mau 4B'!$E$8:$AX$390,40,0)</f>
        <v/>
      </c>
      <c r="J245" s="28" t="str">
        <f>+VLOOKUP(D245,'[1]Mau 4B'!$E$9:$AX$391,42,0)</f>
        <v/>
      </c>
      <c r="K245" s="29" t="str">
        <f>+VLOOKUP(D245,'[1]Mau 4B'!$E$8:$AX$390,44,0)</f>
        <v/>
      </c>
      <c r="L245" s="26" t="s">
        <v>29</v>
      </c>
      <c r="M245" s="30" t="str">
        <f>+VLOOKUP(D245,'[1]Mau 4B'!$E$9:$AX$391,24,0)</f>
        <v>Tốt</v>
      </c>
      <c r="N245" s="30"/>
    </row>
    <row r="246" spans="1:14" s="42" customFormat="1" ht="30" customHeight="1" x14ac:dyDescent="0.25">
      <c r="A246" s="20">
        <f t="shared" si="3"/>
        <v>237</v>
      </c>
      <c r="B246" s="35" t="s">
        <v>863</v>
      </c>
      <c r="C246" s="134" t="s">
        <v>568</v>
      </c>
      <c r="D246" s="34" t="s">
        <v>864</v>
      </c>
      <c r="E246" s="24" t="s">
        <v>865</v>
      </c>
      <c r="F246" s="27" t="s">
        <v>39</v>
      </c>
      <c r="G246" s="28" t="str">
        <f>+VLOOKUP(D246,'[1]Mau 4B'!$E$9:$AX$391,36,0)</f>
        <v/>
      </c>
      <c r="H246" s="28" t="str">
        <f>+VLOOKUP(D246,'[1]Mau 4B'!$E$9:$AX$391,38,0)</f>
        <v>X</v>
      </c>
      <c r="I246" s="28" t="str">
        <f>+VLOOKUP(D246,'[1]Mau 4B'!$E$8:$AX$390,40,0)</f>
        <v/>
      </c>
      <c r="J246" s="28" t="str">
        <f>+VLOOKUP(D246,'[1]Mau 4B'!$E$9:$AX$391,42,0)</f>
        <v/>
      </c>
      <c r="K246" s="29" t="str">
        <f>+VLOOKUP(D246,'[1]Mau 4B'!$E$8:$AX$390,44,0)</f>
        <v/>
      </c>
      <c r="L246" s="26" t="s">
        <v>29</v>
      </c>
      <c r="M246" s="30" t="str">
        <f>+VLOOKUP(D246,'[1]Mau 4B'!$E$9:$AX$391,24,0)</f>
        <v>Tốt</v>
      </c>
      <c r="N246" s="30"/>
    </row>
    <row r="247" spans="1:14" s="1" customFormat="1" ht="30" customHeight="1" x14ac:dyDescent="0.25">
      <c r="A247" s="20">
        <f t="shared" si="3"/>
        <v>238</v>
      </c>
      <c r="B247" s="35" t="s">
        <v>866</v>
      </c>
      <c r="C247" s="134" t="s">
        <v>867</v>
      </c>
      <c r="D247" s="34" t="s">
        <v>868</v>
      </c>
      <c r="E247" s="24" t="s">
        <v>869</v>
      </c>
      <c r="F247" s="27" t="s">
        <v>39</v>
      </c>
      <c r="G247" s="28" t="str">
        <f>+VLOOKUP(D247,'[1]Mau 4B'!$E$9:$AX$391,36,0)</f>
        <v/>
      </c>
      <c r="H247" s="28" t="str">
        <f>+VLOOKUP(D247,'[1]Mau 4B'!$E$9:$AX$391,38,0)</f>
        <v>X</v>
      </c>
      <c r="I247" s="28" t="str">
        <f>+VLOOKUP(D247,'[1]Mau 4B'!$E$8:$AX$390,40,0)</f>
        <v/>
      </c>
      <c r="J247" s="28" t="str">
        <f>+VLOOKUP(D247,'[1]Mau 4B'!$E$9:$AX$391,42,0)</f>
        <v/>
      </c>
      <c r="K247" s="29" t="str">
        <f>+VLOOKUP(D247,'[1]Mau 4B'!$E$8:$AX$390,44,0)</f>
        <v/>
      </c>
      <c r="L247" s="26" t="s">
        <v>29</v>
      </c>
      <c r="M247" s="30" t="str">
        <f>+VLOOKUP(D247,'[1]Mau 4B'!$E$9:$AX$391,24,0)</f>
        <v>Tốt</v>
      </c>
      <c r="N247" s="30"/>
    </row>
    <row r="248" spans="1:14" s="1" customFormat="1" ht="30" customHeight="1" x14ac:dyDescent="0.25">
      <c r="A248" s="20">
        <f t="shared" si="3"/>
        <v>239</v>
      </c>
      <c r="B248" s="35" t="s">
        <v>870</v>
      </c>
      <c r="C248" s="134" t="s">
        <v>840</v>
      </c>
      <c r="D248" s="34" t="s">
        <v>871</v>
      </c>
      <c r="E248" s="24" t="s">
        <v>872</v>
      </c>
      <c r="F248" s="27" t="s">
        <v>39</v>
      </c>
      <c r="G248" s="28" t="str">
        <f>+VLOOKUP(D248,'[1]Mau 4B'!$E$9:$AX$391,36,0)</f>
        <v/>
      </c>
      <c r="H248" s="28" t="str">
        <f>+VLOOKUP(D248,'[1]Mau 4B'!$E$9:$AX$391,38,0)</f>
        <v>X</v>
      </c>
      <c r="I248" s="28" t="str">
        <f>+VLOOKUP(D248,'[1]Mau 4B'!$E$8:$AX$390,40,0)</f>
        <v/>
      </c>
      <c r="J248" s="28" t="str">
        <f>+VLOOKUP(D248,'[1]Mau 4B'!$E$9:$AX$391,42,0)</f>
        <v/>
      </c>
      <c r="K248" s="29" t="str">
        <f>+VLOOKUP(D248,'[1]Mau 4B'!$E$8:$AX$390,44,0)</f>
        <v/>
      </c>
      <c r="L248" s="26" t="s">
        <v>29</v>
      </c>
      <c r="M248" s="30" t="str">
        <f>+VLOOKUP(D248,'[1]Mau 4B'!$E$9:$AX$391,24,0)</f>
        <v>Tốt</v>
      </c>
      <c r="N248" s="30"/>
    </row>
    <row r="249" spans="1:14" s="1" customFormat="1" ht="30" customHeight="1" x14ac:dyDescent="0.25">
      <c r="A249" s="20">
        <f t="shared" si="3"/>
        <v>240</v>
      </c>
      <c r="B249" s="35" t="s">
        <v>873</v>
      </c>
      <c r="C249" s="134" t="s">
        <v>320</v>
      </c>
      <c r="D249" s="34" t="s">
        <v>874</v>
      </c>
      <c r="E249" s="24" t="s">
        <v>875</v>
      </c>
      <c r="F249" s="27" t="s">
        <v>39</v>
      </c>
      <c r="G249" s="28" t="str">
        <f>+VLOOKUP(D249,'[1]Mau 4B'!$E$9:$AX$391,36,0)</f>
        <v/>
      </c>
      <c r="H249" s="28" t="str">
        <f>+VLOOKUP(D249,'[1]Mau 4B'!$E$9:$AX$391,38,0)</f>
        <v>X</v>
      </c>
      <c r="I249" s="28" t="str">
        <f>+VLOOKUP(D249,'[1]Mau 4B'!$E$8:$AX$390,40,0)</f>
        <v/>
      </c>
      <c r="J249" s="28" t="str">
        <f>+VLOOKUP(D249,'[1]Mau 4B'!$E$9:$AX$391,42,0)</f>
        <v/>
      </c>
      <c r="K249" s="29" t="str">
        <f>+VLOOKUP(D249,'[1]Mau 4B'!$E$8:$AX$390,44,0)</f>
        <v/>
      </c>
      <c r="L249" s="26" t="s">
        <v>29</v>
      </c>
      <c r="M249" s="30" t="str">
        <f>+VLOOKUP(D249,'[1]Mau 4B'!$E$9:$AX$391,24,0)</f>
        <v>Tốt</v>
      </c>
      <c r="N249" s="30"/>
    </row>
    <row r="250" spans="1:14" s="1" customFormat="1" ht="30" customHeight="1" x14ac:dyDescent="0.25">
      <c r="A250" s="20">
        <f t="shared" si="3"/>
        <v>241</v>
      </c>
      <c r="B250" s="35" t="s">
        <v>876</v>
      </c>
      <c r="C250" s="134" t="s">
        <v>813</v>
      </c>
      <c r="D250" s="34" t="s">
        <v>877</v>
      </c>
      <c r="E250" s="24" t="s">
        <v>878</v>
      </c>
      <c r="F250" s="27" t="s">
        <v>39</v>
      </c>
      <c r="G250" s="28" t="str">
        <f>+VLOOKUP(D250,'[1]Mau 4B'!$E$9:$AX$391,36,0)</f>
        <v/>
      </c>
      <c r="H250" s="28" t="str">
        <f>+VLOOKUP(D250,'[1]Mau 4B'!$E$9:$AX$391,38,0)</f>
        <v>X</v>
      </c>
      <c r="I250" s="28" t="str">
        <f>+VLOOKUP(D250,'[1]Mau 4B'!$E$8:$AX$390,40,0)</f>
        <v/>
      </c>
      <c r="J250" s="28" t="str">
        <f>+VLOOKUP(D250,'[1]Mau 4B'!$E$9:$AX$391,42,0)</f>
        <v/>
      </c>
      <c r="K250" s="29" t="str">
        <f>+VLOOKUP(D250,'[1]Mau 4B'!$E$8:$AX$390,44,0)</f>
        <v/>
      </c>
      <c r="L250" s="26" t="s">
        <v>29</v>
      </c>
      <c r="M250" s="30" t="str">
        <f>+VLOOKUP(D250,'[1]Mau 4B'!$E$9:$AX$391,24,0)</f>
        <v>Tốt</v>
      </c>
      <c r="N250" s="30"/>
    </row>
    <row r="251" spans="1:14" s="1" customFormat="1" ht="30" customHeight="1" x14ac:dyDescent="0.25">
      <c r="A251" s="20">
        <f t="shared" si="3"/>
        <v>242</v>
      </c>
      <c r="B251" s="138" t="s">
        <v>879</v>
      </c>
      <c r="C251" s="139" t="s">
        <v>840</v>
      </c>
      <c r="D251" s="33" t="s">
        <v>880</v>
      </c>
      <c r="E251" s="24" t="s">
        <v>881</v>
      </c>
      <c r="F251" s="27" t="s">
        <v>39</v>
      </c>
      <c r="G251" s="28" t="str">
        <f>+VLOOKUP(D251,'[1]Mau 4B'!$E$9:$AX$391,36,0)</f>
        <v/>
      </c>
      <c r="H251" s="28" t="str">
        <f>+VLOOKUP(D251,'[1]Mau 4B'!$E$9:$AX$391,38,0)</f>
        <v>X</v>
      </c>
      <c r="I251" s="28" t="str">
        <f>+VLOOKUP(D251,'[1]Mau 4B'!$E$8:$AX$390,40,0)</f>
        <v/>
      </c>
      <c r="J251" s="28" t="str">
        <f>+VLOOKUP(D251,'[1]Mau 4B'!$E$9:$AX$391,42,0)</f>
        <v/>
      </c>
      <c r="K251" s="29" t="str">
        <f>+VLOOKUP(D251,'[1]Mau 4B'!$E$8:$AX$390,44,0)</f>
        <v/>
      </c>
      <c r="L251" s="26" t="s">
        <v>29</v>
      </c>
      <c r="M251" s="30" t="str">
        <f>+VLOOKUP(D251,'[1]Mau 4B'!$E$9:$AX$391,24,0)</f>
        <v>Tốt</v>
      </c>
      <c r="N251" s="30"/>
    </row>
    <row r="252" spans="1:14" s="1" customFormat="1" ht="30" customHeight="1" x14ac:dyDescent="0.25">
      <c r="A252" s="20">
        <f t="shared" si="3"/>
        <v>243</v>
      </c>
      <c r="B252" s="112" t="s">
        <v>882</v>
      </c>
      <c r="C252" s="38" t="s">
        <v>196</v>
      </c>
      <c r="D252" s="50" t="s">
        <v>883</v>
      </c>
      <c r="E252" s="24" t="s">
        <v>884</v>
      </c>
      <c r="F252" s="27" t="s">
        <v>885</v>
      </c>
      <c r="G252" s="28" t="str">
        <f>+VLOOKUP(D252,'[1]Mau 4B'!$E$9:$AX$391,36,0)</f>
        <v/>
      </c>
      <c r="H252" s="28" t="str">
        <f>+VLOOKUP(D252,'[1]Mau 4B'!$E$9:$AX$391,38,0)</f>
        <v>X</v>
      </c>
      <c r="I252" s="28" t="str">
        <f>+VLOOKUP(D252,'[1]Mau 4B'!$E$8:$AX$390,40,0)</f>
        <v/>
      </c>
      <c r="J252" s="28" t="str">
        <f>+VLOOKUP(D252,'[1]Mau 4B'!$E$9:$AX$391,42,0)</f>
        <v/>
      </c>
      <c r="K252" s="29" t="str">
        <f>+VLOOKUP(D252,'[1]Mau 4B'!$E$8:$AX$390,44,0)</f>
        <v/>
      </c>
      <c r="L252" s="26" t="s">
        <v>29</v>
      </c>
      <c r="M252" s="30" t="str">
        <f>+VLOOKUP(D252,'[1]Mau 4B'!$E$9:$AX$391,24,0)</f>
        <v>Tốt</v>
      </c>
      <c r="N252" s="30"/>
    </row>
    <row r="253" spans="1:14" s="39" customFormat="1" ht="30" customHeight="1" x14ac:dyDescent="0.25">
      <c r="A253" s="20">
        <f t="shared" si="3"/>
        <v>244</v>
      </c>
      <c r="B253" s="112" t="s">
        <v>886</v>
      </c>
      <c r="C253" s="38" t="s">
        <v>887</v>
      </c>
      <c r="D253" s="140" t="s">
        <v>888</v>
      </c>
      <c r="E253" s="24" t="s">
        <v>889</v>
      </c>
      <c r="F253" s="27" t="s">
        <v>39</v>
      </c>
      <c r="G253" s="28" t="str">
        <f>+VLOOKUP(D253,'[1]Mau 4B'!$E$9:$AX$391,36,0)</f>
        <v/>
      </c>
      <c r="H253" s="28" t="str">
        <f>+VLOOKUP(D253,'[1]Mau 4B'!$E$9:$AX$391,38,0)</f>
        <v>X</v>
      </c>
      <c r="I253" s="28" t="str">
        <f>+VLOOKUP(D253,'[1]Mau 4B'!$E$8:$AX$390,40,0)</f>
        <v/>
      </c>
      <c r="J253" s="28" t="str">
        <f>+VLOOKUP(D253,'[1]Mau 4B'!$E$9:$AX$391,42,0)</f>
        <v/>
      </c>
      <c r="K253" s="29" t="str">
        <f>+VLOOKUP(D253,'[1]Mau 4B'!$E$8:$AX$390,44,0)</f>
        <v/>
      </c>
      <c r="L253" s="26" t="s">
        <v>29</v>
      </c>
      <c r="M253" s="30" t="str">
        <f>+VLOOKUP(D253,'[1]Mau 4B'!$E$9:$AX$391,24,0)</f>
        <v>Tốt</v>
      </c>
      <c r="N253" s="30"/>
    </row>
    <row r="254" spans="1:14" s="42" customFormat="1" ht="30" customHeight="1" x14ac:dyDescent="0.25">
      <c r="A254" s="20">
        <f t="shared" si="3"/>
        <v>245</v>
      </c>
      <c r="B254" s="112" t="s">
        <v>890</v>
      </c>
      <c r="C254" s="38" t="s">
        <v>891</v>
      </c>
      <c r="D254" s="50" t="s">
        <v>892</v>
      </c>
      <c r="E254" s="24" t="s">
        <v>893</v>
      </c>
      <c r="F254" s="27" t="s">
        <v>39</v>
      </c>
      <c r="G254" s="28" t="str">
        <f>+VLOOKUP(D254,'[1]Mau 4B'!$E$9:$AX$391,36,0)</f>
        <v/>
      </c>
      <c r="H254" s="28" t="str">
        <f>+VLOOKUP(D254,'[1]Mau 4B'!$E$9:$AX$391,38,0)</f>
        <v>X</v>
      </c>
      <c r="I254" s="28" t="str">
        <f>+VLOOKUP(D254,'[1]Mau 4B'!$E$8:$AX$390,40,0)</f>
        <v/>
      </c>
      <c r="J254" s="28" t="str">
        <f>+VLOOKUP(D254,'[1]Mau 4B'!$E$9:$AX$391,42,0)</f>
        <v/>
      </c>
      <c r="K254" s="29" t="str">
        <f>+VLOOKUP(D254,'[1]Mau 4B'!$E$8:$AX$390,44,0)</f>
        <v/>
      </c>
      <c r="L254" s="26" t="s">
        <v>29</v>
      </c>
      <c r="M254" s="30" t="str">
        <f>+VLOOKUP(D254,'[1]Mau 4B'!$E$9:$AX$391,24,0)</f>
        <v>Tốt</v>
      </c>
      <c r="N254" s="30"/>
    </row>
    <row r="255" spans="1:14" s="1" customFormat="1" ht="30" customHeight="1" x14ac:dyDescent="0.25">
      <c r="A255" s="20">
        <f t="shared" si="3"/>
        <v>246</v>
      </c>
      <c r="B255" s="112" t="s">
        <v>894</v>
      </c>
      <c r="C255" s="38" t="s">
        <v>895</v>
      </c>
      <c r="D255" s="50" t="s">
        <v>896</v>
      </c>
      <c r="E255" s="24" t="s">
        <v>897</v>
      </c>
      <c r="F255" s="27" t="s">
        <v>39</v>
      </c>
      <c r="G255" s="28" t="str">
        <f>+VLOOKUP(D255,'[1]Mau 4B'!$E$9:$AX$391,36,0)</f>
        <v/>
      </c>
      <c r="H255" s="28" t="str">
        <f>+VLOOKUP(D255,'[1]Mau 4B'!$E$9:$AX$391,38,0)</f>
        <v>X</v>
      </c>
      <c r="I255" s="28" t="str">
        <f>+VLOOKUP(D255,'[1]Mau 4B'!$E$8:$AX$390,40,0)</f>
        <v/>
      </c>
      <c r="J255" s="28" t="str">
        <f>+VLOOKUP(D255,'[1]Mau 4B'!$E$9:$AX$391,42,0)</f>
        <v/>
      </c>
      <c r="K255" s="29" t="str">
        <f>+VLOOKUP(D255,'[1]Mau 4B'!$E$8:$AX$390,44,0)</f>
        <v/>
      </c>
      <c r="L255" s="26" t="s">
        <v>29</v>
      </c>
      <c r="M255" s="30" t="str">
        <f>+VLOOKUP(D255,'[1]Mau 4B'!$E$9:$AX$391,24,0)</f>
        <v>Tốt</v>
      </c>
      <c r="N255" s="30"/>
    </row>
    <row r="256" spans="1:14" s="1" customFormat="1" ht="30" customHeight="1" x14ac:dyDescent="0.25">
      <c r="A256" s="20">
        <f t="shared" si="3"/>
        <v>247</v>
      </c>
      <c r="B256" s="112" t="s">
        <v>567</v>
      </c>
      <c r="C256" s="38" t="s">
        <v>98</v>
      </c>
      <c r="D256" s="50" t="s">
        <v>898</v>
      </c>
      <c r="E256" s="24" t="s">
        <v>899</v>
      </c>
      <c r="F256" s="27" t="s">
        <v>39</v>
      </c>
      <c r="G256" s="28" t="str">
        <f>+VLOOKUP(D256,'[1]Mau 4B'!$E$9:$AX$391,36,0)</f>
        <v/>
      </c>
      <c r="H256" s="28" t="str">
        <f>+VLOOKUP(D256,'[1]Mau 4B'!$E$9:$AX$391,38,0)</f>
        <v>X</v>
      </c>
      <c r="I256" s="28" t="str">
        <f>+VLOOKUP(D256,'[1]Mau 4B'!$E$8:$AX$390,40,0)</f>
        <v/>
      </c>
      <c r="J256" s="28" t="str">
        <f>+VLOOKUP(D256,'[1]Mau 4B'!$E$9:$AX$391,42,0)</f>
        <v/>
      </c>
      <c r="K256" s="29" t="str">
        <f>+VLOOKUP(D256,'[1]Mau 4B'!$E$8:$AX$390,44,0)</f>
        <v/>
      </c>
      <c r="L256" s="26" t="s">
        <v>29</v>
      </c>
      <c r="M256" s="30" t="str">
        <f>+VLOOKUP(D256,'[1]Mau 4B'!$E$9:$AX$391,24,0)</f>
        <v>Tốt</v>
      </c>
      <c r="N256" s="30"/>
    </row>
    <row r="257" spans="1:14" s="1" customFormat="1" ht="30" customHeight="1" x14ac:dyDescent="0.25">
      <c r="A257" s="20">
        <f t="shared" si="3"/>
        <v>248</v>
      </c>
      <c r="B257" s="37" t="s">
        <v>900</v>
      </c>
      <c r="C257" s="38" t="s">
        <v>901</v>
      </c>
      <c r="D257" s="34" t="s">
        <v>902</v>
      </c>
      <c r="E257" s="24" t="s">
        <v>903</v>
      </c>
      <c r="F257" s="27" t="s">
        <v>904</v>
      </c>
      <c r="G257" s="28" t="str">
        <f>+VLOOKUP(D257,'[1]Mau 4B'!$E$9:$AX$391,36,0)</f>
        <v/>
      </c>
      <c r="H257" s="28" t="str">
        <f>+VLOOKUP(D257,'[1]Mau 4B'!$E$9:$AX$391,38,0)</f>
        <v>X</v>
      </c>
      <c r="I257" s="28" t="str">
        <f>+VLOOKUP(D257,'[1]Mau 4B'!$E$8:$AX$390,40,0)</f>
        <v/>
      </c>
      <c r="J257" s="28" t="str">
        <f>+VLOOKUP(D257,'[1]Mau 4B'!$E$9:$AX$391,42,0)</f>
        <v/>
      </c>
      <c r="K257" s="29" t="str">
        <f>+VLOOKUP(D257,'[1]Mau 4B'!$E$8:$AX$390,44,0)</f>
        <v/>
      </c>
      <c r="L257" s="26" t="s">
        <v>29</v>
      </c>
      <c r="M257" s="30" t="str">
        <f>+VLOOKUP(D257,'[1]Mau 4B'!$E$9:$AX$391,24,0)</f>
        <v>Tốt</v>
      </c>
      <c r="N257" s="30"/>
    </row>
    <row r="258" spans="1:14" s="1" customFormat="1" ht="30" customHeight="1" x14ac:dyDescent="0.25">
      <c r="A258" s="20">
        <f t="shared" si="3"/>
        <v>249</v>
      </c>
      <c r="B258" s="37" t="s">
        <v>905</v>
      </c>
      <c r="C258" s="38" t="s">
        <v>906</v>
      </c>
      <c r="D258" s="34" t="s">
        <v>907</v>
      </c>
      <c r="E258" s="24" t="s">
        <v>908</v>
      </c>
      <c r="F258" s="27" t="s">
        <v>39</v>
      </c>
      <c r="G258" s="28" t="str">
        <f>+VLOOKUP(D258,'[1]Mau 4B'!$E$9:$AX$391,36,0)</f>
        <v/>
      </c>
      <c r="H258" s="28" t="str">
        <f>+VLOOKUP(D258,'[1]Mau 4B'!$E$9:$AX$391,38,0)</f>
        <v>X</v>
      </c>
      <c r="I258" s="28" t="str">
        <f>+VLOOKUP(D258,'[1]Mau 4B'!$E$8:$AX$390,40,0)</f>
        <v/>
      </c>
      <c r="J258" s="28" t="str">
        <f>+VLOOKUP(D258,'[1]Mau 4B'!$E$9:$AX$391,42,0)</f>
        <v/>
      </c>
      <c r="K258" s="29" t="str">
        <f>+VLOOKUP(D258,'[1]Mau 4B'!$E$8:$AX$390,44,0)</f>
        <v/>
      </c>
      <c r="L258" s="26" t="s">
        <v>29</v>
      </c>
      <c r="M258" s="30" t="str">
        <f>+VLOOKUP(D258,'[1]Mau 4B'!$E$9:$AX$391,24,0)</f>
        <v>Tốt</v>
      </c>
      <c r="N258" s="30"/>
    </row>
    <row r="259" spans="1:14" s="1" customFormat="1" ht="30" customHeight="1" x14ac:dyDescent="0.25">
      <c r="A259" s="20">
        <f t="shared" si="3"/>
        <v>250</v>
      </c>
      <c r="B259" s="37" t="s">
        <v>909</v>
      </c>
      <c r="C259" s="38" t="s">
        <v>70</v>
      </c>
      <c r="D259" s="34" t="s">
        <v>910</v>
      </c>
      <c r="E259" s="24" t="s">
        <v>911</v>
      </c>
      <c r="F259" s="27" t="s">
        <v>39</v>
      </c>
      <c r="G259" s="28" t="str">
        <f>+VLOOKUP(D259,'[1]Mau 4B'!$E$9:$AX$391,36,0)</f>
        <v/>
      </c>
      <c r="H259" s="28" t="str">
        <f>+VLOOKUP(D259,'[1]Mau 4B'!$E$9:$AX$391,38,0)</f>
        <v>X</v>
      </c>
      <c r="I259" s="28" t="str">
        <f>+VLOOKUP(D259,'[1]Mau 4B'!$E$8:$AX$390,40,0)</f>
        <v/>
      </c>
      <c r="J259" s="28" t="str">
        <f>+VLOOKUP(D259,'[1]Mau 4B'!$E$9:$AX$391,42,0)</f>
        <v/>
      </c>
      <c r="K259" s="29" t="str">
        <f>+VLOOKUP(D259,'[1]Mau 4B'!$E$8:$AX$390,44,0)</f>
        <v/>
      </c>
      <c r="L259" s="26" t="s">
        <v>29</v>
      </c>
      <c r="M259" s="30" t="str">
        <f>+VLOOKUP(D259,'[1]Mau 4B'!$E$9:$AX$391,24,0)</f>
        <v>Tốt</v>
      </c>
      <c r="N259" s="30"/>
    </row>
    <row r="260" spans="1:14" s="1" customFormat="1" ht="30" customHeight="1" x14ac:dyDescent="0.25">
      <c r="A260" s="20">
        <f t="shared" si="3"/>
        <v>251</v>
      </c>
      <c r="B260" s="37" t="s">
        <v>912</v>
      </c>
      <c r="C260" s="38" t="s">
        <v>70</v>
      </c>
      <c r="D260" s="34" t="s">
        <v>913</v>
      </c>
      <c r="E260" s="24" t="s">
        <v>914</v>
      </c>
      <c r="F260" s="27" t="s">
        <v>39</v>
      </c>
      <c r="G260" s="28" t="str">
        <f>+VLOOKUP(D260,'[1]Mau 4B'!$E$9:$AX$391,36,0)</f>
        <v/>
      </c>
      <c r="H260" s="28" t="str">
        <f>+VLOOKUP(D260,'[1]Mau 4B'!$E$9:$AX$391,38,0)</f>
        <v>X</v>
      </c>
      <c r="I260" s="28" t="str">
        <f>+VLOOKUP(D260,'[1]Mau 4B'!$E$8:$AX$390,40,0)</f>
        <v/>
      </c>
      <c r="J260" s="28" t="str">
        <f>+VLOOKUP(D260,'[1]Mau 4B'!$E$9:$AX$391,42,0)</f>
        <v/>
      </c>
      <c r="K260" s="29" t="str">
        <f>+VLOOKUP(D260,'[1]Mau 4B'!$E$8:$AX$390,44,0)</f>
        <v/>
      </c>
      <c r="L260" s="26" t="s">
        <v>29</v>
      </c>
      <c r="M260" s="30" t="str">
        <f>+VLOOKUP(D260,'[1]Mau 4B'!$E$9:$AX$391,24,0)</f>
        <v>Tốt</v>
      </c>
      <c r="N260" s="30"/>
    </row>
    <row r="261" spans="1:14" s="69" customFormat="1" ht="30" customHeight="1" x14ac:dyDescent="0.25">
      <c r="A261" s="20">
        <f t="shared" si="3"/>
        <v>252</v>
      </c>
      <c r="B261" s="53" t="s">
        <v>915</v>
      </c>
      <c r="C261" s="141" t="s">
        <v>916</v>
      </c>
      <c r="D261" s="113" t="s">
        <v>917</v>
      </c>
      <c r="E261" s="24" t="s">
        <v>918</v>
      </c>
      <c r="F261" s="27" t="s">
        <v>39</v>
      </c>
      <c r="G261" s="28" t="str">
        <f>+VLOOKUP(D261,'[1]Mau 4B'!$E$9:$AX$391,36,0)</f>
        <v/>
      </c>
      <c r="H261" s="28" t="str">
        <f>+VLOOKUP(D261,'[1]Mau 4B'!$E$9:$AX$391,38,0)</f>
        <v>X</v>
      </c>
      <c r="I261" s="28" t="str">
        <f>+VLOOKUP(D261,'[1]Mau 4B'!$E$8:$AX$390,40,0)</f>
        <v/>
      </c>
      <c r="J261" s="28" t="str">
        <f>+VLOOKUP(D261,'[1]Mau 4B'!$E$9:$AX$391,42,0)</f>
        <v/>
      </c>
      <c r="K261" s="29" t="str">
        <f>+VLOOKUP(D261,'[1]Mau 4B'!$E$8:$AX$390,44,0)</f>
        <v/>
      </c>
      <c r="L261" s="26" t="s">
        <v>29</v>
      </c>
      <c r="M261" s="30" t="str">
        <f>+VLOOKUP(D261,'[1]Mau 4B'!$E$9:$AX$391,24,0)</f>
        <v>Tốt</v>
      </c>
      <c r="N261" s="30"/>
    </row>
    <row r="262" spans="1:14" s="69" customFormat="1" ht="30" customHeight="1" x14ac:dyDescent="0.25">
      <c r="A262" s="20">
        <f t="shared" si="3"/>
        <v>253</v>
      </c>
      <c r="B262" s="74" t="s">
        <v>919</v>
      </c>
      <c r="C262" s="75" t="s">
        <v>36</v>
      </c>
      <c r="D262" s="113" t="s">
        <v>920</v>
      </c>
      <c r="E262" s="24" t="s">
        <v>921</v>
      </c>
      <c r="F262" s="27" t="s">
        <v>39</v>
      </c>
      <c r="G262" s="28" t="str">
        <f>+VLOOKUP(D262,'[1]Mau 4B'!$E$9:$AX$391,36,0)</f>
        <v/>
      </c>
      <c r="H262" s="28" t="str">
        <f>+VLOOKUP(D262,'[1]Mau 4B'!$E$9:$AX$391,38,0)</f>
        <v>X</v>
      </c>
      <c r="I262" s="28" t="str">
        <f>+VLOOKUP(D262,'[1]Mau 4B'!$E$8:$AX$390,40,0)</f>
        <v/>
      </c>
      <c r="J262" s="28" t="str">
        <f>+VLOOKUP(D262,'[1]Mau 4B'!$E$9:$AX$391,42,0)</f>
        <v/>
      </c>
      <c r="K262" s="29" t="str">
        <f>+VLOOKUP(D262,'[1]Mau 4B'!$E$8:$AX$390,44,0)</f>
        <v/>
      </c>
      <c r="L262" s="26" t="s">
        <v>29</v>
      </c>
      <c r="M262" s="30" t="str">
        <f>+VLOOKUP(D262,'[1]Mau 4B'!$E$9:$AX$391,24,0)</f>
        <v>Tốt</v>
      </c>
      <c r="N262" s="30"/>
    </row>
    <row r="263" spans="1:14" s="69" customFormat="1" ht="30" customHeight="1" x14ac:dyDescent="0.25">
      <c r="A263" s="20">
        <f t="shared" si="3"/>
        <v>254</v>
      </c>
      <c r="B263" s="74" t="s">
        <v>922</v>
      </c>
      <c r="C263" s="75" t="s">
        <v>70</v>
      </c>
      <c r="D263" s="114" t="s">
        <v>923</v>
      </c>
      <c r="E263" s="24" t="s">
        <v>924</v>
      </c>
      <c r="F263" s="27" t="s">
        <v>39</v>
      </c>
      <c r="G263" s="28" t="str">
        <f>+VLOOKUP(D263,'[1]Mau 4B'!$E$9:$AX$391,36,0)</f>
        <v/>
      </c>
      <c r="H263" s="28" t="str">
        <f>+VLOOKUP(D263,'[1]Mau 4B'!$E$9:$AX$391,38,0)</f>
        <v>X</v>
      </c>
      <c r="I263" s="28" t="str">
        <f>+VLOOKUP(D263,'[1]Mau 4B'!$E$8:$AX$390,40,0)</f>
        <v/>
      </c>
      <c r="J263" s="28" t="str">
        <f>+VLOOKUP(D263,'[1]Mau 4B'!$E$9:$AX$391,42,0)</f>
        <v/>
      </c>
      <c r="K263" s="29" t="str">
        <f>+VLOOKUP(D263,'[1]Mau 4B'!$E$8:$AX$390,44,0)</f>
        <v/>
      </c>
      <c r="L263" s="26" t="s">
        <v>29</v>
      </c>
      <c r="M263" s="30" t="str">
        <f>+VLOOKUP(D263,'[1]Mau 4B'!$E$9:$AX$391,24,0)</f>
        <v>Tốt</v>
      </c>
      <c r="N263" s="30"/>
    </row>
    <row r="264" spans="1:14" s="69" customFormat="1" ht="30" customHeight="1" x14ac:dyDescent="0.25">
      <c r="A264" s="20">
        <f t="shared" si="3"/>
        <v>255</v>
      </c>
      <c r="B264" s="74" t="s">
        <v>925</v>
      </c>
      <c r="C264" s="142" t="s">
        <v>247</v>
      </c>
      <c r="D264" s="114" t="s">
        <v>926</v>
      </c>
      <c r="E264" s="24" t="s">
        <v>927</v>
      </c>
      <c r="F264" s="27" t="s">
        <v>39</v>
      </c>
      <c r="G264" s="28" t="str">
        <f>+VLOOKUP(D264,'[1]Mau 4B'!$E$9:$AX$391,36,0)</f>
        <v/>
      </c>
      <c r="H264" s="28" t="str">
        <f>+VLOOKUP(D264,'[1]Mau 4B'!$E$9:$AX$391,38,0)</f>
        <v>X</v>
      </c>
      <c r="I264" s="28" t="str">
        <f>+VLOOKUP(D264,'[1]Mau 4B'!$E$8:$AX$390,40,0)</f>
        <v/>
      </c>
      <c r="J264" s="28" t="str">
        <f>+VLOOKUP(D264,'[1]Mau 4B'!$E$9:$AX$391,42,0)</f>
        <v/>
      </c>
      <c r="K264" s="29" t="str">
        <f>+VLOOKUP(D264,'[1]Mau 4B'!$E$8:$AX$390,44,0)</f>
        <v/>
      </c>
      <c r="L264" s="26" t="s">
        <v>29</v>
      </c>
      <c r="M264" s="30" t="str">
        <f>+VLOOKUP(D264,'[1]Mau 4B'!$E$9:$AX$391,24,0)</f>
        <v>Tốt</v>
      </c>
      <c r="N264" s="30"/>
    </row>
    <row r="265" spans="1:14" s="69" customFormat="1" ht="30" customHeight="1" x14ac:dyDescent="0.25">
      <c r="A265" s="20">
        <f t="shared" si="3"/>
        <v>256</v>
      </c>
      <c r="B265" s="74" t="s">
        <v>928</v>
      </c>
      <c r="C265" s="142" t="s">
        <v>527</v>
      </c>
      <c r="D265" s="114" t="s">
        <v>929</v>
      </c>
      <c r="E265" s="24" t="s">
        <v>930</v>
      </c>
      <c r="F265" s="27" t="s">
        <v>513</v>
      </c>
      <c r="G265" s="28" t="str">
        <f>+VLOOKUP(D265,'[1]Mau 4B'!$E$9:$AX$391,36,0)</f>
        <v/>
      </c>
      <c r="H265" s="28" t="str">
        <f>+VLOOKUP(D265,'[1]Mau 4B'!$E$9:$AX$391,38,0)</f>
        <v>X</v>
      </c>
      <c r="I265" s="28" t="str">
        <f>+VLOOKUP(D265,'[1]Mau 4B'!$E$8:$AX$390,40,0)</f>
        <v/>
      </c>
      <c r="J265" s="28" t="str">
        <f>+VLOOKUP(D265,'[1]Mau 4B'!$E$9:$AX$391,42,0)</f>
        <v/>
      </c>
      <c r="K265" s="29" t="str">
        <f>+VLOOKUP(D265,'[1]Mau 4B'!$E$8:$AX$390,44,0)</f>
        <v/>
      </c>
      <c r="L265" s="26" t="s">
        <v>29</v>
      </c>
      <c r="M265" s="30" t="str">
        <f>+VLOOKUP(D265,'[1]Mau 4B'!$E$9:$AX$391,24,0)</f>
        <v>Tốt</v>
      </c>
      <c r="N265" s="30"/>
    </row>
    <row r="266" spans="1:14" s="69" customFormat="1" ht="30" customHeight="1" x14ac:dyDescent="0.25">
      <c r="A266" s="20">
        <f t="shared" si="3"/>
        <v>257</v>
      </c>
      <c r="B266" s="53" t="s">
        <v>931</v>
      </c>
      <c r="C266" s="141" t="s">
        <v>169</v>
      </c>
      <c r="D266" s="113" t="s">
        <v>932</v>
      </c>
      <c r="E266" s="24" t="s">
        <v>933</v>
      </c>
      <c r="F266" s="27" t="s">
        <v>39</v>
      </c>
      <c r="G266" s="28" t="str">
        <f>+VLOOKUP(D266,'[1]Mau 4B'!$E$9:$AX$391,36,0)</f>
        <v/>
      </c>
      <c r="H266" s="28" t="str">
        <f>+VLOOKUP(D266,'[1]Mau 4B'!$E$9:$AX$391,38,0)</f>
        <v>X</v>
      </c>
      <c r="I266" s="28" t="str">
        <f>+VLOOKUP(D266,'[1]Mau 4B'!$E$8:$AX$390,40,0)</f>
        <v/>
      </c>
      <c r="J266" s="28" t="str">
        <f>+VLOOKUP(D266,'[1]Mau 4B'!$E$9:$AX$391,42,0)</f>
        <v/>
      </c>
      <c r="K266" s="29" t="str">
        <f>+VLOOKUP(D266,'[1]Mau 4B'!$E$8:$AX$390,44,0)</f>
        <v/>
      </c>
      <c r="L266" s="26" t="s">
        <v>29</v>
      </c>
      <c r="M266" s="30" t="str">
        <f>+VLOOKUP(D266,'[1]Mau 4B'!$E$9:$AX$391,24,0)</f>
        <v>Tốt</v>
      </c>
      <c r="N266" s="30"/>
    </row>
    <row r="267" spans="1:14" s="1" customFormat="1" ht="30" customHeight="1" x14ac:dyDescent="0.25">
      <c r="A267" s="20">
        <f t="shared" si="3"/>
        <v>258</v>
      </c>
      <c r="B267" s="74" t="s">
        <v>934</v>
      </c>
      <c r="C267" s="75" t="s">
        <v>341</v>
      </c>
      <c r="D267" s="113" t="s">
        <v>935</v>
      </c>
      <c r="E267" s="24" t="s">
        <v>936</v>
      </c>
      <c r="F267" s="27" t="s">
        <v>39</v>
      </c>
      <c r="G267" s="28" t="str">
        <f>+VLOOKUP(D267,'[1]Mau 4B'!$E$9:$AX$391,36,0)</f>
        <v/>
      </c>
      <c r="H267" s="28" t="str">
        <f>+VLOOKUP(D267,'[1]Mau 4B'!$E$9:$AX$391,38,0)</f>
        <v>X</v>
      </c>
      <c r="I267" s="28" t="str">
        <f>+VLOOKUP(D267,'[1]Mau 4B'!$E$8:$AX$390,40,0)</f>
        <v/>
      </c>
      <c r="J267" s="28" t="str">
        <f>+VLOOKUP(D267,'[1]Mau 4B'!$E$9:$AX$391,42,0)</f>
        <v/>
      </c>
      <c r="K267" s="29" t="str">
        <f>+VLOOKUP(D267,'[1]Mau 4B'!$E$8:$AX$390,44,0)</f>
        <v/>
      </c>
      <c r="L267" s="26" t="s">
        <v>29</v>
      </c>
      <c r="M267" s="30" t="str">
        <f>+VLOOKUP(D267,'[1]Mau 4B'!$E$9:$AX$391,24,0)</f>
        <v>Tốt</v>
      </c>
      <c r="N267" s="30"/>
    </row>
    <row r="268" spans="1:14" s="69" customFormat="1" ht="30" customHeight="1" x14ac:dyDescent="0.25">
      <c r="A268" s="20">
        <f t="shared" ref="A268:A272" si="4">A267+1</f>
        <v>259</v>
      </c>
      <c r="B268" s="74" t="s">
        <v>937</v>
      </c>
      <c r="C268" s="142" t="s">
        <v>443</v>
      </c>
      <c r="D268" s="50" t="s">
        <v>938</v>
      </c>
      <c r="E268" s="24" t="s">
        <v>939</v>
      </c>
      <c r="F268" s="27" t="s">
        <v>538</v>
      </c>
      <c r="G268" s="28" t="str">
        <f>+VLOOKUP(D268,'[1]Mau 4B'!$E$9:$AX$391,36,0)</f>
        <v/>
      </c>
      <c r="H268" s="28" t="str">
        <f>+VLOOKUP(D268,'[1]Mau 4B'!$E$9:$AX$391,38,0)</f>
        <v>X</v>
      </c>
      <c r="I268" s="28" t="str">
        <f>+VLOOKUP(D268,'[1]Mau 4B'!$E$8:$AX$390,40,0)</f>
        <v/>
      </c>
      <c r="J268" s="28" t="str">
        <f>+VLOOKUP(D268,'[1]Mau 4B'!$E$9:$AX$391,42,0)</f>
        <v/>
      </c>
      <c r="K268" s="29" t="str">
        <f>+VLOOKUP(D268,'[1]Mau 4B'!$E$8:$AX$390,44,0)</f>
        <v/>
      </c>
      <c r="L268" s="26" t="s">
        <v>29</v>
      </c>
      <c r="M268" s="30" t="str">
        <f>+VLOOKUP(D268,'[1]Mau 4B'!$E$9:$AX$391,24,0)</f>
        <v>Tốt</v>
      </c>
      <c r="N268" s="30"/>
    </row>
    <row r="269" spans="1:14" s="83" customFormat="1" ht="30" customHeight="1" x14ac:dyDescent="0.25">
      <c r="A269" s="20">
        <f t="shared" si="4"/>
        <v>260</v>
      </c>
      <c r="B269" s="96" t="s">
        <v>940</v>
      </c>
      <c r="C269" s="97" t="s">
        <v>98</v>
      </c>
      <c r="D269" s="45" t="s">
        <v>941</v>
      </c>
      <c r="E269" s="24" t="s">
        <v>942</v>
      </c>
      <c r="F269" s="27" t="s">
        <v>688</v>
      </c>
      <c r="G269" s="28" t="str">
        <f>+VLOOKUP(D269,'[1]Mau 4B'!$E$9:$AX$391,36,0)</f>
        <v/>
      </c>
      <c r="H269" s="28" t="str">
        <f>+VLOOKUP(D269,'[1]Mau 4B'!$E$9:$AX$391,38,0)</f>
        <v/>
      </c>
      <c r="I269" s="28" t="str">
        <f>+VLOOKUP(D269,'[1]Mau 4B'!$E$8:$AX$390,40,0)</f>
        <v>X</v>
      </c>
      <c r="J269" s="28" t="str">
        <f>+VLOOKUP(D269,'[1]Mau 4B'!$E$9:$AX$391,42,0)</f>
        <v/>
      </c>
      <c r="K269" s="29" t="str">
        <f>+VLOOKUP(D269,'[1]Mau 4B'!$E$8:$AX$390,44,0)</f>
        <v/>
      </c>
      <c r="L269" s="26" t="s">
        <v>29</v>
      </c>
      <c r="M269" s="30" t="str">
        <f>+VLOOKUP(D269,'[1]Mau 4B'!$E$9:$AX$391,24,0)</f>
        <v>Hoàn thành</v>
      </c>
      <c r="N269" s="30"/>
    </row>
    <row r="270" spans="1:14" s="83" customFormat="1" ht="30" customHeight="1" x14ac:dyDescent="0.25">
      <c r="A270" s="20">
        <f t="shared" si="4"/>
        <v>261</v>
      </c>
      <c r="B270" s="96" t="s">
        <v>943</v>
      </c>
      <c r="C270" s="97" t="s">
        <v>82</v>
      </c>
      <c r="D270" s="45" t="s">
        <v>944</v>
      </c>
      <c r="E270" s="24" t="s">
        <v>945</v>
      </c>
      <c r="F270" s="27" t="s">
        <v>39</v>
      </c>
      <c r="G270" s="28" t="str">
        <f>+VLOOKUP(D270,'[1]Mau 4B'!$E$9:$AX$391,36,0)</f>
        <v/>
      </c>
      <c r="H270" s="28" t="str">
        <f>+VLOOKUP(D270,'[1]Mau 4B'!$E$9:$AX$391,38,0)</f>
        <v/>
      </c>
      <c r="I270" s="28" t="str">
        <f>+VLOOKUP(D270,'[1]Mau 4B'!$E$8:$AX$390,40,0)</f>
        <v>X</v>
      </c>
      <c r="J270" s="28" t="str">
        <f>+VLOOKUP(D270,'[1]Mau 4B'!$E$9:$AX$391,42,0)</f>
        <v/>
      </c>
      <c r="K270" s="29" t="str">
        <f>+VLOOKUP(D270,'[1]Mau 4B'!$E$8:$AX$390,44,0)</f>
        <v/>
      </c>
      <c r="L270" s="26" t="s">
        <v>29</v>
      </c>
      <c r="M270" s="30" t="str">
        <f>+VLOOKUP(D270,'[1]Mau 4B'!$E$9:$AX$391,24,0)</f>
        <v>Hoàn thành</v>
      </c>
      <c r="N270" s="30"/>
    </row>
    <row r="271" spans="1:14" s="1" customFormat="1" ht="30" customHeight="1" x14ac:dyDescent="0.25">
      <c r="A271" s="20">
        <f t="shared" si="4"/>
        <v>262</v>
      </c>
      <c r="B271" s="40" t="s">
        <v>946</v>
      </c>
      <c r="C271" s="38" t="s">
        <v>561</v>
      </c>
      <c r="D271" s="126" t="s">
        <v>947</v>
      </c>
      <c r="E271" s="24" t="s">
        <v>948</v>
      </c>
      <c r="F271" s="27" t="s">
        <v>720</v>
      </c>
      <c r="G271" s="28" t="str">
        <f>+VLOOKUP(D271,'[1]Mau 4B'!$E$9:$AX$391,36,0)</f>
        <v/>
      </c>
      <c r="H271" s="28" t="str">
        <f>+VLOOKUP(D271,'[1]Mau 4B'!$E$9:$AX$391,38,0)</f>
        <v/>
      </c>
      <c r="I271" s="28" t="str">
        <f>+VLOOKUP(D271,'[1]Mau 4B'!$E$8:$AX$390,40,0)</f>
        <v>X</v>
      </c>
      <c r="J271" s="28" t="str">
        <f>+VLOOKUP(D271,'[1]Mau 4B'!$E$9:$AX$391,42,0)</f>
        <v/>
      </c>
      <c r="K271" s="29" t="str">
        <f>+VLOOKUP(D271,'[1]Mau 4B'!$E$8:$AX$390,44,0)</f>
        <v/>
      </c>
      <c r="L271" s="26" t="s">
        <v>29</v>
      </c>
      <c r="M271" s="30" t="str">
        <f>+VLOOKUP(D271,'[1]Mau 4B'!$E$9:$AX$391,24,0)</f>
        <v>Hoàn thành</v>
      </c>
      <c r="N271" s="30"/>
    </row>
    <row r="272" spans="1:14" s="69" customFormat="1" ht="30" customHeight="1" x14ac:dyDescent="0.25">
      <c r="A272" s="20">
        <f t="shared" si="4"/>
        <v>263</v>
      </c>
      <c r="B272" s="74" t="s">
        <v>949</v>
      </c>
      <c r="C272" s="115" t="s">
        <v>122</v>
      </c>
      <c r="D272" s="102" t="s">
        <v>950</v>
      </c>
      <c r="E272" s="24" t="s">
        <v>951</v>
      </c>
      <c r="F272" s="27" t="s">
        <v>952</v>
      </c>
      <c r="G272" s="28" t="str">
        <f>+VLOOKUP(D272,'[1]Mau 4B'!$E$9:$AX$391,36,0)</f>
        <v/>
      </c>
      <c r="H272" s="28" t="str">
        <f>+VLOOKUP(D272,'[1]Mau 4B'!$E$9:$AX$391,38,0)</f>
        <v/>
      </c>
      <c r="I272" s="28" t="str">
        <f>+VLOOKUP(D272,'[1]Mau 4B'!$E$8:$AX$390,40,0)</f>
        <v>X</v>
      </c>
      <c r="J272" s="28" t="str">
        <f>+VLOOKUP(D272,'[1]Mau 4B'!$E$9:$AX$391,42,0)</f>
        <v/>
      </c>
      <c r="K272" s="29" t="str">
        <f>+VLOOKUP(D272,'[1]Mau 4B'!$E$8:$AX$390,44,0)</f>
        <v/>
      </c>
      <c r="L272" s="26" t="s">
        <v>29</v>
      </c>
      <c r="M272" s="30" t="str">
        <f>+VLOOKUP(D272,'[1]Mau 4B'!$E$9:$AX$391,24,0)</f>
        <v>Hoàn thành</v>
      </c>
      <c r="N272" s="30"/>
    </row>
    <row r="273" spans="1:15" s="69" customFormat="1" ht="30" customHeight="1" x14ac:dyDescent="0.25">
      <c r="A273" s="20"/>
      <c r="B273" s="74"/>
      <c r="C273" s="143"/>
      <c r="D273" s="102"/>
      <c r="E273" s="24"/>
      <c r="F273" s="27"/>
      <c r="G273" s="28"/>
      <c r="H273" s="28"/>
      <c r="I273" s="28"/>
      <c r="J273" s="28"/>
      <c r="K273" s="29"/>
      <c r="L273" s="26"/>
      <c r="M273" s="30"/>
      <c r="N273" s="30"/>
    </row>
    <row r="274" spans="1:15" s="69" customFormat="1" ht="31.5" customHeight="1" x14ac:dyDescent="0.25">
      <c r="A274" s="144"/>
      <c r="B274" s="116"/>
      <c r="C274" s="145"/>
      <c r="D274" s="102"/>
      <c r="E274" s="146"/>
      <c r="F274" s="24"/>
      <c r="G274" s="147">
        <f>COUNTIF(G$10:G$273,"X")</f>
        <v>138</v>
      </c>
      <c r="H274" s="147">
        <f>COUNTIF(H$10:H$273,"X")</f>
        <v>121</v>
      </c>
      <c r="I274" s="147">
        <f>COUNTIF(I$10:I$273,"X")</f>
        <v>4</v>
      </c>
      <c r="J274" s="147">
        <f>COUNTIF(J$10:J$273,"X")</f>
        <v>0</v>
      </c>
      <c r="K274" s="147">
        <f>COUNTIF(K$10:K$273,"X")</f>
        <v>0</v>
      </c>
      <c r="L274" s="148"/>
      <c r="M274" s="30"/>
      <c r="N274" s="30"/>
    </row>
    <row r="275" spans="1:15" s="69" customFormat="1" ht="48.75" customHeight="1" x14ac:dyDescent="0.25">
      <c r="A275" s="144"/>
      <c r="B275" s="116"/>
      <c r="C275" s="145"/>
      <c r="D275" s="102"/>
      <c r="E275" s="146"/>
      <c r="F275" s="24"/>
      <c r="G275" s="147" t="s">
        <v>953</v>
      </c>
      <c r="H275" s="147" t="s">
        <v>954</v>
      </c>
      <c r="I275" s="147" t="s">
        <v>955</v>
      </c>
      <c r="J275" s="147"/>
      <c r="K275" s="29"/>
      <c r="L275" s="148"/>
      <c r="M275" s="30"/>
      <c r="N275" s="30"/>
      <c r="O275" s="44"/>
    </row>
    <row r="276" spans="1:15" s="69" customFormat="1" ht="35.25" customHeight="1" x14ac:dyDescent="0.25">
      <c r="A276" s="144"/>
      <c r="B276" s="116"/>
      <c r="C276" s="145"/>
      <c r="D276" s="102"/>
      <c r="E276" s="207"/>
      <c r="F276" s="207"/>
      <c r="G276" s="207"/>
      <c r="H276" s="207"/>
      <c r="I276" s="207"/>
      <c r="J276" s="207"/>
      <c r="K276" s="207"/>
      <c r="L276" s="208"/>
      <c r="M276" s="30"/>
      <c r="N276" s="30"/>
    </row>
    <row r="277" spans="1:15" s="69" customFormat="1" ht="31.5" customHeight="1" x14ac:dyDescent="0.25">
      <c r="A277" s="144"/>
      <c r="B277" s="116"/>
      <c r="C277" s="145"/>
      <c r="D277" s="102"/>
      <c r="E277" s="149"/>
      <c r="F277" s="22"/>
      <c r="G277" s="28">
        <f>G274/263*100</f>
        <v>52.471482889733842</v>
      </c>
      <c r="H277" s="28">
        <f>H274/263*100</f>
        <v>46.00760456273764</v>
      </c>
      <c r="I277" s="28">
        <f>I274/263*100</f>
        <v>1.520912547528517</v>
      </c>
      <c r="J277" s="28"/>
      <c r="K277" s="29"/>
      <c r="L277" s="148"/>
      <c r="M277" s="30"/>
      <c r="N277" s="30"/>
    </row>
    <row r="278" spans="1:15" s="69" customFormat="1" ht="31.5" customHeight="1" x14ac:dyDescent="0.25">
      <c r="A278" s="144"/>
      <c r="B278" s="116"/>
      <c r="C278" s="145"/>
      <c r="D278" s="102"/>
      <c r="E278" s="149"/>
      <c r="F278" s="22"/>
      <c r="G278" s="28"/>
      <c r="H278" s="28"/>
      <c r="I278" s="28"/>
      <c r="J278" s="28"/>
      <c r="K278" s="29"/>
      <c r="L278" s="148"/>
      <c r="M278" s="30"/>
    </row>
    <row r="279" spans="1:15" s="1" customFormat="1" ht="27" customHeight="1" x14ac:dyDescent="0.25">
      <c r="A279" s="150" t="s">
        <v>956</v>
      </c>
      <c r="B279" s="151" t="s">
        <v>957</v>
      </c>
      <c r="C279" s="152"/>
      <c r="D279" s="153"/>
      <c r="E279" s="152"/>
      <c r="F279" s="152"/>
      <c r="G279" s="154">
        <v>2</v>
      </c>
      <c r="H279" s="154">
        <v>5</v>
      </c>
      <c r="I279" s="154">
        <v>0</v>
      </c>
      <c r="J279" s="154"/>
      <c r="K279" s="29">
        <v>0</v>
      </c>
      <c r="L279" s="28"/>
      <c r="M279" s="30"/>
    </row>
    <row r="280" spans="1:15" s="39" customFormat="1" ht="30" customHeight="1" x14ac:dyDescent="0.25">
      <c r="A280" s="155">
        <v>1</v>
      </c>
      <c r="B280" s="37" t="s">
        <v>958</v>
      </c>
      <c r="C280" s="156" t="s">
        <v>597</v>
      </c>
      <c r="D280" s="23" t="s">
        <v>959</v>
      </c>
      <c r="E280" s="22" t="str">
        <f t="shared" ref="E280:E289" si="5">B280&amp;" "&amp;C280</f>
        <v>Dương Văn Tâm</v>
      </c>
      <c r="F280" s="27" t="s">
        <v>101</v>
      </c>
      <c r="G280" s="28" t="str">
        <f>+VLOOKUP(D280,'[1]Mau 4B'!$E$9:$AX$391,36,0)</f>
        <v>X</v>
      </c>
      <c r="H280" s="28" t="str">
        <f>+VLOOKUP(D280,'[1]Mau 4B'!$E$9:$AX$391,38,0)</f>
        <v/>
      </c>
      <c r="I280" s="28" t="str">
        <f>+VLOOKUP(D280,'[1]Mau 4B'!$E$9:$AX$391,40,0)</f>
        <v/>
      </c>
      <c r="J280" s="28" t="str">
        <f>+VLOOKUP(D280,'[1]Mau 4B'!$E$9:$AX$391,42,0)</f>
        <v/>
      </c>
      <c r="K280" s="29" t="str">
        <f>+VLOOKUP(D280,'[1]Mau 4B'!$E$9:$AX$391,44,0)</f>
        <v/>
      </c>
      <c r="L280" s="26" t="s">
        <v>29</v>
      </c>
      <c r="M280" s="30" t="str">
        <f>+VLOOKUP(D280,'[1]Mau 4B'!$E$9:$AX$391,24,0)</f>
        <v>Xuất sắc</v>
      </c>
    </row>
    <row r="281" spans="1:15" s="39" customFormat="1" ht="30" customHeight="1" x14ac:dyDescent="0.25">
      <c r="A281" s="155">
        <v>2</v>
      </c>
      <c r="B281" s="37" t="s">
        <v>405</v>
      </c>
      <c r="C281" s="156" t="s">
        <v>960</v>
      </c>
      <c r="D281" s="23" t="s">
        <v>961</v>
      </c>
      <c r="E281" s="22" t="str">
        <f t="shared" si="5"/>
        <v>Huỳnh Ngọc Liên</v>
      </c>
      <c r="F281" s="27" t="s">
        <v>39</v>
      </c>
      <c r="G281" s="28" t="str">
        <f>+VLOOKUP(D281,'[1]Mau 4B'!$E$9:$AX$391,36,0)</f>
        <v>X</v>
      </c>
      <c r="H281" s="28" t="str">
        <f>+VLOOKUP(D281,'[1]Mau 4B'!$E$9:$AX$391,38,0)</f>
        <v/>
      </c>
      <c r="I281" s="28" t="str">
        <f>+VLOOKUP(D281,'[1]Mau 4B'!$E$9:$AX$391,40,0)</f>
        <v/>
      </c>
      <c r="J281" s="28" t="str">
        <f>+VLOOKUP(D281,'[1]Mau 4B'!$E$9:$AX$391,42,0)</f>
        <v/>
      </c>
      <c r="K281" s="29" t="str">
        <f>+VLOOKUP(D281,'[1]Mau 4B'!$E$9:$AX$391,44,0)</f>
        <v/>
      </c>
      <c r="L281" s="26" t="s">
        <v>29</v>
      </c>
      <c r="M281" s="30" t="str">
        <f>+VLOOKUP(D281,'[1]Mau 4B'!$E$9:$AX$391,24,0)</f>
        <v>Xuất sắc</v>
      </c>
    </row>
    <row r="282" spans="1:15" s="39" customFormat="1" ht="30" customHeight="1" x14ac:dyDescent="0.25">
      <c r="A282" s="155">
        <v>6</v>
      </c>
      <c r="B282" s="37" t="s">
        <v>962</v>
      </c>
      <c r="C282" s="51" t="s">
        <v>809</v>
      </c>
      <c r="D282" s="23" t="s">
        <v>963</v>
      </c>
      <c r="E282" s="22" t="str">
        <f t="shared" si="5"/>
        <v>Huỳnh Thanh Nhàn</v>
      </c>
      <c r="F282" s="27" t="s">
        <v>39</v>
      </c>
      <c r="G282" s="28" t="str">
        <f>+VLOOKUP(D282,'[1]Mau 4B'!$E$9:$AX$391,36,0)</f>
        <v>X</v>
      </c>
      <c r="H282" s="28" t="str">
        <f>+VLOOKUP(D282,'[1]Mau 4B'!$E$9:$AX$391,38,0)</f>
        <v/>
      </c>
      <c r="I282" s="28" t="str">
        <f>+VLOOKUP(D282,'[1]Mau 4B'!$E$9:$AX$391,40,0)</f>
        <v/>
      </c>
      <c r="J282" s="28" t="str">
        <f>+VLOOKUP(D282,'[1]Mau 4B'!$E$9:$AX$391,42,0)</f>
        <v/>
      </c>
      <c r="K282" s="29" t="str">
        <f>+VLOOKUP(D282,'[1]Mau 4B'!$E$9:$AX$391,44,0)</f>
        <v/>
      </c>
      <c r="L282" s="26" t="s">
        <v>29</v>
      </c>
      <c r="M282" s="30" t="str">
        <f>+VLOOKUP(D282,'[1]Mau 4B'!$E$9:$AX$391,24,0)</f>
        <v>Xuất sắc</v>
      </c>
    </row>
    <row r="283" spans="1:15" s="39" customFormat="1" ht="30" customHeight="1" x14ac:dyDescent="0.25">
      <c r="A283" s="155">
        <v>8</v>
      </c>
      <c r="B283" s="37" t="s">
        <v>964</v>
      </c>
      <c r="C283" s="51" t="s">
        <v>401</v>
      </c>
      <c r="D283" s="157" t="s">
        <v>965</v>
      </c>
      <c r="E283" s="22" t="str">
        <f t="shared" si="5"/>
        <v>Trương Phú Cường</v>
      </c>
      <c r="F283" s="27" t="s">
        <v>966</v>
      </c>
      <c r="G283" s="28" t="str">
        <f>+VLOOKUP(D283,'[1]Mau 4B'!$E$9:$AX$391,36,0)</f>
        <v>X</v>
      </c>
      <c r="H283" s="28" t="str">
        <f>+VLOOKUP(D283,'[1]Mau 4B'!$E$9:$AX$391,38,0)</f>
        <v/>
      </c>
      <c r="I283" s="28" t="str">
        <f>+VLOOKUP(D283,'[1]Mau 4B'!$E$9:$AX$391,40,0)</f>
        <v/>
      </c>
      <c r="J283" s="28" t="str">
        <f>+VLOOKUP(D283,'[1]Mau 4B'!$E$9:$AX$391,42,0)</f>
        <v/>
      </c>
      <c r="K283" s="29" t="str">
        <f>+VLOOKUP(D283,'[1]Mau 4B'!$E$9:$AX$391,44,0)</f>
        <v/>
      </c>
      <c r="L283" s="26" t="s">
        <v>29</v>
      </c>
      <c r="M283" s="30" t="str">
        <f>+VLOOKUP(D283,'[1]Mau 4B'!$E$9:$AX$391,24,0)</f>
        <v>Xuất sắc</v>
      </c>
    </row>
    <row r="284" spans="1:15" s="39" customFormat="1" ht="30" customHeight="1" x14ac:dyDescent="0.25">
      <c r="A284" s="155">
        <v>3</v>
      </c>
      <c r="B284" s="37" t="s">
        <v>967</v>
      </c>
      <c r="C284" s="156" t="s">
        <v>200</v>
      </c>
      <c r="D284" s="23" t="s">
        <v>968</v>
      </c>
      <c r="E284" s="22" t="str">
        <f t="shared" si="5"/>
        <v>Đồng Anh Tuấn</v>
      </c>
      <c r="F284" s="27" t="s">
        <v>101</v>
      </c>
      <c r="G284" s="28" t="str">
        <f>+VLOOKUP(D284,'[1]Mau 4B'!$E$9:$AX$391,36,0)</f>
        <v/>
      </c>
      <c r="H284" s="28" t="str">
        <f>+VLOOKUP(D284,'[1]Mau 4B'!$E$9:$AX$391,38,0)</f>
        <v>X</v>
      </c>
      <c r="I284" s="28" t="str">
        <f>+VLOOKUP(D284,'[1]Mau 4B'!$E$9:$AX$391,40,0)</f>
        <v/>
      </c>
      <c r="J284" s="28" t="str">
        <f>+VLOOKUP(D284,'[1]Mau 4B'!$E$9:$AX$391,42,0)</f>
        <v/>
      </c>
      <c r="K284" s="29" t="str">
        <f>+VLOOKUP(D284,'[1]Mau 4B'!$E$9:$AX$391,44,0)</f>
        <v/>
      </c>
      <c r="L284" s="26" t="s">
        <v>29</v>
      </c>
      <c r="M284" s="30" t="str">
        <f>+VLOOKUP(D284,'[1]Mau 4B'!$E$9:$AX$391,24,0)</f>
        <v>Tốt</v>
      </c>
    </row>
    <row r="285" spans="1:15" s="39" customFormat="1" ht="30" customHeight="1" x14ac:dyDescent="0.25">
      <c r="A285" s="155">
        <v>4</v>
      </c>
      <c r="B285" s="37" t="s">
        <v>969</v>
      </c>
      <c r="C285" s="51" t="s">
        <v>182</v>
      </c>
      <c r="D285" s="23" t="s">
        <v>970</v>
      </c>
      <c r="E285" s="22" t="str">
        <f t="shared" si="5"/>
        <v>Phạm Hữu Thành Phú</v>
      </c>
      <c r="F285" s="27" t="s">
        <v>39</v>
      </c>
      <c r="G285" s="28" t="str">
        <f>+VLOOKUP(D285,'[1]Mau 4B'!$E$9:$AX$391,36,0)</f>
        <v/>
      </c>
      <c r="H285" s="28" t="str">
        <f>+VLOOKUP(D285,'[1]Mau 4B'!$E$9:$AX$391,38,0)</f>
        <v>X</v>
      </c>
      <c r="I285" s="28" t="str">
        <f>+VLOOKUP(D285,'[1]Mau 4B'!$E$9:$AX$391,40,0)</f>
        <v/>
      </c>
      <c r="J285" s="28" t="str">
        <f>+VLOOKUP(D285,'[1]Mau 4B'!$E$9:$AX$391,42,0)</f>
        <v/>
      </c>
      <c r="K285" s="29" t="str">
        <f>+VLOOKUP(D285,'[1]Mau 4B'!$E$9:$AX$391,44,0)</f>
        <v/>
      </c>
      <c r="L285" s="26" t="s">
        <v>29</v>
      </c>
      <c r="M285" s="30" t="str">
        <f>+VLOOKUP(D285,'[1]Mau 4B'!$E$9:$AX$391,24,0)</f>
        <v>Tốt</v>
      </c>
    </row>
    <row r="286" spans="1:15" s="39" customFormat="1" ht="30" customHeight="1" x14ac:dyDescent="0.25">
      <c r="A286" s="155">
        <v>5</v>
      </c>
      <c r="B286" s="37" t="s">
        <v>971</v>
      </c>
      <c r="C286" s="156" t="s">
        <v>275</v>
      </c>
      <c r="D286" s="23" t="s">
        <v>972</v>
      </c>
      <c r="E286" s="22" t="str">
        <f t="shared" si="5"/>
        <v>Trần Thanh Phương</v>
      </c>
      <c r="F286" s="27" t="s">
        <v>39</v>
      </c>
      <c r="G286" s="28" t="str">
        <f>+VLOOKUP(D286,'[1]Mau 4B'!$E$9:$AX$391,36,0)</f>
        <v/>
      </c>
      <c r="H286" s="28" t="str">
        <f>+VLOOKUP(D286,'[1]Mau 4B'!$E$9:$AX$391,38,0)</f>
        <v>X</v>
      </c>
      <c r="I286" s="28" t="str">
        <f>+VLOOKUP(D286,'[1]Mau 4B'!$E$9:$AX$391,40,0)</f>
        <v/>
      </c>
      <c r="J286" s="28" t="str">
        <f>+VLOOKUP(D286,'[1]Mau 4B'!$E$9:$AX$391,42,0)</f>
        <v/>
      </c>
      <c r="K286" s="29" t="str">
        <f>+VLOOKUP(D286,'[1]Mau 4B'!$E$9:$AX$391,44,0)</f>
        <v/>
      </c>
      <c r="L286" s="26" t="s">
        <v>29</v>
      </c>
      <c r="M286" s="30" t="str">
        <f>+VLOOKUP(D286,'[1]Mau 4B'!$E$9:$AX$391,24,0)</f>
        <v>Tốt</v>
      </c>
    </row>
    <row r="287" spans="1:15" s="69" customFormat="1" ht="30" customHeight="1" x14ac:dyDescent="0.25">
      <c r="A287" s="155">
        <v>7</v>
      </c>
      <c r="B287" s="37" t="s">
        <v>567</v>
      </c>
      <c r="C287" s="158" t="s">
        <v>502</v>
      </c>
      <c r="D287" s="159" t="s">
        <v>973</v>
      </c>
      <c r="E287" s="22" t="str">
        <f t="shared" si="5"/>
        <v>Nguyễn Thanh Hiền</v>
      </c>
      <c r="F287" s="27" t="s">
        <v>39</v>
      </c>
      <c r="G287" s="28" t="str">
        <f>+VLOOKUP(D287,'[1]Mau 4B'!$E$9:$AX$391,36,0)</f>
        <v/>
      </c>
      <c r="H287" s="28" t="str">
        <f>+VLOOKUP(D287,'[1]Mau 4B'!$E$9:$AX$391,38,0)</f>
        <v>X</v>
      </c>
      <c r="I287" s="28" t="str">
        <f>+VLOOKUP(D287,'[1]Mau 4B'!$E$9:$AX$391,40,0)</f>
        <v/>
      </c>
      <c r="J287" s="28" t="str">
        <f>+VLOOKUP(D287,'[1]Mau 4B'!$E$9:$AX$391,42,0)</f>
        <v/>
      </c>
      <c r="K287" s="29" t="str">
        <f>+VLOOKUP(D287,'[1]Mau 4B'!$E$9:$AX$391,44,0)</f>
        <v/>
      </c>
      <c r="L287" s="26" t="s">
        <v>29</v>
      </c>
      <c r="M287" s="30" t="str">
        <f>+VLOOKUP(D287,'[1]Mau 4B'!$E$9:$AX$391,24,0)</f>
        <v>Tốt</v>
      </c>
    </row>
    <row r="288" spans="1:15" s="69" customFormat="1" ht="30" customHeight="1" x14ac:dyDescent="0.25">
      <c r="A288" s="155">
        <v>9</v>
      </c>
      <c r="B288" s="37" t="s">
        <v>210</v>
      </c>
      <c r="C288" s="38" t="s">
        <v>425</v>
      </c>
      <c r="D288" s="160" t="s">
        <v>974</v>
      </c>
      <c r="E288" s="22" t="str">
        <f t="shared" si="5"/>
        <v>Võ Tấn Đức</v>
      </c>
      <c r="F288" s="27" t="s">
        <v>966</v>
      </c>
      <c r="G288" s="28" t="str">
        <f>+VLOOKUP(D288,'[1]Mau 4B'!$E$9:$AX$391,36,0)</f>
        <v/>
      </c>
      <c r="H288" s="28" t="str">
        <f>+VLOOKUP(D288,'[1]Mau 4B'!$E$9:$AX$391,38,0)</f>
        <v>X</v>
      </c>
      <c r="I288" s="28" t="str">
        <f>+VLOOKUP(D288,'[1]Mau 4B'!$E$9:$AX$391,40,0)</f>
        <v/>
      </c>
      <c r="J288" s="28" t="str">
        <f>+VLOOKUP(D288,'[1]Mau 4B'!$E$9:$AX$391,42,0)</f>
        <v/>
      </c>
      <c r="K288" s="29" t="str">
        <f>+VLOOKUP(D288,'[1]Mau 4B'!$E$9:$AX$391,44,0)</f>
        <v/>
      </c>
      <c r="L288" s="26" t="s">
        <v>29</v>
      </c>
      <c r="M288" s="30" t="str">
        <f>+VLOOKUP(D288,'[1]Mau 4B'!$E$9:$AX$391,24,0)</f>
        <v>Tốt</v>
      </c>
    </row>
    <row r="289" spans="1:13" s="69" customFormat="1" ht="30" customHeight="1" x14ac:dyDescent="0.25">
      <c r="A289" s="155">
        <v>10</v>
      </c>
      <c r="B289" s="37" t="s">
        <v>975</v>
      </c>
      <c r="C289" s="38" t="s">
        <v>976</v>
      </c>
      <c r="D289" s="160" t="s">
        <v>977</v>
      </c>
      <c r="E289" s="22" t="str">
        <f t="shared" si="5"/>
        <v>Ngô Ngọc Của</v>
      </c>
      <c r="F289" s="27" t="s">
        <v>39</v>
      </c>
      <c r="G289" s="28" t="str">
        <f>+VLOOKUP(D289,'[1]Mau 4B'!$E$9:$AX$391,36,0)</f>
        <v/>
      </c>
      <c r="H289" s="28" t="str">
        <f>+VLOOKUP(D289,'[1]Mau 4B'!$E$9:$AX$391,38,0)</f>
        <v>X</v>
      </c>
      <c r="I289" s="28" t="str">
        <f>+VLOOKUP(D289,'[1]Mau 4B'!$E$9:$AX$391,40,0)</f>
        <v/>
      </c>
      <c r="J289" s="28" t="str">
        <f>+VLOOKUP(D289,'[1]Mau 4B'!$E$9:$AX$391,42,0)</f>
        <v/>
      </c>
      <c r="K289" s="29" t="str">
        <f>+VLOOKUP(D289,'[1]Mau 4B'!$E$9:$AX$391,44,0)</f>
        <v/>
      </c>
      <c r="L289" s="26" t="s">
        <v>29</v>
      </c>
      <c r="M289" s="30" t="str">
        <f>+VLOOKUP(D289,'[1]Mau 4B'!$E$9:$AX$391,24,0)</f>
        <v>Tốt</v>
      </c>
    </row>
    <row r="290" spans="1:13" s="69" customFormat="1" ht="31.5" customHeight="1" x14ac:dyDescent="0.25">
      <c r="A290" s="144"/>
      <c r="B290" s="37"/>
      <c r="C290" s="51"/>
      <c r="D290" s="157"/>
      <c r="E290" s="161"/>
      <c r="F290" s="24"/>
      <c r="G290" s="147">
        <f>COUNTIF(G$280:G$289,"X")</f>
        <v>4</v>
      </c>
      <c r="H290" s="147">
        <f t="shared" ref="H290:K290" si="6">COUNTIF(H$280:H$289,"X")</f>
        <v>6</v>
      </c>
      <c r="I290" s="147">
        <f t="shared" si="6"/>
        <v>0</v>
      </c>
      <c r="J290" s="147"/>
      <c r="K290" s="162">
        <f t="shared" si="6"/>
        <v>0</v>
      </c>
      <c r="L290" s="148"/>
      <c r="M290" s="30"/>
    </row>
    <row r="291" spans="1:13" s="69" customFormat="1" ht="40.5" customHeight="1" x14ac:dyDescent="0.25">
      <c r="A291" s="144"/>
      <c r="B291" s="37"/>
      <c r="C291" s="51"/>
      <c r="D291" s="157"/>
      <c r="E291" s="161"/>
      <c r="F291" s="24"/>
      <c r="G291" s="147" t="s">
        <v>978</v>
      </c>
      <c r="H291" s="147" t="s">
        <v>979</v>
      </c>
      <c r="I291" s="147"/>
      <c r="J291" s="147"/>
      <c r="K291" s="29"/>
      <c r="L291" s="148"/>
      <c r="M291" s="30"/>
    </row>
    <row r="292" spans="1:13" s="69" customFormat="1" ht="24.75" customHeight="1" x14ac:dyDescent="0.25">
      <c r="A292" s="144"/>
      <c r="B292" s="37"/>
      <c r="C292" s="51"/>
      <c r="D292" s="157"/>
      <c r="E292" s="22"/>
      <c r="F292" s="22"/>
      <c r="G292" s="28">
        <f>G290/10*100</f>
        <v>40</v>
      </c>
      <c r="H292" s="28">
        <f>H290/10*100</f>
        <v>60</v>
      </c>
      <c r="I292" s="28"/>
      <c r="J292" s="28"/>
      <c r="K292" s="29"/>
      <c r="L292" s="148"/>
      <c r="M292" s="30"/>
    </row>
    <row r="293" spans="1:13" s="69" customFormat="1" ht="31.5" customHeight="1" x14ac:dyDescent="0.25">
      <c r="A293" s="144"/>
      <c r="B293" s="116"/>
      <c r="C293" s="145"/>
      <c r="D293" s="102"/>
      <c r="E293" s="22"/>
      <c r="F293" s="22"/>
      <c r="G293" s="28"/>
      <c r="H293" s="25"/>
      <c r="I293" s="28"/>
      <c r="J293" s="28"/>
      <c r="K293" s="29"/>
      <c r="L293" s="148"/>
      <c r="M293" s="30"/>
    </row>
    <row r="294" spans="1:13" s="69" customFormat="1" ht="27.75" customHeight="1" x14ac:dyDescent="0.25">
      <c r="A294" s="163" t="s">
        <v>980</v>
      </c>
      <c r="B294" s="164" t="s">
        <v>981</v>
      </c>
      <c r="C294" s="165"/>
      <c r="D294" s="166"/>
      <c r="E294" s="165"/>
      <c r="F294" s="165"/>
      <c r="G294" s="167"/>
      <c r="H294" s="167"/>
      <c r="I294" s="167">
        <v>0</v>
      </c>
      <c r="J294" s="167"/>
      <c r="K294" s="162">
        <v>0</v>
      </c>
      <c r="L294" s="148"/>
      <c r="M294" s="30"/>
    </row>
    <row r="295" spans="1:13" s="1" customFormat="1" ht="27.95" customHeight="1" x14ac:dyDescent="0.25">
      <c r="A295" s="144">
        <v>1</v>
      </c>
      <c r="B295" s="168" t="s">
        <v>982</v>
      </c>
      <c r="C295" s="61" t="s">
        <v>983</v>
      </c>
      <c r="D295" s="23" t="s">
        <v>984</v>
      </c>
      <c r="E295" s="22" t="str">
        <f t="shared" ref="E295:E330" si="7">B295&amp;" "&amp;C295</f>
        <v>Nguyễn Thụy  Nghiêm</v>
      </c>
      <c r="F295" s="27" t="s">
        <v>39</v>
      </c>
      <c r="G295" s="28" t="str">
        <f>+VLOOKUP(D295,'[1]Mau 4B'!$E$9:$AX$391,36,0)</f>
        <v>X</v>
      </c>
      <c r="H295" s="28" t="str">
        <f>+VLOOKUP(D295,'[1]Mau 4B'!$E$9:$AX$391,38,0)</f>
        <v/>
      </c>
      <c r="I295" s="28" t="str">
        <f>+VLOOKUP(D295,'[1]Mau 4B'!$E$9:$AX$391,40,0)</f>
        <v/>
      </c>
      <c r="J295" s="28" t="str">
        <f>+VLOOKUP(D295,'[1]Mau 4B'!$E$9:$AX$391,42,0)</f>
        <v/>
      </c>
      <c r="K295" s="29" t="str">
        <f>+VLOOKUP(D295,'[1]Mau 4B'!$E$9:$AX$391,44,0)</f>
        <v/>
      </c>
      <c r="L295" s="26" t="s">
        <v>29</v>
      </c>
      <c r="M295" s="30" t="str">
        <f>+VLOOKUP(D295,'[1]Mau 4B'!$E$9:$AX$391,24,0)</f>
        <v>Xuất sắc</v>
      </c>
    </row>
    <row r="296" spans="1:13" s="1" customFormat="1" ht="27.95" customHeight="1" x14ac:dyDescent="0.25">
      <c r="A296" s="144">
        <f t="shared" ref="A296:A343" si="8">A295+1</f>
        <v>2</v>
      </c>
      <c r="B296" s="54" t="s">
        <v>77</v>
      </c>
      <c r="C296" s="169" t="s">
        <v>130</v>
      </c>
      <c r="D296" s="170" t="s">
        <v>985</v>
      </c>
      <c r="E296" s="22" t="str">
        <f t="shared" si="7"/>
        <v>Nguyễn Thị Nhung</v>
      </c>
      <c r="F296" s="27" t="s">
        <v>986</v>
      </c>
      <c r="G296" s="28" t="str">
        <f>+VLOOKUP(D296,'[1]Mau 4B'!$E$9:$AX$391,36,0)</f>
        <v>X</v>
      </c>
      <c r="H296" s="28" t="str">
        <f>+VLOOKUP(D296,'[1]Mau 4B'!$E$9:$AX$391,38,0)</f>
        <v/>
      </c>
      <c r="I296" s="28" t="str">
        <f>+VLOOKUP(D296,'[1]Mau 4B'!$E$9:$AX$391,40,0)</f>
        <v/>
      </c>
      <c r="J296" s="28" t="str">
        <f>+VLOOKUP(D296,'[1]Mau 4B'!$E$9:$AX$391,42,0)</f>
        <v/>
      </c>
      <c r="K296" s="29" t="str">
        <f>+VLOOKUP(D296,'[1]Mau 4B'!$E$9:$AX$391,44,0)</f>
        <v/>
      </c>
      <c r="L296" s="26" t="s">
        <v>29</v>
      </c>
      <c r="M296" s="30" t="str">
        <f>+VLOOKUP(D296,'[1]Mau 4B'!$E$9:$AX$391,24,0)</f>
        <v>Xuất sắc</v>
      </c>
    </row>
    <row r="297" spans="1:13" s="1" customFormat="1" ht="27.95" customHeight="1" x14ac:dyDescent="0.25">
      <c r="A297" s="144">
        <f t="shared" si="8"/>
        <v>3</v>
      </c>
      <c r="B297" s="37" t="s">
        <v>987</v>
      </c>
      <c r="C297" s="51" t="s">
        <v>988</v>
      </c>
      <c r="D297" s="43" t="s">
        <v>989</v>
      </c>
      <c r="E297" s="22" t="str">
        <f t="shared" si="7"/>
        <v xml:space="preserve">Nguyễn Việt  Tiến </v>
      </c>
      <c r="F297" s="27" t="s">
        <v>39</v>
      </c>
      <c r="G297" s="28" t="str">
        <f>+VLOOKUP(D297,'[1]Mau 4B'!$E$9:$AX$391,36,0)</f>
        <v>X</v>
      </c>
      <c r="H297" s="28" t="str">
        <f>+VLOOKUP(D297,'[1]Mau 4B'!$E$9:$AX$391,38,0)</f>
        <v/>
      </c>
      <c r="I297" s="28" t="str">
        <f>+VLOOKUP(D297,'[1]Mau 4B'!$E$9:$AX$391,40,0)</f>
        <v/>
      </c>
      <c r="J297" s="28" t="str">
        <f>+VLOOKUP(D297,'[1]Mau 4B'!$E$9:$AX$391,42,0)</f>
        <v/>
      </c>
      <c r="K297" s="29" t="str">
        <f>+VLOOKUP(D297,'[1]Mau 4B'!$E$9:$AX$391,44,0)</f>
        <v/>
      </c>
      <c r="L297" s="26" t="s">
        <v>29</v>
      </c>
      <c r="M297" s="30" t="str">
        <f>+VLOOKUP(D297,'[1]Mau 4B'!$E$9:$AX$391,24,0)</f>
        <v>Xuất sắc</v>
      </c>
    </row>
    <row r="298" spans="1:13" s="64" customFormat="1" ht="27.95" customHeight="1" x14ac:dyDescent="0.25">
      <c r="A298" s="144">
        <f t="shared" si="8"/>
        <v>4</v>
      </c>
      <c r="B298" s="37" t="s">
        <v>990</v>
      </c>
      <c r="C298" s="38" t="s">
        <v>730</v>
      </c>
      <c r="D298" s="43" t="s">
        <v>991</v>
      </c>
      <c r="E298" s="22" t="str">
        <f t="shared" si="7"/>
        <v>Sỹ Thị Chung</v>
      </c>
      <c r="F298" s="27" t="s">
        <v>39</v>
      </c>
      <c r="G298" s="28" t="str">
        <f>+VLOOKUP(D298,'[1]Mau 4B'!$E$9:$AX$391,36,0)</f>
        <v>X</v>
      </c>
      <c r="H298" s="28" t="str">
        <f>+VLOOKUP(D298,'[1]Mau 4B'!$E$9:$AX$391,38,0)</f>
        <v/>
      </c>
      <c r="I298" s="28" t="str">
        <f>+VLOOKUP(D298,'[1]Mau 4B'!$E$9:$AX$391,40,0)</f>
        <v/>
      </c>
      <c r="J298" s="28" t="str">
        <f>+VLOOKUP(D298,'[1]Mau 4B'!$E$9:$AX$391,42,0)</f>
        <v/>
      </c>
      <c r="K298" s="29" t="str">
        <f>+VLOOKUP(D298,'[1]Mau 4B'!$E$9:$AX$391,44,0)</f>
        <v/>
      </c>
      <c r="L298" s="26" t="s">
        <v>29</v>
      </c>
      <c r="M298" s="30" t="str">
        <f>+VLOOKUP(D298,'[1]Mau 4B'!$E$9:$AX$391,24,0)</f>
        <v>Xuất sắc</v>
      </c>
    </row>
    <row r="299" spans="1:13" s="69" customFormat="1" ht="27.95" customHeight="1" x14ac:dyDescent="0.25">
      <c r="A299" s="144">
        <f t="shared" si="8"/>
        <v>5</v>
      </c>
      <c r="B299" s="37" t="s">
        <v>77</v>
      </c>
      <c r="C299" s="38" t="s">
        <v>992</v>
      </c>
      <c r="D299" s="43" t="s">
        <v>993</v>
      </c>
      <c r="E299" s="22" t="str">
        <f t="shared" si="7"/>
        <v>Nguyễn Thị Tất</v>
      </c>
      <c r="F299" s="27" t="s">
        <v>39</v>
      </c>
      <c r="G299" s="28" t="str">
        <f>+VLOOKUP(D299,'[1]Mau 4B'!$E$9:$AX$391,36,0)</f>
        <v>X</v>
      </c>
      <c r="H299" s="28" t="str">
        <f>+VLOOKUP(D299,'[1]Mau 4B'!$E$9:$AX$391,38,0)</f>
        <v/>
      </c>
      <c r="I299" s="28" t="str">
        <f>+VLOOKUP(D299,'[1]Mau 4B'!$E$9:$AX$391,40,0)</f>
        <v/>
      </c>
      <c r="J299" s="28" t="str">
        <f>+VLOOKUP(D299,'[1]Mau 4B'!$E$9:$AX$391,42,0)</f>
        <v/>
      </c>
      <c r="K299" s="29" t="str">
        <f>+VLOOKUP(D299,'[1]Mau 4B'!$E$9:$AX$391,44,0)</f>
        <v/>
      </c>
      <c r="L299" s="26" t="s">
        <v>29</v>
      </c>
      <c r="M299" s="30" t="str">
        <f>+VLOOKUP(D299,'[1]Mau 4B'!$E$9:$AX$391,24,0)</f>
        <v>Xuất sắc</v>
      </c>
    </row>
    <row r="300" spans="1:13" s="69" customFormat="1" ht="27.95" customHeight="1" x14ac:dyDescent="0.25">
      <c r="A300" s="144">
        <f t="shared" si="8"/>
        <v>6</v>
      </c>
      <c r="B300" s="37" t="s">
        <v>18</v>
      </c>
      <c r="C300" s="158" t="s">
        <v>549</v>
      </c>
      <c r="D300" s="23" t="s">
        <v>994</v>
      </c>
      <c r="E300" s="22" t="str">
        <f t="shared" si="7"/>
        <v>Phạm Hữu Tấn</v>
      </c>
      <c r="F300" s="27" t="s">
        <v>101</v>
      </c>
      <c r="G300" s="28" t="str">
        <f>+VLOOKUP(D300,'[1]Mau 4B'!$E$9:$AX$391,36,0)</f>
        <v>X</v>
      </c>
      <c r="H300" s="28" t="str">
        <f>+VLOOKUP(D300,'[1]Mau 4B'!$E$9:$AX$391,38,0)</f>
        <v/>
      </c>
      <c r="I300" s="28" t="str">
        <f>+VLOOKUP(D300,'[1]Mau 4B'!$E$9:$AX$391,40,0)</f>
        <v/>
      </c>
      <c r="J300" s="28" t="str">
        <f>+VLOOKUP(D300,'[1]Mau 4B'!$E$9:$AX$391,42,0)</f>
        <v/>
      </c>
      <c r="K300" s="29" t="str">
        <f>+VLOOKUP(D300,'[1]Mau 4B'!$E$9:$AX$391,44,0)</f>
        <v/>
      </c>
      <c r="L300" s="26" t="s">
        <v>29</v>
      </c>
      <c r="M300" s="30" t="str">
        <f>+VLOOKUP(D300,'[1]Mau 4B'!$E$9:$AX$391,24,0)</f>
        <v>Xuất sắc</v>
      </c>
    </row>
    <row r="301" spans="1:13" s="69" customFormat="1" ht="27.95" customHeight="1" x14ac:dyDescent="0.25">
      <c r="A301" s="144">
        <f t="shared" si="8"/>
        <v>7</v>
      </c>
      <c r="B301" s="37" t="s">
        <v>995</v>
      </c>
      <c r="C301" s="38" t="s">
        <v>146</v>
      </c>
      <c r="D301" s="52" t="s">
        <v>996</v>
      </c>
      <c r="E301" s="22" t="str">
        <f t="shared" si="7"/>
        <v>Trần Văn Cu Anh</v>
      </c>
      <c r="F301" s="27" t="s">
        <v>39</v>
      </c>
      <c r="G301" s="28" t="str">
        <f>+VLOOKUP(D301,'[1]Mau 4B'!$E$9:$AX$391,36,0)</f>
        <v>X</v>
      </c>
      <c r="H301" s="28" t="str">
        <f>+VLOOKUP(D301,'[1]Mau 4B'!$E$9:$AX$391,38,0)</f>
        <v/>
      </c>
      <c r="I301" s="28" t="str">
        <f>+VLOOKUP(D301,'[1]Mau 4B'!$E$9:$AX$391,40,0)</f>
        <v/>
      </c>
      <c r="J301" s="28" t="str">
        <f>+VLOOKUP(D301,'[1]Mau 4B'!$E$9:$AX$391,42,0)</f>
        <v/>
      </c>
      <c r="K301" s="29" t="str">
        <f>+VLOOKUP(D301,'[1]Mau 4B'!$E$9:$AX$391,44,0)</f>
        <v/>
      </c>
      <c r="L301" s="26" t="s">
        <v>29</v>
      </c>
      <c r="M301" s="30" t="str">
        <f>+VLOOKUP(D301,'[1]Mau 4B'!$E$9:$AX$391,24,0)</f>
        <v>Xuất sắc</v>
      </c>
    </row>
    <row r="302" spans="1:13" s="39" customFormat="1" ht="27.95" customHeight="1" x14ac:dyDescent="0.25">
      <c r="A302" s="144">
        <f t="shared" si="8"/>
        <v>8</v>
      </c>
      <c r="B302" s="37" t="s">
        <v>997</v>
      </c>
      <c r="C302" s="51" t="s">
        <v>535</v>
      </c>
      <c r="D302" s="23" t="s">
        <v>998</v>
      </c>
      <c r="E302" s="22" t="str">
        <f t="shared" si="7"/>
        <v>Nguyễn Hữu Xuân Vũ</v>
      </c>
      <c r="F302" s="27" t="s">
        <v>39</v>
      </c>
      <c r="G302" s="28" t="str">
        <f>+VLOOKUP(D302,'[1]Mau 4B'!$E$9:$AX$391,36,0)</f>
        <v>X</v>
      </c>
      <c r="H302" s="28" t="str">
        <f>+VLOOKUP(D302,'[1]Mau 4B'!$E$9:$AX$391,38,0)</f>
        <v/>
      </c>
      <c r="I302" s="28" t="str">
        <f>+VLOOKUP(D302,'[1]Mau 4B'!$E$9:$AX$391,40,0)</f>
        <v/>
      </c>
      <c r="J302" s="28" t="str">
        <f>+VLOOKUP(D302,'[1]Mau 4B'!$E$9:$AX$391,42,0)</f>
        <v/>
      </c>
      <c r="K302" s="29" t="str">
        <f>+VLOOKUP(D302,'[1]Mau 4B'!$E$9:$AX$391,44,0)</f>
        <v/>
      </c>
      <c r="L302" s="26" t="s">
        <v>29</v>
      </c>
      <c r="M302" s="30" t="str">
        <f>+VLOOKUP(D302,'[1]Mau 4B'!$E$9:$AX$391,24,0)</f>
        <v>Xuất sắc</v>
      </c>
    </row>
    <row r="303" spans="1:13" s="39" customFormat="1" ht="27.95" customHeight="1" x14ac:dyDescent="0.25">
      <c r="A303" s="144">
        <f t="shared" si="8"/>
        <v>9</v>
      </c>
      <c r="B303" s="54" t="s">
        <v>999</v>
      </c>
      <c r="C303" s="171" t="s">
        <v>98</v>
      </c>
      <c r="D303" s="63" t="s">
        <v>1000</v>
      </c>
      <c r="E303" s="22" t="str">
        <f t="shared" si="7"/>
        <v>Nguyễn Trung Dũng</v>
      </c>
      <c r="F303" s="27" t="s">
        <v>140</v>
      </c>
      <c r="G303" s="28" t="str">
        <f>+VLOOKUP(D303,'[1]Mau 4B'!$E$9:$AX$391,36,0)</f>
        <v>X</v>
      </c>
      <c r="H303" s="28" t="str">
        <f>+VLOOKUP(D303,'[1]Mau 4B'!$E$9:$AX$391,38,0)</f>
        <v/>
      </c>
      <c r="I303" s="28" t="str">
        <f>+VLOOKUP(D303,'[1]Mau 4B'!$E$9:$AX$391,40,0)</f>
        <v/>
      </c>
      <c r="J303" s="28" t="str">
        <f>+VLOOKUP(D303,'[1]Mau 4B'!$E$9:$AX$391,42,0)</f>
        <v/>
      </c>
      <c r="K303" s="29" t="str">
        <f>+VLOOKUP(D303,'[1]Mau 4B'!$E$9:$AX$391,44,0)</f>
        <v/>
      </c>
      <c r="L303" s="26" t="s">
        <v>29</v>
      </c>
      <c r="M303" s="30" t="str">
        <f>+VLOOKUP(D303,'[1]Mau 4B'!$E$9:$AX$391,24,0)</f>
        <v>Xuất sắc</v>
      </c>
    </row>
    <row r="304" spans="1:13" s="39" customFormat="1" ht="27.95" customHeight="1" x14ac:dyDescent="0.25">
      <c r="A304" s="144">
        <f t="shared" si="8"/>
        <v>10</v>
      </c>
      <c r="B304" s="54" t="s">
        <v>1001</v>
      </c>
      <c r="C304" s="169" t="s">
        <v>1002</v>
      </c>
      <c r="D304" s="56" t="s">
        <v>1003</v>
      </c>
      <c r="E304" s="22" t="str">
        <f t="shared" si="7"/>
        <v>Lê Thị Nữ</v>
      </c>
      <c r="F304" s="27" t="s">
        <v>39</v>
      </c>
      <c r="G304" s="28" t="str">
        <f>+VLOOKUP(D304,'[1]Mau 4B'!$E$9:$AX$391,36,0)</f>
        <v>X</v>
      </c>
      <c r="H304" s="28" t="str">
        <f>+VLOOKUP(D304,'[1]Mau 4B'!$E$9:$AX$391,38,0)</f>
        <v/>
      </c>
      <c r="I304" s="28" t="str">
        <f>+VLOOKUP(D304,'[1]Mau 4B'!$E$9:$AX$391,40,0)</f>
        <v/>
      </c>
      <c r="J304" s="28" t="str">
        <f>+VLOOKUP(D304,'[1]Mau 4B'!$E$9:$AX$391,42,0)</f>
        <v/>
      </c>
      <c r="K304" s="29" t="str">
        <f>+VLOOKUP(D304,'[1]Mau 4B'!$E$9:$AX$391,44,0)</f>
        <v/>
      </c>
      <c r="L304" s="26" t="s">
        <v>29</v>
      </c>
      <c r="M304" s="30" t="str">
        <f>+VLOOKUP(D304,'[1]Mau 4B'!$E$9:$AX$391,24,0)</f>
        <v>Xuất sắc</v>
      </c>
    </row>
    <row r="305" spans="1:13" s="39" customFormat="1" ht="27.95" customHeight="1" x14ac:dyDescent="0.25">
      <c r="A305" s="144">
        <f t="shared" si="8"/>
        <v>11</v>
      </c>
      <c r="B305" s="57" t="s">
        <v>1004</v>
      </c>
      <c r="C305" s="172" t="s">
        <v>795</v>
      </c>
      <c r="D305" s="56" t="s">
        <v>1005</v>
      </c>
      <c r="E305" s="22" t="str">
        <f t="shared" si="7"/>
        <v>Huỳnh Văn Hiếu</v>
      </c>
      <c r="F305" s="27" t="s">
        <v>39</v>
      </c>
      <c r="G305" s="28" t="str">
        <f>+VLOOKUP(D305,'[1]Mau 4B'!$E$9:$AX$391,36,0)</f>
        <v>X</v>
      </c>
      <c r="H305" s="28" t="str">
        <f>+VLOOKUP(D305,'[1]Mau 4B'!$E$9:$AX$391,38,0)</f>
        <v/>
      </c>
      <c r="I305" s="28" t="str">
        <f>+VLOOKUP(D305,'[1]Mau 4B'!$E$9:$AX$391,40,0)</f>
        <v/>
      </c>
      <c r="J305" s="28" t="str">
        <f>+VLOOKUP(D305,'[1]Mau 4B'!$E$9:$AX$391,42,0)</f>
        <v/>
      </c>
      <c r="K305" s="29" t="str">
        <f>+VLOOKUP(D305,'[1]Mau 4B'!$E$9:$AX$391,44,0)</f>
        <v/>
      </c>
      <c r="L305" s="26" t="s">
        <v>29</v>
      </c>
      <c r="M305" s="30" t="str">
        <f>+VLOOKUP(D305,'[1]Mau 4B'!$E$9:$AX$391,24,0)</f>
        <v>Xuất sắc</v>
      </c>
    </row>
    <row r="306" spans="1:13" s="39" customFormat="1" ht="27.95" customHeight="1" x14ac:dyDescent="0.25">
      <c r="A306" s="144">
        <f t="shared" si="8"/>
        <v>12</v>
      </c>
      <c r="B306" s="37" t="s">
        <v>1006</v>
      </c>
      <c r="C306" s="51" t="s">
        <v>457</v>
      </c>
      <c r="D306" s="56" t="s">
        <v>1007</v>
      </c>
      <c r="E306" s="22" t="str">
        <f t="shared" si="7"/>
        <v>Phạm Huy Hoàng</v>
      </c>
      <c r="F306" s="27" t="s">
        <v>39</v>
      </c>
      <c r="G306" s="28" t="str">
        <f>+VLOOKUP(D306,'[1]Mau 4B'!$E$9:$AX$391,36,0)</f>
        <v>X</v>
      </c>
      <c r="H306" s="28" t="str">
        <f>+VLOOKUP(D306,'[1]Mau 4B'!$E$9:$AX$391,38,0)</f>
        <v/>
      </c>
      <c r="I306" s="28" t="str">
        <f>+VLOOKUP(D306,'[1]Mau 4B'!$E$9:$AX$391,40,0)</f>
        <v/>
      </c>
      <c r="J306" s="28" t="str">
        <f>+VLOOKUP(D306,'[1]Mau 4B'!$E$9:$AX$391,42,0)</f>
        <v/>
      </c>
      <c r="K306" s="29" t="str">
        <f>+VLOOKUP(D306,'[1]Mau 4B'!$E$9:$AX$391,44,0)</f>
        <v/>
      </c>
      <c r="L306" s="26" t="s">
        <v>29</v>
      </c>
      <c r="M306" s="30" t="str">
        <f>+VLOOKUP(D306,'[1]Mau 4B'!$E$9:$AX$391,24,0)</f>
        <v>Xuất sắc</v>
      </c>
    </row>
    <row r="307" spans="1:13" s="39" customFormat="1" ht="27.95" customHeight="1" x14ac:dyDescent="0.25">
      <c r="A307" s="144">
        <f t="shared" si="8"/>
        <v>13</v>
      </c>
      <c r="B307" s="57" t="s">
        <v>1008</v>
      </c>
      <c r="C307" s="172" t="s">
        <v>1009</v>
      </c>
      <c r="D307" s="56" t="s">
        <v>1010</v>
      </c>
      <c r="E307" s="22" t="str">
        <f t="shared" si="7"/>
        <v>Bùi Đức Phước</v>
      </c>
      <c r="F307" s="27" t="s">
        <v>39</v>
      </c>
      <c r="G307" s="28" t="str">
        <f>+VLOOKUP(D307,'[1]Mau 4B'!$E$9:$AX$391,36,0)</f>
        <v>X</v>
      </c>
      <c r="H307" s="28" t="str">
        <f>+VLOOKUP(D307,'[1]Mau 4B'!$E$9:$AX$391,38,0)</f>
        <v/>
      </c>
      <c r="I307" s="28" t="str">
        <f>+VLOOKUP(D307,'[1]Mau 4B'!$E$9:$AX$391,40,0)</f>
        <v/>
      </c>
      <c r="J307" s="28" t="str">
        <f>+VLOOKUP(D307,'[1]Mau 4B'!$E$9:$AX$391,42,0)</f>
        <v/>
      </c>
      <c r="K307" s="29" t="str">
        <f>+VLOOKUP(D307,'[1]Mau 4B'!$E$9:$AX$391,44,0)</f>
        <v/>
      </c>
      <c r="L307" s="26" t="s">
        <v>29</v>
      </c>
      <c r="M307" s="30" t="str">
        <f>+VLOOKUP(D307,'[1]Mau 4B'!$E$9:$AX$391,24,0)</f>
        <v>Xuất sắc</v>
      </c>
    </row>
    <row r="308" spans="1:13" s="39" customFormat="1" ht="27.95" customHeight="1" x14ac:dyDescent="0.25">
      <c r="A308" s="144">
        <f t="shared" si="8"/>
        <v>14</v>
      </c>
      <c r="B308" s="37" t="s">
        <v>1011</v>
      </c>
      <c r="C308" s="51" t="s">
        <v>1012</v>
      </c>
      <c r="D308" s="157" t="s">
        <v>1013</v>
      </c>
      <c r="E308" s="22" t="str">
        <f t="shared" si="7"/>
        <v>Giáp Đức Nhận</v>
      </c>
      <c r="F308" s="27" t="s">
        <v>966</v>
      </c>
      <c r="G308" s="28" t="str">
        <f>+VLOOKUP(D308,'[1]Mau 4B'!$E$9:$AX$391,36,0)</f>
        <v>X</v>
      </c>
      <c r="H308" s="28" t="str">
        <f>+VLOOKUP(D308,'[1]Mau 4B'!$E$9:$AX$391,38,0)</f>
        <v/>
      </c>
      <c r="I308" s="28" t="str">
        <f>+VLOOKUP(D308,'[1]Mau 4B'!$E$9:$AX$391,40,0)</f>
        <v/>
      </c>
      <c r="J308" s="28" t="str">
        <f>+VLOOKUP(D308,'[1]Mau 4B'!$E$9:$AX$391,42,0)</f>
        <v/>
      </c>
      <c r="K308" s="29" t="str">
        <f>+VLOOKUP(D308,'[1]Mau 4B'!$E$9:$AX$391,44,0)</f>
        <v/>
      </c>
      <c r="L308" s="26" t="s">
        <v>29</v>
      </c>
      <c r="M308" s="30" t="str">
        <f>+VLOOKUP(D308,'[1]Mau 4B'!$E$9:$AX$391,24,0)</f>
        <v>Xuất sắc</v>
      </c>
    </row>
    <row r="309" spans="1:13" s="39" customFormat="1" ht="27.95" customHeight="1" x14ac:dyDescent="0.25">
      <c r="A309" s="144">
        <f t="shared" si="8"/>
        <v>15</v>
      </c>
      <c r="B309" s="40" t="s">
        <v>946</v>
      </c>
      <c r="C309" s="51" t="s">
        <v>309</v>
      </c>
      <c r="D309" s="157" t="s">
        <v>1014</v>
      </c>
      <c r="E309" s="22" t="str">
        <f t="shared" si="7"/>
        <v>Trần Thị Thu</v>
      </c>
      <c r="F309" s="27" t="s">
        <v>39</v>
      </c>
      <c r="G309" s="28" t="str">
        <f>+VLOOKUP(D309,'[1]Mau 4B'!$E$9:$AX$391,36,0)</f>
        <v>X</v>
      </c>
      <c r="H309" s="28" t="str">
        <f>+VLOOKUP(D309,'[1]Mau 4B'!$E$9:$AX$391,38,0)</f>
        <v/>
      </c>
      <c r="I309" s="28" t="str">
        <f>+VLOOKUP(D309,'[1]Mau 4B'!$E$9:$AX$391,40,0)</f>
        <v/>
      </c>
      <c r="J309" s="28" t="str">
        <f>+VLOOKUP(D309,'[1]Mau 4B'!$E$9:$AX$391,42,0)</f>
        <v/>
      </c>
      <c r="K309" s="29" t="str">
        <f>+VLOOKUP(D309,'[1]Mau 4B'!$E$9:$AX$391,44,0)</f>
        <v/>
      </c>
      <c r="L309" s="26" t="s">
        <v>29</v>
      </c>
      <c r="M309" s="30" t="str">
        <f>+VLOOKUP(D309,'[1]Mau 4B'!$E$9:$AX$391,24,0)</f>
        <v>Xuất sắc</v>
      </c>
    </row>
    <row r="310" spans="1:13" s="173" customFormat="1" ht="27.95" customHeight="1" x14ac:dyDescent="0.25">
      <c r="A310" s="144">
        <f t="shared" si="8"/>
        <v>16</v>
      </c>
      <c r="B310" s="40" t="s">
        <v>385</v>
      </c>
      <c r="C310" s="38" t="s">
        <v>268</v>
      </c>
      <c r="D310" s="157" t="s">
        <v>1015</v>
      </c>
      <c r="E310" s="22" t="str">
        <f t="shared" si="7"/>
        <v>Dương Thị Thủy</v>
      </c>
      <c r="F310" s="27" t="s">
        <v>39</v>
      </c>
      <c r="G310" s="28" t="str">
        <f>+VLOOKUP(D310,'[1]Mau 4B'!$E$9:$AX$391,36,0)</f>
        <v>X</v>
      </c>
      <c r="H310" s="28" t="str">
        <f>+VLOOKUP(D310,'[1]Mau 4B'!$E$9:$AX$391,38,0)</f>
        <v/>
      </c>
      <c r="I310" s="28" t="str">
        <f>+VLOOKUP(D310,'[1]Mau 4B'!$E$9:$AX$391,40,0)</f>
        <v/>
      </c>
      <c r="J310" s="28" t="str">
        <f>+VLOOKUP(D310,'[1]Mau 4B'!$E$9:$AX$391,42,0)</f>
        <v/>
      </c>
      <c r="K310" s="29" t="str">
        <f>+VLOOKUP(D310,'[1]Mau 4B'!$E$9:$AX$391,44,0)</f>
        <v/>
      </c>
      <c r="L310" s="26" t="s">
        <v>29</v>
      </c>
      <c r="M310" s="30" t="str">
        <f>+VLOOKUP(D310,'[1]Mau 4B'!$E$9:$AX$391,24,0)</f>
        <v>Xuất sắc</v>
      </c>
    </row>
    <row r="311" spans="1:13" s="64" customFormat="1" ht="27.95" customHeight="1" x14ac:dyDescent="0.25">
      <c r="A311" s="144">
        <f t="shared" si="8"/>
        <v>17</v>
      </c>
      <c r="B311" s="40" t="s">
        <v>1016</v>
      </c>
      <c r="C311" s="38" t="s">
        <v>1017</v>
      </c>
      <c r="D311" s="157" t="s">
        <v>1018</v>
      </c>
      <c r="E311" s="22" t="str">
        <f t="shared" si="7"/>
        <v>Huỳnh Bá Triết</v>
      </c>
      <c r="F311" s="27" t="s">
        <v>39</v>
      </c>
      <c r="G311" s="28" t="str">
        <f>+VLOOKUP(D311,'[1]Mau 4B'!$E$9:$AX$391,36,0)</f>
        <v>X</v>
      </c>
      <c r="H311" s="28" t="str">
        <f>+VLOOKUP(D311,'[1]Mau 4B'!$E$9:$AX$391,38,0)</f>
        <v/>
      </c>
      <c r="I311" s="28" t="str">
        <f>+VLOOKUP(D311,'[1]Mau 4B'!$E$9:$AX$391,40,0)</f>
        <v/>
      </c>
      <c r="J311" s="28" t="str">
        <f>+VLOOKUP(D311,'[1]Mau 4B'!$E$9:$AX$391,42,0)</f>
        <v/>
      </c>
      <c r="K311" s="29" t="str">
        <f>+VLOOKUP(D311,'[1]Mau 4B'!$E$9:$AX$391,44,0)</f>
        <v/>
      </c>
      <c r="L311" s="26" t="s">
        <v>29</v>
      </c>
      <c r="M311" s="30" t="str">
        <f>+VLOOKUP(D311,'[1]Mau 4B'!$E$9:$AX$391,24,0)</f>
        <v>Xuất sắc</v>
      </c>
    </row>
    <row r="312" spans="1:13" s="173" customFormat="1" ht="27.95" customHeight="1" x14ac:dyDescent="0.25">
      <c r="A312" s="144">
        <f t="shared" si="8"/>
        <v>18</v>
      </c>
      <c r="B312" s="37" t="s">
        <v>69</v>
      </c>
      <c r="C312" s="38" t="s">
        <v>492</v>
      </c>
      <c r="D312" s="34" t="s">
        <v>1019</v>
      </c>
      <c r="E312" s="22" t="str">
        <f t="shared" si="7"/>
        <v>Nguyễn Thị Thanh Hòa</v>
      </c>
      <c r="F312" s="174" t="s">
        <v>226</v>
      </c>
      <c r="G312" s="28" t="str">
        <f>+VLOOKUP(D312,'[1]Mau 4B'!$E$9:$AX$391,36,0)</f>
        <v>X</v>
      </c>
      <c r="H312" s="28" t="str">
        <f>+VLOOKUP(D312,'[1]Mau 4B'!$E$9:$AX$391,38,0)</f>
        <v/>
      </c>
      <c r="I312" s="28" t="str">
        <f>+VLOOKUP(D312,'[1]Mau 4B'!$E$9:$AX$391,40,0)</f>
        <v/>
      </c>
      <c r="J312" s="28" t="str">
        <f>+VLOOKUP(D312,'[1]Mau 4B'!$E$9:$AX$391,42,0)</f>
        <v/>
      </c>
      <c r="K312" s="29" t="str">
        <f>+VLOOKUP(D312,'[1]Mau 4B'!$E$9:$AX$391,44,0)</f>
        <v/>
      </c>
      <c r="L312" s="26" t="s">
        <v>29</v>
      </c>
      <c r="M312" s="30" t="str">
        <f>+VLOOKUP(D312,'[1]Mau 4B'!$E$9:$AX$391,24,0)</f>
        <v>Xuất sắc</v>
      </c>
    </row>
    <row r="313" spans="1:13" s="69" customFormat="1" ht="27.95" customHeight="1" x14ac:dyDescent="0.25">
      <c r="A313" s="144">
        <f t="shared" si="8"/>
        <v>19</v>
      </c>
      <c r="B313" s="37" t="s">
        <v>1020</v>
      </c>
      <c r="C313" s="38" t="s">
        <v>531</v>
      </c>
      <c r="D313" s="34" t="s">
        <v>1021</v>
      </c>
      <c r="E313" s="22" t="str">
        <f t="shared" si="7"/>
        <v>Phạm Huỳnh Kim Ngân</v>
      </c>
      <c r="F313" s="27" t="s">
        <v>39</v>
      </c>
      <c r="G313" s="28" t="str">
        <f>+VLOOKUP(D313,'[1]Mau 4B'!$E$9:$AX$391,36,0)</f>
        <v>X</v>
      </c>
      <c r="H313" s="28" t="str">
        <f>+VLOOKUP(D313,'[1]Mau 4B'!$E$9:$AX$391,38,0)</f>
        <v/>
      </c>
      <c r="I313" s="28" t="str">
        <f>+VLOOKUP(D313,'[1]Mau 4B'!$E$9:$AX$391,40,0)</f>
        <v/>
      </c>
      <c r="J313" s="28" t="str">
        <f>+VLOOKUP(D313,'[1]Mau 4B'!$E$9:$AX$391,42,0)</f>
        <v/>
      </c>
      <c r="K313" s="29" t="str">
        <f>+VLOOKUP(D313,'[1]Mau 4B'!$E$9:$AX$391,44,0)</f>
        <v/>
      </c>
      <c r="L313" s="26" t="s">
        <v>29</v>
      </c>
      <c r="M313" s="30" t="str">
        <f>+VLOOKUP(D313,'[1]Mau 4B'!$E$9:$AX$391,24,0)</f>
        <v>Xuất sắc</v>
      </c>
    </row>
    <row r="314" spans="1:13" s="173" customFormat="1" ht="27.95" customHeight="1" x14ac:dyDescent="0.25">
      <c r="A314" s="144">
        <f t="shared" si="8"/>
        <v>20</v>
      </c>
      <c r="B314" s="175" t="s">
        <v>1022</v>
      </c>
      <c r="C314" s="158" t="s">
        <v>1023</v>
      </c>
      <c r="D314" s="34" t="s">
        <v>1024</v>
      </c>
      <c r="E314" s="22" t="str">
        <f t="shared" si="7"/>
        <v>Lê Thị  Huyền</v>
      </c>
      <c r="F314" s="27" t="s">
        <v>238</v>
      </c>
      <c r="G314" s="28" t="str">
        <f>+VLOOKUP(D314,'[1]Mau 4B'!$E$9:$AX$391,36,0)</f>
        <v>X</v>
      </c>
      <c r="H314" s="28" t="str">
        <f>+VLOOKUP(D314,'[1]Mau 4B'!$E$9:$AX$391,38,0)</f>
        <v/>
      </c>
      <c r="I314" s="28" t="str">
        <f>+VLOOKUP(D314,'[1]Mau 4B'!$E$9:$AX$391,40,0)</f>
        <v/>
      </c>
      <c r="J314" s="28" t="str">
        <f>+VLOOKUP(D314,'[1]Mau 4B'!$E$9:$AX$391,42,0)</f>
        <v/>
      </c>
      <c r="K314" s="29" t="str">
        <f>+VLOOKUP(D314,'[1]Mau 4B'!$E$9:$AX$391,44,0)</f>
        <v/>
      </c>
      <c r="L314" s="26" t="s">
        <v>29</v>
      </c>
      <c r="M314" s="30" t="str">
        <f>+VLOOKUP(D314,'[1]Mau 4B'!$E$9:$AX$391,24,0)</f>
        <v>Xuất sắc</v>
      </c>
    </row>
    <row r="315" spans="1:13" s="173" customFormat="1" ht="27.95" customHeight="1" x14ac:dyDescent="0.25">
      <c r="A315" s="144">
        <f t="shared" si="8"/>
        <v>21</v>
      </c>
      <c r="B315" s="37" t="s">
        <v>1025</v>
      </c>
      <c r="C315" s="38" t="s">
        <v>648</v>
      </c>
      <c r="D315" s="34" t="s">
        <v>1026</v>
      </c>
      <c r="E315" s="22" t="str">
        <f t="shared" si="7"/>
        <v>Hà Thị Hậu</v>
      </c>
      <c r="F315" s="27" t="s">
        <v>245</v>
      </c>
      <c r="G315" s="28" t="str">
        <f>+VLOOKUP(D315,'[1]Mau 4B'!$E$9:$AX$391,36,0)</f>
        <v>X</v>
      </c>
      <c r="H315" s="28" t="str">
        <f>+VLOOKUP(D315,'[1]Mau 4B'!$E$9:$AX$391,38,0)</f>
        <v/>
      </c>
      <c r="I315" s="28" t="str">
        <f>+VLOOKUP(D315,'[1]Mau 4B'!$E$9:$AX$391,40,0)</f>
        <v/>
      </c>
      <c r="J315" s="28" t="str">
        <f>+VLOOKUP(D315,'[1]Mau 4B'!$E$9:$AX$391,42,0)</f>
        <v/>
      </c>
      <c r="K315" s="29" t="str">
        <f>+VLOOKUP(D315,'[1]Mau 4B'!$E$9:$AX$391,44,0)</f>
        <v/>
      </c>
      <c r="L315" s="26" t="s">
        <v>29</v>
      </c>
      <c r="M315" s="30" t="str">
        <f>+VLOOKUP(D315,'[1]Mau 4B'!$E$9:$AX$391,24,0)</f>
        <v>Xuất sắc</v>
      </c>
    </row>
    <row r="316" spans="1:13" s="69" customFormat="1" ht="27.95" customHeight="1" x14ac:dyDescent="0.25">
      <c r="A316" s="144">
        <f t="shared" si="8"/>
        <v>22</v>
      </c>
      <c r="B316" s="37" t="s">
        <v>77</v>
      </c>
      <c r="C316" s="38" t="s">
        <v>305</v>
      </c>
      <c r="D316" s="176" t="s">
        <v>1027</v>
      </c>
      <c r="E316" s="22" t="str">
        <f t="shared" si="7"/>
        <v>Nguyễn Thị Trang</v>
      </c>
      <c r="F316" s="27" t="s">
        <v>39</v>
      </c>
      <c r="G316" s="28" t="str">
        <f>+VLOOKUP(D316,'[1]Mau 4B'!$E$9:$AX$391,36,0)</f>
        <v>X</v>
      </c>
      <c r="H316" s="28" t="str">
        <f>+VLOOKUP(D316,'[1]Mau 4B'!$E$9:$AX$391,38,0)</f>
        <v/>
      </c>
      <c r="I316" s="28" t="str">
        <f>+VLOOKUP(D316,'[1]Mau 4B'!$E$9:$AX$391,40,0)</f>
        <v/>
      </c>
      <c r="J316" s="28" t="str">
        <f>+VLOOKUP(D316,'[1]Mau 4B'!$E$9:$AX$391,42,0)</f>
        <v/>
      </c>
      <c r="K316" s="29" t="str">
        <f>+VLOOKUP(D316,'[1]Mau 4B'!$E$9:$AX$391,44,0)</f>
        <v/>
      </c>
      <c r="L316" s="26" t="s">
        <v>29</v>
      </c>
      <c r="M316" s="30" t="str">
        <f>+VLOOKUP(D316,'[1]Mau 4B'!$E$9:$AX$391,24,0)</f>
        <v>Xuất sắc</v>
      </c>
    </row>
    <row r="317" spans="1:13" s="135" customFormat="1" ht="27.95" customHeight="1" x14ac:dyDescent="0.25">
      <c r="A317" s="144">
        <f t="shared" si="8"/>
        <v>23</v>
      </c>
      <c r="B317" s="177" t="s">
        <v>1028</v>
      </c>
      <c r="C317" s="178" t="s">
        <v>575</v>
      </c>
      <c r="D317" s="119" t="s">
        <v>1029</v>
      </c>
      <c r="E317" s="22" t="str">
        <f t="shared" si="7"/>
        <v>Đỗ Công  Thành</v>
      </c>
      <c r="F317" s="27" t="s">
        <v>39</v>
      </c>
      <c r="G317" s="28" t="str">
        <f>+VLOOKUP(D317,'[1]Mau 4B'!$E$9:$AX$391,36,0)</f>
        <v>X</v>
      </c>
      <c r="H317" s="28" t="str">
        <f>+VLOOKUP(D317,'[1]Mau 4B'!$E$9:$AX$391,38,0)</f>
        <v/>
      </c>
      <c r="I317" s="28" t="str">
        <f>+VLOOKUP(D317,'[1]Mau 4B'!$E$9:$AX$391,40,0)</f>
        <v/>
      </c>
      <c r="J317" s="28" t="str">
        <f>+VLOOKUP(D317,'[1]Mau 4B'!$E$9:$AX$391,42,0)</f>
        <v/>
      </c>
      <c r="K317" s="29" t="str">
        <f>+VLOOKUP(D317,'[1]Mau 4B'!$E$9:$AX$391,44,0)</f>
        <v/>
      </c>
      <c r="L317" s="26" t="s">
        <v>29</v>
      </c>
      <c r="M317" s="30" t="str">
        <f>+VLOOKUP(D317,'[1]Mau 4B'!$E$9:$AX$391,24,0)</f>
        <v>Xuất sắc</v>
      </c>
    </row>
    <row r="318" spans="1:13" s="1" customFormat="1" ht="27.95" customHeight="1" x14ac:dyDescent="0.25">
      <c r="A318" s="144">
        <f t="shared" si="8"/>
        <v>24</v>
      </c>
      <c r="B318" s="37" t="s">
        <v>392</v>
      </c>
      <c r="C318" s="158" t="s">
        <v>429</v>
      </c>
      <c r="D318" s="176" t="s">
        <v>1030</v>
      </c>
      <c r="E318" s="22" t="str">
        <f t="shared" si="7"/>
        <v>Nguyễn Khắc Huân</v>
      </c>
      <c r="F318" s="27" t="s">
        <v>463</v>
      </c>
      <c r="G318" s="28" t="str">
        <f>+VLOOKUP(D318,'[1]Mau 4B'!$E$9:$AX$391,36,0)</f>
        <v>X</v>
      </c>
      <c r="H318" s="28" t="str">
        <f>+VLOOKUP(D318,'[1]Mau 4B'!$E$9:$AX$391,38,0)</f>
        <v/>
      </c>
      <c r="I318" s="28" t="str">
        <f>+VLOOKUP(D318,'[1]Mau 4B'!$E$9:$AX$391,40,0)</f>
        <v/>
      </c>
      <c r="J318" s="28" t="str">
        <f>+VLOOKUP(D318,'[1]Mau 4B'!$E$9:$AX$391,42,0)</f>
        <v/>
      </c>
      <c r="K318" s="29" t="str">
        <f>+VLOOKUP(D318,'[1]Mau 4B'!$E$9:$AX$391,44,0)</f>
        <v/>
      </c>
      <c r="L318" s="26" t="s">
        <v>29</v>
      </c>
      <c r="M318" s="30" t="str">
        <f>+VLOOKUP(D318,'[1]Mau 4B'!$E$9:$AX$391,24,0)</f>
        <v>Xuất sắc</v>
      </c>
    </row>
    <row r="319" spans="1:13" s="69" customFormat="1" ht="27.95" customHeight="1" x14ac:dyDescent="0.25">
      <c r="A319" s="144">
        <f t="shared" si="8"/>
        <v>25</v>
      </c>
      <c r="B319" s="31" t="s">
        <v>1031</v>
      </c>
      <c r="C319" s="36" t="s">
        <v>133</v>
      </c>
      <c r="D319" s="179" t="s">
        <v>1032</v>
      </c>
      <c r="E319" s="22" t="str">
        <f t="shared" si="7"/>
        <v>Trần Thị Thảo Vân</v>
      </c>
      <c r="F319" s="27" t="s">
        <v>1033</v>
      </c>
      <c r="G319" s="28" t="str">
        <f>+VLOOKUP(D319,'[1]Mau 4B'!$E$9:$AX$391,36,0)</f>
        <v/>
      </c>
      <c r="H319" s="28" t="str">
        <f>+VLOOKUP(D319,'[1]Mau 4B'!$E$9:$AX$391,38,0)</f>
        <v>X</v>
      </c>
      <c r="I319" s="28" t="str">
        <f>+VLOOKUP(D319,'[1]Mau 4B'!$E$9:$AX$391,40,0)</f>
        <v/>
      </c>
      <c r="J319" s="28" t="str">
        <f>+VLOOKUP(D319,'[1]Mau 4B'!$E$9:$AX$391,42,0)</f>
        <v/>
      </c>
      <c r="K319" s="29" t="str">
        <f>+VLOOKUP(D319,'[1]Mau 4B'!$E$9:$AX$391,44,0)</f>
        <v/>
      </c>
      <c r="L319" s="26" t="s">
        <v>29</v>
      </c>
      <c r="M319" s="30" t="str">
        <f>+VLOOKUP(D319,'[1]Mau 4B'!$E$9:$AX$391,24,0)</f>
        <v>Tốt</v>
      </c>
    </row>
    <row r="320" spans="1:13" s="69" customFormat="1" ht="27.95" customHeight="1" x14ac:dyDescent="0.25">
      <c r="A320" s="144">
        <f t="shared" si="8"/>
        <v>26</v>
      </c>
      <c r="B320" s="180" t="s">
        <v>1034</v>
      </c>
      <c r="C320" s="61" t="s">
        <v>1035</v>
      </c>
      <c r="D320" s="159" t="s">
        <v>1036</v>
      </c>
      <c r="E320" s="22" t="str">
        <f t="shared" si="7"/>
        <v>Huỳnh Như  Ý</v>
      </c>
      <c r="F320" s="27" t="s">
        <v>39</v>
      </c>
      <c r="G320" s="28" t="str">
        <f>+VLOOKUP(D320,'[1]Mau 4B'!$E$9:$AX$391,36,0)</f>
        <v/>
      </c>
      <c r="H320" s="28" t="str">
        <f>+VLOOKUP(D320,'[1]Mau 4B'!$E$9:$AX$391,38,0)</f>
        <v>X</v>
      </c>
      <c r="I320" s="28" t="str">
        <f>+VLOOKUP(D320,'[1]Mau 4B'!$E$9:$AX$391,40,0)</f>
        <v/>
      </c>
      <c r="J320" s="28" t="str">
        <f>+VLOOKUP(D320,'[1]Mau 4B'!$E$9:$AX$391,42,0)</f>
        <v/>
      </c>
      <c r="K320" s="29" t="str">
        <f>+VLOOKUP(D320,'[1]Mau 4B'!$E$9:$AX$391,44,0)</f>
        <v/>
      </c>
      <c r="L320" s="26" t="s">
        <v>29</v>
      </c>
      <c r="M320" s="30" t="str">
        <f>+VLOOKUP(D320,'[1]Mau 4B'!$E$9:$AX$391,24,0)</f>
        <v>Tốt</v>
      </c>
    </row>
    <row r="321" spans="1:13" s="69" customFormat="1" ht="27.95" customHeight="1" x14ac:dyDescent="0.25">
      <c r="A321" s="144">
        <f t="shared" si="8"/>
        <v>27</v>
      </c>
      <c r="B321" s="37" t="s">
        <v>1037</v>
      </c>
      <c r="C321" s="38" t="s">
        <v>62</v>
      </c>
      <c r="D321" s="159" t="s">
        <v>1038</v>
      </c>
      <c r="E321" s="22" t="str">
        <f t="shared" si="7"/>
        <v>Huỳnh Thị Xuân Mai</v>
      </c>
      <c r="F321" s="27" t="s">
        <v>39</v>
      </c>
      <c r="G321" s="28" t="str">
        <f>+VLOOKUP(D321,'[1]Mau 4B'!$E$9:$AX$391,36,0)</f>
        <v/>
      </c>
      <c r="H321" s="28" t="str">
        <f>+VLOOKUP(D321,'[1]Mau 4B'!$E$9:$AX$391,38,0)</f>
        <v>X</v>
      </c>
      <c r="I321" s="28" t="str">
        <f>+VLOOKUP(D321,'[1]Mau 4B'!$E$9:$AX$391,40,0)</f>
        <v/>
      </c>
      <c r="J321" s="28" t="str">
        <f>+VLOOKUP(D321,'[1]Mau 4B'!$E$9:$AX$391,42,0)</f>
        <v/>
      </c>
      <c r="K321" s="29" t="str">
        <f>+VLOOKUP(D321,'[1]Mau 4B'!$E$9:$AX$391,44,0)</f>
        <v/>
      </c>
      <c r="L321" s="26" t="s">
        <v>29</v>
      </c>
      <c r="M321" s="30" t="str">
        <f>+VLOOKUP(D321,'[1]Mau 4B'!$E$9:$AX$391,24,0)</f>
        <v>Tốt</v>
      </c>
    </row>
    <row r="322" spans="1:13" s="39" customFormat="1" ht="27.95" customHeight="1" x14ac:dyDescent="0.25">
      <c r="A322" s="144">
        <f t="shared" si="8"/>
        <v>28</v>
      </c>
      <c r="B322" s="37" t="s">
        <v>353</v>
      </c>
      <c r="C322" s="38" t="s">
        <v>389</v>
      </c>
      <c r="D322" s="159" t="s">
        <v>1039</v>
      </c>
      <c r="E322" s="22" t="str">
        <f t="shared" si="7"/>
        <v>Lê Hồng Phúc</v>
      </c>
      <c r="F322" s="27" t="s">
        <v>39</v>
      </c>
      <c r="G322" s="28" t="str">
        <f>+VLOOKUP(D322,'[1]Mau 4B'!$E$9:$AX$391,36,0)</f>
        <v/>
      </c>
      <c r="H322" s="28" t="str">
        <f>+VLOOKUP(D322,'[1]Mau 4B'!$E$9:$AX$391,38,0)</f>
        <v>X</v>
      </c>
      <c r="I322" s="28" t="str">
        <f>+VLOOKUP(D322,'[1]Mau 4B'!$E$9:$AX$391,40,0)</f>
        <v/>
      </c>
      <c r="J322" s="28" t="str">
        <f>+VLOOKUP(D322,'[1]Mau 4B'!$E$9:$AX$391,42,0)</f>
        <v/>
      </c>
      <c r="K322" s="29" t="str">
        <f>+VLOOKUP(D322,'[1]Mau 4B'!$E$9:$AX$391,44,0)</f>
        <v/>
      </c>
      <c r="L322" s="26" t="s">
        <v>29</v>
      </c>
      <c r="M322" s="30" t="str">
        <f>+VLOOKUP(D322,'[1]Mau 4B'!$E$9:$AX$391,24,0)</f>
        <v>Tốt</v>
      </c>
    </row>
    <row r="323" spans="1:13" s="39" customFormat="1" ht="27.95" customHeight="1" x14ac:dyDescent="0.25">
      <c r="A323" s="144">
        <f t="shared" si="8"/>
        <v>29</v>
      </c>
      <c r="B323" s="37" t="s">
        <v>353</v>
      </c>
      <c r="C323" s="158" t="s">
        <v>568</v>
      </c>
      <c r="D323" s="159" t="s">
        <v>1040</v>
      </c>
      <c r="E323" s="181" t="str">
        <f t="shared" si="7"/>
        <v>Lê Hồng Sơn</v>
      </c>
      <c r="F323" s="27" t="s">
        <v>39</v>
      </c>
      <c r="G323" s="28" t="str">
        <f>+VLOOKUP(D323,'[1]Mau 4B'!$E$9:$AX$391,36,0)</f>
        <v/>
      </c>
      <c r="H323" s="28" t="str">
        <f>+VLOOKUP(D323,'[1]Mau 4B'!$E$9:$AX$391,38,0)</f>
        <v>X</v>
      </c>
      <c r="I323" s="28" t="str">
        <f>+VLOOKUP(D323,'[1]Mau 4B'!$E$9:$AX$391,40,0)</f>
        <v/>
      </c>
      <c r="J323" s="28" t="str">
        <f>+VLOOKUP(D323,'[1]Mau 4B'!$E$9:$AX$391,42,0)</f>
        <v/>
      </c>
      <c r="K323" s="29" t="str">
        <f>+VLOOKUP(D323,'[1]Mau 4B'!$E$9:$AX$391,44,0)</f>
        <v/>
      </c>
      <c r="L323" s="26" t="s">
        <v>29</v>
      </c>
      <c r="M323" s="30" t="str">
        <f>+VLOOKUP(D323,'[1]Mau 4B'!$E$9:$AX$391,24,0)</f>
        <v>Tốt</v>
      </c>
    </row>
    <row r="324" spans="1:13" s="1" customFormat="1" ht="27.95" customHeight="1" x14ac:dyDescent="0.25">
      <c r="A324" s="144">
        <f t="shared" si="8"/>
        <v>30</v>
      </c>
      <c r="B324" s="37" t="s">
        <v>1041</v>
      </c>
      <c r="C324" s="158" t="s">
        <v>1042</v>
      </c>
      <c r="D324" s="159" t="s">
        <v>1043</v>
      </c>
      <c r="E324" s="22" t="str">
        <f t="shared" si="7"/>
        <v>Phạm Quang Tùng</v>
      </c>
      <c r="F324" s="27" t="s">
        <v>39</v>
      </c>
      <c r="G324" s="28" t="str">
        <f>+VLOOKUP(D324,'[1]Mau 4B'!$E$9:$AX$391,36,0)</f>
        <v/>
      </c>
      <c r="H324" s="28" t="str">
        <f>+VLOOKUP(D324,'[1]Mau 4B'!$E$9:$AX$391,38,0)</f>
        <v>X</v>
      </c>
      <c r="I324" s="28" t="str">
        <f>+VLOOKUP(D324,'[1]Mau 4B'!$E$9:$AX$391,40,0)</f>
        <v/>
      </c>
      <c r="J324" s="28" t="str">
        <f>+VLOOKUP(D324,'[1]Mau 4B'!$E$9:$AX$391,42,0)</f>
        <v/>
      </c>
      <c r="K324" s="29" t="str">
        <f>+VLOOKUP(D324,'[1]Mau 4B'!$E$9:$AX$391,44,0)</f>
        <v/>
      </c>
      <c r="L324" s="26" t="s">
        <v>29</v>
      </c>
      <c r="M324" s="30" t="str">
        <f>+VLOOKUP(D324,'[1]Mau 4B'!$E$9:$AX$391,24,0)</f>
        <v>Tốt</v>
      </c>
    </row>
    <row r="325" spans="1:13" s="1" customFormat="1" ht="27.95" customHeight="1" x14ac:dyDescent="0.25">
      <c r="A325" s="144">
        <f t="shared" si="8"/>
        <v>31</v>
      </c>
      <c r="B325" s="37" t="s">
        <v>344</v>
      </c>
      <c r="C325" s="158" t="s">
        <v>146</v>
      </c>
      <c r="D325" s="159" t="s">
        <v>1044</v>
      </c>
      <c r="E325" s="22" t="str">
        <f t="shared" si="7"/>
        <v>Trần Việt Anh</v>
      </c>
      <c r="F325" s="27" t="s">
        <v>39</v>
      </c>
      <c r="G325" s="28" t="str">
        <f>+VLOOKUP(D325,'[1]Mau 4B'!$E$9:$AX$391,36,0)</f>
        <v/>
      </c>
      <c r="H325" s="28" t="str">
        <f>+VLOOKUP(D325,'[1]Mau 4B'!$E$9:$AX$391,38,0)</f>
        <v>X</v>
      </c>
      <c r="I325" s="28" t="str">
        <f>+VLOOKUP(D325,'[1]Mau 4B'!$E$9:$AX$391,40,0)</f>
        <v/>
      </c>
      <c r="J325" s="28" t="str">
        <f>+VLOOKUP(D325,'[1]Mau 4B'!$E$9:$AX$391,42,0)</f>
        <v/>
      </c>
      <c r="K325" s="29" t="str">
        <f>+VLOOKUP(D325,'[1]Mau 4B'!$E$9:$AX$391,44,0)</f>
        <v/>
      </c>
      <c r="L325" s="26" t="s">
        <v>29</v>
      </c>
      <c r="M325" s="30" t="str">
        <f>+VLOOKUP(D325,'[1]Mau 4B'!$E$9:$AX$391,24,0)</f>
        <v>Tốt</v>
      </c>
    </row>
    <row r="326" spans="1:13" s="39" customFormat="1" ht="27.95" customHeight="1" x14ac:dyDescent="0.25">
      <c r="A326" s="144">
        <f t="shared" si="8"/>
        <v>32</v>
      </c>
      <c r="B326" s="57" t="s">
        <v>1045</v>
      </c>
      <c r="C326" s="182" t="s">
        <v>1046</v>
      </c>
      <c r="D326" s="179" t="s">
        <v>1047</v>
      </c>
      <c r="E326" s="22" t="str">
        <f t="shared" si="7"/>
        <v>Trần Anh Mỹ</v>
      </c>
      <c r="F326" s="27" t="s">
        <v>39</v>
      </c>
      <c r="G326" s="28" t="str">
        <f>+VLOOKUP(D326,'[1]Mau 4B'!$E$9:$AX$391,36,0)</f>
        <v/>
      </c>
      <c r="H326" s="28" t="str">
        <f>+VLOOKUP(D326,'[1]Mau 4B'!$E$9:$AX$391,38,0)</f>
        <v>X</v>
      </c>
      <c r="I326" s="28" t="str">
        <f>+VLOOKUP(D326,'[1]Mau 4B'!$E$9:$AX$391,40,0)</f>
        <v/>
      </c>
      <c r="J326" s="28" t="str">
        <f>+VLOOKUP(D326,'[1]Mau 4B'!$E$9:$AX$391,42,0)</f>
        <v/>
      </c>
      <c r="K326" s="29" t="str">
        <f>+VLOOKUP(D326,'[1]Mau 4B'!$E$9:$AX$391,44,0)</f>
        <v/>
      </c>
      <c r="L326" s="26" t="s">
        <v>29</v>
      </c>
      <c r="M326" s="30" t="str">
        <f>+VLOOKUP(D326,'[1]Mau 4B'!$E$9:$AX$391,24,0)</f>
        <v>Tốt</v>
      </c>
    </row>
    <row r="327" spans="1:13" s="173" customFormat="1" ht="27.95" customHeight="1" x14ac:dyDescent="0.25">
      <c r="A327" s="144">
        <f t="shared" si="8"/>
        <v>33</v>
      </c>
      <c r="B327" s="37" t="s">
        <v>168</v>
      </c>
      <c r="C327" s="38" t="s">
        <v>70</v>
      </c>
      <c r="D327" s="160" t="s">
        <v>1048</v>
      </c>
      <c r="E327" s="22" t="str">
        <f t="shared" si="7"/>
        <v>Nguyễn Thị  Thảo</v>
      </c>
      <c r="F327" s="27" t="s">
        <v>39</v>
      </c>
      <c r="G327" s="28" t="str">
        <f>+VLOOKUP(D327,'[1]Mau 4B'!$E$9:$AX$391,36,0)</f>
        <v/>
      </c>
      <c r="H327" s="28" t="str">
        <f>+VLOOKUP(D327,'[1]Mau 4B'!$E$9:$AX$391,38,0)</f>
        <v>X</v>
      </c>
      <c r="I327" s="28" t="str">
        <f>+VLOOKUP(D327,'[1]Mau 4B'!$E$9:$AX$391,40,0)</f>
        <v/>
      </c>
      <c r="J327" s="28" t="str">
        <f>+VLOOKUP(D327,'[1]Mau 4B'!$E$9:$AX$391,42,0)</f>
        <v/>
      </c>
      <c r="K327" s="29" t="str">
        <f>+VLOOKUP(D327,'[1]Mau 4B'!$E$9:$AX$391,44,0)</f>
        <v/>
      </c>
      <c r="L327" s="26" t="s">
        <v>29</v>
      </c>
      <c r="M327" s="30" t="str">
        <f>+VLOOKUP(D327,'[1]Mau 4B'!$E$9:$AX$391,24,0)</f>
        <v>Tốt</v>
      </c>
    </row>
    <row r="328" spans="1:13" s="69" customFormat="1" ht="27.95" customHeight="1" x14ac:dyDescent="0.25">
      <c r="A328" s="144">
        <f t="shared" si="8"/>
        <v>34</v>
      </c>
      <c r="B328" s="37" t="s">
        <v>1049</v>
      </c>
      <c r="C328" s="38" t="s">
        <v>1050</v>
      </c>
      <c r="D328" s="183" t="s">
        <v>1051</v>
      </c>
      <c r="E328" s="22" t="str">
        <f t="shared" si="7"/>
        <v>Nguyễn Yến Nhi</v>
      </c>
      <c r="F328" s="27" t="s">
        <v>164</v>
      </c>
      <c r="G328" s="28" t="str">
        <f>+VLOOKUP(D328,'[1]Mau 4B'!$E$9:$AX$391,36,0)</f>
        <v/>
      </c>
      <c r="H328" s="28" t="str">
        <f>+VLOOKUP(D328,'[1]Mau 4B'!$E$9:$AX$391,38,0)</f>
        <v>X</v>
      </c>
      <c r="I328" s="28" t="str">
        <f>+VLOOKUP(D328,'[1]Mau 4B'!$E$9:$AX$391,40,0)</f>
        <v/>
      </c>
      <c r="J328" s="28" t="str">
        <f>+VLOOKUP(D328,'[1]Mau 4B'!$E$9:$AX$391,42,0)</f>
        <v/>
      </c>
      <c r="K328" s="29" t="str">
        <f>+VLOOKUP(D328,'[1]Mau 4B'!$E$9:$AX$391,44,0)</f>
        <v/>
      </c>
      <c r="L328" s="26" t="s">
        <v>29</v>
      </c>
      <c r="M328" s="30" t="str">
        <f>+VLOOKUP(D328,'[1]Mau 4B'!$E$9:$AX$391,24,0)</f>
        <v>Tốt</v>
      </c>
    </row>
    <row r="329" spans="1:13" s="42" customFormat="1" ht="27.95" customHeight="1" x14ac:dyDescent="0.25">
      <c r="A329" s="144">
        <f t="shared" si="8"/>
        <v>35</v>
      </c>
      <c r="B329" s="37" t="s">
        <v>1052</v>
      </c>
      <c r="C329" s="38" t="s">
        <v>268</v>
      </c>
      <c r="D329" s="160" t="s">
        <v>1053</v>
      </c>
      <c r="E329" s="22" t="str">
        <f t="shared" si="7"/>
        <v>Đỗ Thị Bích Thủy</v>
      </c>
      <c r="F329" s="27" t="s">
        <v>39</v>
      </c>
      <c r="G329" s="28" t="str">
        <f>+VLOOKUP(D329,'[1]Mau 4B'!$E$9:$AX$391,36,0)</f>
        <v/>
      </c>
      <c r="H329" s="28" t="str">
        <f>+VLOOKUP(D329,'[1]Mau 4B'!$E$9:$AX$391,38,0)</f>
        <v>X</v>
      </c>
      <c r="I329" s="28" t="str">
        <f>+VLOOKUP(D329,'[1]Mau 4B'!$E$9:$AX$391,40,0)</f>
        <v/>
      </c>
      <c r="J329" s="28" t="str">
        <f>+VLOOKUP(D329,'[1]Mau 4B'!$E$9:$AX$391,42,0)</f>
        <v/>
      </c>
      <c r="K329" s="29" t="str">
        <f>+VLOOKUP(D329,'[1]Mau 4B'!$E$9:$AX$391,44,0)</f>
        <v/>
      </c>
      <c r="L329" s="26" t="s">
        <v>29</v>
      </c>
      <c r="M329" s="30" t="str">
        <f>+VLOOKUP(D329,'[1]Mau 4B'!$E$9:$AX$391,24,0)</f>
        <v>Tốt</v>
      </c>
    </row>
    <row r="330" spans="1:13" s="42" customFormat="1" ht="27.95" customHeight="1" x14ac:dyDescent="0.25">
      <c r="A330" s="144">
        <f t="shared" si="8"/>
        <v>36</v>
      </c>
      <c r="B330" s="37" t="s">
        <v>1054</v>
      </c>
      <c r="C330" s="38" t="s">
        <v>305</v>
      </c>
      <c r="D330" s="160" t="s">
        <v>1055</v>
      </c>
      <c r="E330" s="22" t="str">
        <f t="shared" si="7"/>
        <v>Nguyễn Thị Thu Trang</v>
      </c>
      <c r="F330" s="27" t="s">
        <v>39</v>
      </c>
      <c r="G330" s="28" t="str">
        <f>+VLOOKUP(D330,'[1]Mau 4B'!$E$9:$AX$391,36,0)</f>
        <v/>
      </c>
      <c r="H330" s="28" t="str">
        <f>+VLOOKUP(D330,'[1]Mau 4B'!$E$9:$AX$391,38,0)</f>
        <v>X</v>
      </c>
      <c r="I330" s="28" t="str">
        <f>+VLOOKUP(D330,'[1]Mau 4B'!$E$9:$AX$391,40,0)</f>
        <v/>
      </c>
      <c r="J330" s="28" t="str">
        <f>+VLOOKUP(D330,'[1]Mau 4B'!$E$9:$AX$391,42,0)</f>
        <v/>
      </c>
      <c r="K330" s="29" t="str">
        <f>+VLOOKUP(D330,'[1]Mau 4B'!$E$9:$AX$391,44,0)</f>
        <v/>
      </c>
      <c r="L330" s="26" t="s">
        <v>29</v>
      </c>
      <c r="M330" s="30" t="str">
        <f>+VLOOKUP(D330,'[1]Mau 4B'!$E$9:$AX$391,24,0)</f>
        <v>Tốt</v>
      </c>
    </row>
    <row r="331" spans="1:13" s="1" customFormat="1" ht="27.95" customHeight="1" x14ac:dyDescent="0.25">
      <c r="A331" s="144">
        <f t="shared" si="8"/>
        <v>37</v>
      </c>
      <c r="B331" s="40"/>
      <c r="C331" s="38"/>
      <c r="D331" s="160" t="s">
        <v>1056</v>
      </c>
      <c r="E331" s="184" t="s">
        <v>1057</v>
      </c>
      <c r="F331" s="27" t="s">
        <v>39</v>
      </c>
      <c r="G331" s="28" t="str">
        <f>+VLOOKUP(D331,'[1]Mau 4B'!$E$9:$AX$391,36,0)</f>
        <v/>
      </c>
      <c r="H331" s="28" t="str">
        <f>+VLOOKUP(D331,'[1]Mau 4B'!$E$9:$AX$391,38,0)</f>
        <v>X</v>
      </c>
      <c r="I331" s="28" t="str">
        <f>+VLOOKUP(D331,'[1]Mau 4B'!$E$9:$AX$391,40,0)</f>
        <v/>
      </c>
      <c r="J331" s="28" t="str">
        <f>+VLOOKUP(D331,'[1]Mau 4B'!$E$9:$AX$391,42,0)</f>
        <v/>
      </c>
      <c r="K331" s="29"/>
      <c r="L331" s="26" t="s">
        <v>29</v>
      </c>
      <c r="M331" s="30" t="str">
        <f>+VLOOKUP(D331,'[1]Mau 4B'!$E$9:$AX$391,24,0)</f>
        <v>Tốt</v>
      </c>
    </row>
    <row r="332" spans="1:13" s="64" customFormat="1" ht="27.95" customHeight="1" x14ac:dyDescent="0.25">
      <c r="A332" s="144">
        <f t="shared" si="8"/>
        <v>38</v>
      </c>
      <c r="B332" s="40" t="s">
        <v>1058</v>
      </c>
      <c r="C332" s="38" t="s">
        <v>1059</v>
      </c>
      <c r="D332" s="185" t="s">
        <v>1060</v>
      </c>
      <c r="E332" s="22" t="str">
        <f t="shared" ref="E332:E343" si="9">B332&amp;" "&amp;C332</f>
        <v>Trần Kim Tươi</v>
      </c>
      <c r="F332" s="27" t="s">
        <v>39</v>
      </c>
      <c r="G332" s="28" t="str">
        <f>+VLOOKUP(D332,'[1]Mau 4B'!$E$9:$AX$391,36,0)</f>
        <v/>
      </c>
      <c r="H332" s="28" t="str">
        <f>+VLOOKUP(D332,'[1]Mau 4B'!$E$9:$AX$391,38,0)</f>
        <v>X</v>
      </c>
      <c r="I332" s="28" t="str">
        <f>+VLOOKUP(D332,'[1]Mau 4B'!$E$9:$AX$391,40,0)</f>
        <v/>
      </c>
      <c r="J332" s="28" t="str">
        <f>+VLOOKUP(D332,'[1]Mau 4B'!$E$9:$AX$391,42,0)</f>
        <v/>
      </c>
      <c r="K332" s="29" t="str">
        <f>+VLOOKUP(D332,'[1]Mau 4B'!$E$9:$AX$391,44,0)</f>
        <v/>
      </c>
      <c r="L332" s="26" t="s">
        <v>29</v>
      </c>
      <c r="M332" s="30" t="str">
        <f>+VLOOKUP(D332,'[1]Mau 4B'!$E$9:$AX$391,24,0)</f>
        <v>Tốt</v>
      </c>
    </row>
    <row r="333" spans="1:13" s="1" customFormat="1" ht="27.95" customHeight="1" x14ac:dyDescent="0.25">
      <c r="A333" s="144">
        <f t="shared" si="8"/>
        <v>39</v>
      </c>
      <c r="B333" s="186" t="s">
        <v>172</v>
      </c>
      <c r="C333" s="38" t="s">
        <v>1061</v>
      </c>
      <c r="D333" s="157" t="s">
        <v>1062</v>
      </c>
      <c r="E333" s="22" t="str">
        <f t="shared" si="9"/>
        <v>Trương Thị Định</v>
      </c>
      <c r="F333" s="27" t="s">
        <v>39</v>
      </c>
      <c r="G333" s="28" t="str">
        <f>+VLOOKUP(D333,'[1]Mau 4B'!$E$9:$AX$391,36,0)</f>
        <v/>
      </c>
      <c r="H333" s="28" t="str">
        <f>+VLOOKUP(D333,'[1]Mau 4B'!$E$9:$AX$391,38,0)</f>
        <v>X</v>
      </c>
      <c r="I333" s="28" t="str">
        <f>+VLOOKUP(D333,'[1]Mau 4B'!$E$9:$AX$391,40,0)</f>
        <v/>
      </c>
      <c r="J333" s="28" t="str">
        <f>+VLOOKUP(D333,'[1]Mau 4B'!$E$9:$AX$391,42,0)</f>
        <v/>
      </c>
      <c r="K333" s="29" t="str">
        <f>+VLOOKUP(D333,'[1]Mau 4B'!$E$9:$AX$391,44,0)</f>
        <v/>
      </c>
      <c r="L333" s="26" t="s">
        <v>29</v>
      </c>
      <c r="M333" s="30" t="str">
        <f>+VLOOKUP(D333,'[1]Mau 4B'!$E$9:$AX$391,24,0)</f>
        <v>Tốt</v>
      </c>
    </row>
    <row r="334" spans="1:13" s="1" customFormat="1" ht="27.95" customHeight="1" x14ac:dyDescent="0.25">
      <c r="A334" s="144">
        <f t="shared" si="8"/>
        <v>40</v>
      </c>
      <c r="B334" s="186" t="s">
        <v>172</v>
      </c>
      <c r="C334" s="51" t="s">
        <v>1063</v>
      </c>
      <c r="D334" s="157" t="s">
        <v>1064</v>
      </c>
      <c r="E334" s="22" t="str">
        <f t="shared" si="9"/>
        <v>Trương Thị Bắc</v>
      </c>
      <c r="F334" s="27" t="s">
        <v>39</v>
      </c>
      <c r="G334" s="28" t="str">
        <f>+VLOOKUP(D334,'[1]Mau 4B'!$E$9:$AX$391,36,0)</f>
        <v/>
      </c>
      <c r="H334" s="28" t="str">
        <f>+VLOOKUP(D334,'[1]Mau 4B'!$E$9:$AX$391,38,0)</f>
        <v>X</v>
      </c>
      <c r="I334" s="28" t="str">
        <f>+VLOOKUP(D334,'[1]Mau 4B'!$E$9:$AX$391,40,0)</f>
        <v/>
      </c>
      <c r="J334" s="28" t="str">
        <f>+VLOOKUP(D334,'[1]Mau 4B'!$E$9:$AX$391,42,0)</f>
        <v/>
      </c>
      <c r="K334" s="29" t="str">
        <f>+VLOOKUP(D334,'[1]Mau 4B'!$E$9:$AX$391,44,0)</f>
        <v/>
      </c>
      <c r="L334" s="26" t="s">
        <v>29</v>
      </c>
      <c r="M334" s="30" t="str">
        <f>+VLOOKUP(D334,'[1]Mau 4B'!$E$9:$AX$391,24,0)</f>
        <v>Tốt</v>
      </c>
    </row>
    <row r="335" spans="1:13" s="187" customFormat="1" ht="27.95" customHeight="1" x14ac:dyDescent="0.25">
      <c r="A335" s="144">
        <f t="shared" si="8"/>
        <v>41</v>
      </c>
      <c r="B335" s="57" t="s">
        <v>1065</v>
      </c>
      <c r="C335" s="182" t="s">
        <v>169</v>
      </c>
      <c r="D335" s="157" t="s">
        <v>1066</v>
      </c>
      <c r="E335" s="22" t="str">
        <f t="shared" si="9"/>
        <v>Võ Thị Tuyết</v>
      </c>
      <c r="F335" s="27" t="s">
        <v>39</v>
      </c>
      <c r="G335" s="28" t="str">
        <f>+VLOOKUP(D335,'[1]Mau 4B'!$E$9:$AX$391,36,0)</f>
        <v/>
      </c>
      <c r="H335" s="28" t="str">
        <f>+VLOOKUP(D335,'[1]Mau 4B'!$E$9:$AX$391,38,0)</f>
        <v>X</v>
      </c>
      <c r="I335" s="28" t="str">
        <f>+VLOOKUP(D335,'[1]Mau 4B'!$E$9:$AX$391,40,0)</f>
        <v/>
      </c>
      <c r="J335" s="28" t="str">
        <f>+VLOOKUP(D335,'[1]Mau 4B'!$E$9:$AX$391,42,0)</f>
        <v/>
      </c>
      <c r="K335" s="29" t="str">
        <f>+VLOOKUP(D335,'[1]Mau 4B'!$E$9:$AX$391,44,0)</f>
        <v/>
      </c>
      <c r="L335" s="26" t="s">
        <v>29</v>
      </c>
      <c r="M335" s="30" t="str">
        <f>+VLOOKUP(D335,'[1]Mau 4B'!$E$9:$AX$391,24,0)</f>
        <v>Tốt</v>
      </c>
    </row>
    <row r="336" spans="1:13" s="187" customFormat="1" ht="27.95" customHeight="1" x14ac:dyDescent="0.25">
      <c r="A336" s="144">
        <f t="shared" si="8"/>
        <v>42</v>
      </c>
      <c r="B336" s="57" t="s">
        <v>1067</v>
      </c>
      <c r="C336" s="182" t="s">
        <v>535</v>
      </c>
      <c r="D336" s="157" t="s">
        <v>1068</v>
      </c>
      <c r="E336" s="22" t="str">
        <f t="shared" si="9"/>
        <v>Trịnh Tuấn Vũ</v>
      </c>
      <c r="F336" s="27" t="s">
        <v>39</v>
      </c>
      <c r="G336" s="28" t="str">
        <f>+VLOOKUP(D336,'[1]Mau 4B'!$E$9:$AX$391,36,0)</f>
        <v/>
      </c>
      <c r="H336" s="28" t="str">
        <f>+VLOOKUP(D336,'[1]Mau 4B'!$E$9:$AX$391,38,0)</f>
        <v>X</v>
      </c>
      <c r="I336" s="28" t="str">
        <f>+VLOOKUP(D336,'[1]Mau 4B'!$E$9:$AX$391,40,0)</f>
        <v/>
      </c>
      <c r="J336" s="28" t="str">
        <f>+VLOOKUP(D336,'[1]Mau 4B'!$E$9:$AX$391,42,0)</f>
        <v/>
      </c>
      <c r="K336" s="29" t="str">
        <f>+VLOOKUP(D336,'[1]Mau 4B'!$E$9:$AX$391,44,0)</f>
        <v/>
      </c>
      <c r="L336" s="26" t="s">
        <v>29</v>
      </c>
      <c r="M336" s="30" t="str">
        <f>+VLOOKUP(D336,'[1]Mau 4B'!$E$9:$AX$391,24,0)</f>
        <v>Tốt</v>
      </c>
    </row>
    <row r="337" spans="1:16" s="69" customFormat="1" ht="27.95" customHeight="1" x14ac:dyDescent="0.25">
      <c r="A337" s="144">
        <f t="shared" si="8"/>
        <v>43</v>
      </c>
      <c r="B337" s="37" t="s">
        <v>1069</v>
      </c>
      <c r="C337" s="38" t="s">
        <v>549</v>
      </c>
      <c r="D337" s="157" t="s">
        <v>1070</v>
      </c>
      <c r="E337" s="22" t="str">
        <f t="shared" si="9"/>
        <v>Tạ Quốc Tấn</v>
      </c>
      <c r="F337" s="27" t="s">
        <v>39</v>
      </c>
      <c r="G337" s="28" t="str">
        <f>+VLOOKUP(D337,'[1]Mau 4B'!$E$9:$AX$391,36,0)</f>
        <v/>
      </c>
      <c r="H337" s="28" t="str">
        <f>+VLOOKUP(D337,'[1]Mau 4B'!$E$9:$AX$391,38,0)</f>
        <v>X</v>
      </c>
      <c r="I337" s="28" t="str">
        <f>+VLOOKUP(D337,'[1]Mau 4B'!$E$9:$AX$391,40,0)</f>
        <v/>
      </c>
      <c r="J337" s="28" t="str">
        <f>+VLOOKUP(D337,'[1]Mau 4B'!$E$9:$AX$391,42,0)</f>
        <v/>
      </c>
      <c r="K337" s="29" t="str">
        <f>+VLOOKUP(D337,'[1]Mau 4B'!$E$9:$AX$391,44,0)</f>
        <v/>
      </c>
      <c r="L337" s="26" t="s">
        <v>29</v>
      </c>
      <c r="M337" s="30" t="str">
        <f>+VLOOKUP(D337,'[1]Mau 4B'!$E$9:$AX$391,24,0)</f>
        <v>Tốt</v>
      </c>
    </row>
    <row r="338" spans="1:16" s="1" customFormat="1" ht="27.95" customHeight="1" x14ac:dyDescent="0.25">
      <c r="A338" s="144">
        <f t="shared" si="8"/>
        <v>44</v>
      </c>
      <c r="B338" s="40" t="s">
        <v>1071</v>
      </c>
      <c r="C338" s="51" t="s">
        <v>142</v>
      </c>
      <c r="D338" s="157" t="s">
        <v>1072</v>
      </c>
      <c r="E338" s="22" t="str">
        <f t="shared" si="9"/>
        <v>Nguyễn Xuân Lợi</v>
      </c>
      <c r="F338" s="27" t="s">
        <v>39</v>
      </c>
      <c r="G338" s="28" t="str">
        <f>+VLOOKUP(D338,'[1]Mau 4B'!$E$9:$AX$391,36,0)</f>
        <v/>
      </c>
      <c r="H338" s="28" t="str">
        <f>+VLOOKUP(D338,'[1]Mau 4B'!$E$9:$AX$391,38,0)</f>
        <v>X</v>
      </c>
      <c r="I338" s="28" t="str">
        <f>+VLOOKUP(D338,'[1]Mau 4B'!$E$9:$AX$391,40,0)</f>
        <v/>
      </c>
      <c r="J338" s="28" t="str">
        <f>+VLOOKUP(D338,'[1]Mau 4B'!$E$9:$AX$391,42,0)</f>
        <v/>
      </c>
      <c r="K338" s="29" t="str">
        <f>+VLOOKUP(D338,'[1]Mau 4B'!$E$9:$AX$391,44,0)</f>
        <v/>
      </c>
      <c r="L338" s="26" t="s">
        <v>29</v>
      </c>
      <c r="M338" s="30" t="str">
        <f>+VLOOKUP(D338,'[1]Mau 4B'!$E$9:$AX$391,24,0)</f>
        <v>Tốt</v>
      </c>
    </row>
    <row r="339" spans="1:16" s="69" customFormat="1" ht="27.95" customHeight="1" x14ac:dyDescent="0.25">
      <c r="A339" s="144">
        <f t="shared" si="8"/>
        <v>45</v>
      </c>
      <c r="B339" s="188" t="s">
        <v>670</v>
      </c>
      <c r="C339" s="189" t="s">
        <v>1073</v>
      </c>
      <c r="D339" s="52" t="s">
        <v>1074</v>
      </c>
      <c r="E339" s="22" t="str">
        <f t="shared" si="9"/>
        <v>Trần Văn Lý</v>
      </c>
      <c r="F339" s="27" t="s">
        <v>39</v>
      </c>
      <c r="G339" s="28" t="str">
        <f>+VLOOKUP(D339,'[1]Mau 4B'!$E$9:$AX$391,36,0)</f>
        <v/>
      </c>
      <c r="H339" s="28" t="str">
        <f>+VLOOKUP(D339,'[1]Mau 4B'!$E$9:$AX$391,38,0)</f>
        <v>X</v>
      </c>
      <c r="I339" s="28" t="str">
        <f>+VLOOKUP(D339,'[1]Mau 4B'!$E$9:$AX$391,40,0)</f>
        <v/>
      </c>
      <c r="J339" s="28" t="str">
        <f>+VLOOKUP(D339,'[1]Mau 4B'!$E$9:$AX$391,42,0)</f>
        <v/>
      </c>
      <c r="K339" s="29" t="str">
        <f>+VLOOKUP(D339,'[1]Mau 4B'!$E$9:$AX$391,44,0)</f>
        <v/>
      </c>
      <c r="L339" s="26" t="s">
        <v>29</v>
      </c>
      <c r="M339" s="30" t="str">
        <f>+VLOOKUP(D339,'[1]Mau 4B'!$E$9:$AX$391,24,0)</f>
        <v>Tốt</v>
      </c>
    </row>
    <row r="340" spans="1:16" s="69" customFormat="1" ht="27.95" customHeight="1" x14ac:dyDescent="0.25">
      <c r="A340" s="144">
        <f t="shared" si="8"/>
        <v>46</v>
      </c>
      <c r="B340" s="88" t="s">
        <v>786</v>
      </c>
      <c r="C340" s="51" t="s">
        <v>98</v>
      </c>
      <c r="D340" s="50" t="s">
        <v>1075</v>
      </c>
      <c r="E340" s="22" t="str">
        <f t="shared" si="9"/>
        <v>Lê Tiến Dũng</v>
      </c>
      <c r="F340" s="27" t="s">
        <v>218</v>
      </c>
      <c r="G340" s="28" t="str">
        <f>+VLOOKUP(D340,'[1]Mau 4B'!$E$9:$AX$391,36,0)</f>
        <v/>
      </c>
      <c r="H340" s="28" t="str">
        <f>+VLOOKUP(D340,'[1]Mau 4B'!$E$9:$AX$391,38,0)</f>
        <v>X</v>
      </c>
      <c r="I340" s="28" t="str">
        <f>+VLOOKUP(D340,'[1]Mau 4B'!$E$9:$AX$391,40,0)</f>
        <v/>
      </c>
      <c r="J340" s="28" t="str">
        <f>+VLOOKUP(D340,'[1]Mau 4B'!$E$9:$AX$391,42,0)</f>
        <v/>
      </c>
      <c r="K340" s="29" t="str">
        <f>+VLOOKUP(D340,'[1]Mau 4B'!$E$9:$AX$391,44,0)</f>
        <v/>
      </c>
      <c r="L340" s="26" t="s">
        <v>29</v>
      </c>
      <c r="M340" s="30" t="str">
        <f>+VLOOKUP(D340,'[1]Mau 4B'!$E$9:$AX$391,24,0)</f>
        <v>Tốt</v>
      </c>
    </row>
    <row r="341" spans="1:16" s="42" customFormat="1" ht="27.95" customHeight="1" x14ac:dyDescent="0.25">
      <c r="A341" s="144">
        <f t="shared" si="8"/>
        <v>47</v>
      </c>
      <c r="B341" s="190" t="s">
        <v>1076</v>
      </c>
      <c r="C341" s="191" t="s">
        <v>439</v>
      </c>
      <c r="D341" s="192" t="s">
        <v>1077</v>
      </c>
      <c r="E341" s="22" t="str">
        <f t="shared" si="9"/>
        <v>Lê Trần Thanh Nga</v>
      </c>
      <c r="F341" s="27" t="s">
        <v>39</v>
      </c>
      <c r="G341" s="28" t="str">
        <f>+VLOOKUP(D341,'[1]Mau 4B'!$E$9:$AX$391,36,0)</f>
        <v/>
      </c>
      <c r="H341" s="28" t="str">
        <f>+VLOOKUP(D341,'[1]Mau 4B'!$E$9:$AX$391,38,0)</f>
        <v>X</v>
      </c>
      <c r="I341" s="28" t="str">
        <f>+VLOOKUP(D341,'[1]Mau 4B'!$E$9:$AX$391,40,0)</f>
        <v/>
      </c>
      <c r="J341" s="28" t="str">
        <f>+VLOOKUP(D341,'[1]Mau 4B'!$E$9:$AX$391,42,0)</f>
        <v/>
      </c>
      <c r="K341" s="29" t="str">
        <f>+VLOOKUP(D341,'[1]Mau 4B'!$E$9:$AX$391,44,0)</f>
        <v/>
      </c>
      <c r="L341" s="26" t="s">
        <v>29</v>
      </c>
      <c r="M341" s="30" t="str">
        <f>+VLOOKUP(D341,'[1]Mau 4B'!$E$9:$AX$391,24,0)</f>
        <v>Tốt</v>
      </c>
    </row>
    <row r="342" spans="1:16" s="1" customFormat="1" ht="27.95" customHeight="1" x14ac:dyDescent="0.25">
      <c r="A342" s="144">
        <f t="shared" si="8"/>
        <v>48</v>
      </c>
      <c r="B342" s="37" t="s">
        <v>1078</v>
      </c>
      <c r="C342" s="38" t="s">
        <v>389</v>
      </c>
      <c r="D342" s="34" t="s">
        <v>1079</v>
      </c>
      <c r="E342" s="22" t="str">
        <f t="shared" si="9"/>
        <v>Lư Diễm Phúc</v>
      </c>
      <c r="F342" s="27" t="s">
        <v>39</v>
      </c>
      <c r="G342" s="28" t="str">
        <f>+VLOOKUP(D342,'[1]Mau 4B'!$E$9:$AX$391,36,0)</f>
        <v/>
      </c>
      <c r="H342" s="28" t="str">
        <f>+VLOOKUP(D342,'[1]Mau 4B'!$E$9:$AX$391,38,0)</f>
        <v>X</v>
      </c>
      <c r="I342" s="28" t="str">
        <f>+VLOOKUP(D342,'[1]Mau 4B'!$E$9:$AX$391,40,0)</f>
        <v/>
      </c>
      <c r="J342" s="28" t="str">
        <f>+VLOOKUP(D342,'[1]Mau 4B'!$E$9:$AX$391,42,0)</f>
        <v/>
      </c>
      <c r="K342" s="29" t="str">
        <f>+VLOOKUP(D342,'[1]Mau 4B'!$E$9:$AX$391,44,0)</f>
        <v/>
      </c>
      <c r="L342" s="26" t="s">
        <v>29</v>
      </c>
      <c r="M342" s="30" t="str">
        <f>+VLOOKUP(D342,'[1]Mau 4B'!$E$9:$AX$391,24,0)</f>
        <v>Tốt</v>
      </c>
    </row>
    <row r="343" spans="1:16" s="39" customFormat="1" ht="27.95" customHeight="1" x14ac:dyDescent="0.25">
      <c r="A343" s="144">
        <f t="shared" si="8"/>
        <v>49</v>
      </c>
      <c r="B343" s="37" t="s">
        <v>1080</v>
      </c>
      <c r="C343" s="51" t="s">
        <v>45</v>
      </c>
      <c r="D343" s="119" t="s">
        <v>1081</v>
      </c>
      <c r="E343" s="22" t="str">
        <f t="shared" si="9"/>
        <v>Lương Thị  Thắm</v>
      </c>
      <c r="F343" s="27" t="s">
        <v>600</v>
      </c>
      <c r="G343" s="28" t="str">
        <f>+VLOOKUP(D343,'[1]Mau 4B'!$E$9:$AX$391,36,0)</f>
        <v/>
      </c>
      <c r="H343" s="28" t="str">
        <f>+VLOOKUP(D343,'[1]Mau 4B'!$E$9:$AX$391,38,0)</f>
        <v>X</v>
      </c>
      <c r="I343" s="28" t="str">
        <f>+VLOOKUP(D343,'[1]Mau 4B'!$E$9:$AX$391,40,0)</f>
        <v/>
      </c>
      <c r="J343" s="28" t="str">
        <f>+VLOOKUP(D343,'[1]Mau 4B'!$E$9:$AX$391,42,0)</f>
        <v/>
      </c>
      <c r="K343" s="29" t="str">
        <f>+VLOOKUP(D343,'[1]Mau 4B'!$E$9:$AX$391,44,0)</f>
        <v/>
      </c>
      <c r="L343" s="26" t="s">
        <v>29</v>
      </c>
      <c r="M343" s="30" t="str">
        <f>+VLOOKUP(D343,'[1]Mau 4B'!$E$9:$AX$391,24,0)</f>
        <v>Tốt</v>
      </c>
    </row>
    <row r="344" spans="1:16" s="69" customFormat="1" ht="31.5" customHeight="1" x14ac:dyDescent="0.25">
      <c r="A344" s="144"/>
      <c r="B344" s="37"/>
      <c r="C344" s="51"/>
      <c r="D344" s="157"/>
      <c r="E344" s="161"/>
      <c r="F344" s="24"/>
      <c r="G344" s="147">
        <f>COUNTIF(G$295:G$343,"X")</f>
        <v>24</v>
      </c>
      <c r="H344" s="147">
        <f>COUNTIF(H$295:H$343,"X")</f>
        <v>25</v>
      </c>
      <c r="I344" s="147">
        <f t="shared" ref="I344:K344" si="10">COUNTIF(I$280:I$289,"X")</f>
        <v>0</v>
      </c>
      <c r="J344" s="147">
        <f t="shared" si="10"/>
        <v>0</v>
      </c>
      <c r="K344" s="162">
        <f t="shared" si="10"/>
        <v>0</v>
      </c>
      <c r="L344" s="148"/>
      <c r="M344" s="30"/>
    </row>
    <row r="345" spans="1:16" s="69" customFormat="1" ht="40.5" customHeight="1" x14ac:dyDescent="0.25">
      <c r="A345" s="144"/>
      <c r="B345" s="37"/>
      <c r="C345" s="51"/>
      <c r="D345" s="157"/>
      <c r="E345" s="161"/>
      <c r="F345" s="24"/>
      <c r="G345" s="147" t="s">
        <v>1082</v>
      </c>
      <c r="H345" s="147" t="s">
        <v>1083</v>
      </c>
      <c r="I345" s="147"/>
      <c r="J345" s="147"/>
      <c r="K345" s="29"/>
      <c r="L345" s="148"/>
      <c r="M345" s="30"/>
    </row>
    <row r="346" spans="1:16" s="69" customFormat="1" ht="24.75" customHeight="1" x14ac:dyDescent="0.25">
      <c r="A346" s="144"/>
      <c r="B346" s="37"/>
      <c r="C346" s="51"/>
      <c r="D346" s="157"/>
      <c r="E346" s="22"/>
      <c r="F346" s="22"/>
      <c r="G346" s="28">
        <f>G344/49*100</f>
        <v>48.979591836734691</v>
      </c>
      <c r="H346" s="28">
        <f>H344/49*100</f>
        <v>51.020408163265309</v>
      </c>
      <c r="I346" s="28"/>
      <c r="J346" s="28"/>
      <c r="K346" s="29"/>
      <c r="L346" s="148"/>
      <c r="M346" s="30"/>
      <c r="N346" s="69">
        <f>G274+G290+G344</f>
        <v>166</v>
      </c>
      <c r="O346" s="69">
        <f>H274+H290+H344</f>
        <v>152</v>
      </c>
      <c r="P346" s="69">
        <f>I274+I290+I344</f>
        <v>4</v>
      </c>
    </row>
    <row r="347" spans="1:16" s="2" customFormat="1" ht="18.75" x14ac:dyDescent="0.25">
      <c r="A347" s="193"/>
      <c r="B347" s="194"/>
      <c r="C347" s="195"/>
      <c r="D347" s="196"/>
      <c r="E347" s="195"/>
      <c r="F347" s="195"/>
      <c r="K347" s="3"/>
      <c r="N347" s="2">
        <f>N346/322*100</f>
        <v>51.552795031055901</v>
      </c>
      <c r="O347" s="2">
        <f t="shared" ref="O347:P347" si="11">O346/322*100</f>
        <v>47.204968944099377</v>
      </c>
      <c r="P347" s="2">
        <f t="shared" si="11"/>
        <v>1.2422360248447204</v>
      </c>
    </row>
    <row r="348" spans="1:16" ht="25.5" customHeight="1" x14ac:dyDescent="0.25">
      <c r="K348" s="200">
        <v>0</v>
      </c>
    </row>
    <row r="353" spans="3:6" x14ac:dyDescent="0.25">
      <c r="C353" s="197"/>
      <c r="D353" s="197"/>
      <c r="E353" s="197"/>
      <c r="F353" s="197"/>
    </row>
  </sheetData>
  <mergeCells count="12">
    <mergeCell ref="A1:E1"/>
    <mergeCell ref="A2:E2"/>
    <mergeCell ref="A3:E3"/>
    <mergeCell ref="A5:A6"/>
    <mergeCell ref="B5:C6"/>
    <mergeCell ref="D5:D6"/>
    <mergeCell ref="E5:E6"/>
    <mergeCell ref="F5:F6"/>
    <mergeCell ref="G5:K5"/>
    <mergeCell ref="L5:L6"/>
    <mergeCell ref="G8:K8"/>
    <mergeCell ref="E276:L276"/>
  </mergeCells>
  <printOptions horizontalCentered="1"/>
  <pageMargins left="0.48" right="0.33" top="0.65" bottom="0.55000000000000004" header="0.3" footer="0.3"/>
  <pageSetup paperSize="8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KQ THEO XẾP LOẠI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2022-06-30T04:03:49Z</dcterms:created>
  <dcterms:modified xsi:type="dcterms:W3CDTF">2022-07-05T03:13:52Z</dcterms:modified>
</cp:coreProperties>
</file>