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 NGUYEN TRUONG VU\OneDrive\Máy tính\HONG THAM\NGHIÊN CỨU KHOA HỌC\"/>
    </mc:Choice>
  </mc:AlternateContent>
  <xr:revisionPtr revIDLastSave="0" documentId="8_{7B465F1D-2805-4923-99C2-6561DF199204}" xr6:coauthVersionLast="47" xr6:coauthVersionMax="47" xr10:uidLastSave="{00000000-0000-0000-0000-000000000000}"/>
  <bookViews>
    <workbookView xWindow="-110" yWindow="-110" windowWidth="21820" windowHeight="13000" tabRatio="656" xr2:uid="{00000000-000D-0000-FFFF-FFFF00000000}"/>
  </bookViews>
  <sheets>
    <sheet name="TONG KET CA NAM" sheetId="9" r:id="rId1"/>
  </sheets>
  <definedNames>
    <definedName name="_xlnm._FilterDatabase" localSheetId="0" hidden="1">'TONG KET CA NAM'!$A$11:$S$14</definedName>
    <definedName name="_xlnm.Print_Area" localSheetId="0">'TONG KET CA NAM'!$A$1:$Q$22</definedName>
    <definedName name="_xlnm.Print_Titles" localSheetId="0">'TONG KET CA NAM'!$9:$11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2" i="9" l="1"/>
  <c r="I12" i="9" s="1"/>
  <c r="L12" i="9"/>
  <c r="N12" i="9" l="1"/>
  <c r="P12" i="9" s="1"/>
  <c r="M12" i="9"/>
  <c r="O12" i="9" s="1"/>
  <c r="E14" i="9" l="1"/>
  <c r="J14" i="9"/>
  <c r="G14" i="9"/>
  <c r="F14" i="9"/>
  <c r="K14" i="9" l="1"/>
  <c r="H14" i="9"/>
  <c r="M14" i="9" l="1"/>
  <c r="O14" i="9"/>
  <c r="L14" i="9"/>
  <c r="P14" i="9" l="1"/>
  <c r="N14" i="9"/>
</calcChain>
</file>

<file path=xl/sharedStrings.xml><?xml version="1.0" encoding="utf-8"?>
<sst xmlns="http://schemas.openxmlformats.org/spreadsheetml/2006/main" count="54" uniqueCount="54">
  <si>
    <t>TT</t>
  </si>
  <si>
    <t>Độc lập - Tự do - Hạnh phúc</t>
  </si>
  <si>
    <t>Tổng cộng</t>
  </si>
  <si>
    <t>CỘNG HÒA XÃ HỘI CHỦ NGHĨA VIỆT NAM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</si>
  <si>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</si>
  <si>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</si>
  <si>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</si>
  <si>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</si>
  <si>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</si>
  <si>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</si>
  <si>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</si>
  <si>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</si>
  <si>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</si>
  <si>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</si>
  <si>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</si>
  <si>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</si>
  <si>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</si>
  <si>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</si>
  <si>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</si>
  <si>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</si>
  <si>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</si>
  <si>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</si>
  <si>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</si>
  <si>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</si>
  <si>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</si>
  <si>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</si>
  <si>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</si>
  <si>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</si>
  <si>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</si>
  <si>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</si>
  <si>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</si>
  <si>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</si>
  <si>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</si>
  <si>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</si>
  <si>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</si>
  <si>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</si>
  <si>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KHOA LÝ LUẬN CHÍNH TRỊ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</si>
  <si>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</si>
  <si>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</si>
  <si>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</si>
  <si>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</si>
  <si>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</si>
  <si>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</si>
  <si>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</si>
  <si>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</si>
  <si>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* Hội thảo khoa học quốc tế COSS2020  được tổ chức vào  ngày 28/11/2020</t>
  </si>
  <si>
    <t>Tổng số tiết hoạt động cả năm</t>
  </si>
  <si>
    <t>XXX</t>
  </si>
  <si>
    <t xml:space="preserve"> NĂM HỌC 2021 - 2022</t>
  </si>
  <si>
    <t>Thành phố Hồ Chí Minh, ngày     tháng     năm 2022</t>
  </si>
  <si>
    <t>https://forms.gle/GGVFyeAnnv243g637</t>
  </si>
  <si>
    <t>Link nộp Minh chứng bài báo tạp chí</t>
  </si>
  <si>
    <t>Cao Thị Hồng Thắm</t>
  </si>
  <si>
    <r>
      <t>- 02 bài đăng tạp chí thiết bi dạy học  ISSN: 1859-0810)  ( số đặc biệt- 9,10/2021) 0,5 điểm (400 giờ) 
'- 01 bài đăng trên tạp chí  Dạy và học ngày nay (Kì 1 - 11/2021) 0,25 điểm (150 giờ)
- 02 bài viết tại HTKH cấp khoa 6/2021 (30 giờ) (viết chung cùng cô Hoàng Thị Trang)
- có 01 bài đăng tạp chí thanh niên  tháng 8/2022 (số 26/2022) 0,25 điểm (150 giờ</t>
    </r>
    <r>
      <rPr>
        <sz val="10"/>
        <color rgb="FFFF0000"/>
        <rFont val="Times New Roman"/>
        <family val="1"/>
      </rPr>
      <t xml:space="preserve">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</si>
</sst>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8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0"/>
      <name val="Arial"/>
      <charset val="134"/>
    </font>
    <font>
      <sz val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b/>
      <sz val="13"/>
      <color rgb="FFFF0000"/>
      <name val="Times New Roman"/>
      <family val="1"/>
    </font>
    <font>
      <sz val="10"/>
      <color rgb="FFFF0000"/>
      <name val="Times New Roman"/>
      <family val="1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1" fillId="0" borderId="0"/>
    <xf numFmtId="0" fontId="27" fillId="0" borderId="0" applyNumberFormat="0" applyFill="0" applyBorder="0" applyAlignment="0" applyProtection="0"/>
  </cellStyleXfs>
  <cellXfs count="9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3" fontId="11" fillId="0" borderId="0" xfId="0" applyNumberFormat="1" applyFont="1" applyAlignment="1">
      <alignment horizontal="center" vertical="center"/>
    </xf>
    <xf numFmtId="0" fontId="15" fillId="0" borderId="0" xfId="0" applyFont="1"/>
    <xf numFmtId="0" fontId="11" fillId="0" borderId="0" xfId="0" quotePrefix="1" applyFont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quotePrefix="1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3" fontId="9" fillId="0" borderId="4" xfId="0" applyNumberFormat="1" applyFont="1" applyBorder="1" applyAlignment="1">
      <alignment horizontal="center" vertical="center" wrapText="1"/>
    </xf>
    <xf numFmtId="49" fontId="16" fillId="0" borderId="5" xfId="0" applyNumberFormat="1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/>
    </xf>
    <xf numFmtId="0" fontId="16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6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164" fontId="11" fillId="0" borderId="0" xfId="0" applyNumberFormat="1" applyFont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164" fontId="1" fillId="0" borderId="0" xfId="0" applyNumberFormat="1" applyFont="1"/>
    <xf numFmtId="164" fontId="11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12" fillId="0" borderId="0" xfId="0" applyFont="1"/>
    <xf numFmtId="0" fontId="19" fillId="0" borderId="0" xfId="0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/>
    </xf>
    <xf numFmtId="0" fontId="23" fillId="0" borderId="0" xfId="0" applyFont="1"/>
    <xf numFmtId="39" fontId="23" fillId="0" borderId="0" xfId="0" applyNumberFormat="1" applyFont="1"/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49" fontId="22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/>
    <xf numFmtId="3" fontId="25" fillId="0" borderId="1" xfId="0" applyNumberFormat="1" applyFont="1" applyBorder="1" applyAlignment="1">
      <alignment horizontal="center" vertical="center"/>
    </xf>
    <xf numFmtId="164" fontId="25" fillId="0" borderId="1" xfId="0" applyNumberFormat="1" applyFont="1" applyBorder="1" applyAlignment="1">
      <alignment horizontal="center" vertical="center"/>
    </xf>
    <xf numFmtId="39" fontId="4" fillId="0" borderId="0" xfId="0" applyNumberFormat="1" applyFont="1" applyAlignment="1">
      <alignment wrapText="1"/>
    </xf>
    <xf numFmtId="0" fontId="27" fillId="0" borderId="0" xfId="2" applyAlignment="1">
      <alignment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24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6" fillId="0" borderId="2" xfId="0" applyNumberFormat="1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/>
    </xf>
    <xf numFmtId="0" fontId="22" fillId="0" borderId="1" xfId="0" quotePrefix="1" applyFont="1" applyFill="1" applyBorder="1" applyAlignment="1">
      <alignment vertical="center" wrapText="1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255134</xdr:colOff>
      <xdr:row>2</xdr:row>
      <xdr:rowOff>25513</xdr:rowOff>
    </xdr:from>
    <xdr:to>
      <xdr:col>14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ms.gle/GGVFyeAnnv243g6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S22"/>
  <sheetViews>
    <sheetView tabSelected="1" topLeftCell="A9" zoomScale="60" zoomScaleNormal="60" zoomScaleSheetLayoutView="106" workbookViewId="0">
      <selection activeCell="R12" sqref="R12"/>
    </sheetView>
  </sheetViews>
  <sheetFormatPr defaultColWidth="9.26953125" defaultRowHeight="16.5"/>
  <cols>
    <col min="1" max="1" width="5.26953125" style="15" customWidth="1"/>
    <col min="2" max="2" width="18.81640625" style="10" customWidth="1"/>
    <col min="3" max="3" width="10.54296875" style="10" bestFit="1" customWidth="1"/>
    <col min="4" max="4" width="7.81640625" style="10" customWidth="1"/>
    <col min="5" max="5" width="8" style="15" customWidth="1"/>
    <col min="6" max="6" width="6.54296875" style="15" customWidth="1"/>
    <col min="7" max="7" width="8.453125" style="15" customWidth="1"/>
    <col min="8" max="9" width="9.7265625" style="15" customWidth="1"/>
    <col min="10" max="10" width="8" style="15" customWidth="1"/>
    <col min="11" max="11" width="7.81640625" style="15" customWidth="1"/>
    <col min="12" max="12" width="8.26953125" style="21" customWidth="1"/>
    <col min="13" max="13" width="8" style="15" customWidth="1"/>
    <col min="14" max="14" width="11" style="15" customWidth="1"/>
    <col min="15" max="15" width="10.1796875" style="36" customWidth="1"/>
    <col min="16" max="16" width="10.7265625" style="36" customWidth="1"/>
    <col min="17" max="17" width="60.36328125" style="60" customWidth="1"/>
    <col min="18" max="18" width="28.36328125" style="30" customWidth="1"/>
    <col min="19" max="19" width="11.1796875" style="30" bestFit="1" customWidth="1"/>
    <col min="20" max="16384" width="9.26953125" style="10"/>
  </cols>
  <sheetData>
    <row r="1" spans="1:19" ht="21" customHeight="1">
      <c r="A1" s="65" t="s">
        <v>40</v>
      </c>
      <c r="B1" s="65"/>
      <c r="C1" s="65"/>
      <c r="D1" s="65"/>
      <c r="E1" s="10"/>
      <c r="F1" s="10"/>
      <c r="G1" s="10"/>
      <c r="M1" s="16" t="s">
        <v>3</v>
      </c>
      <c r="Q1" s="55"/>
    </row>
    <row r="2" spans="1:19" ht="21" customHeight="1">
      <c r="A2" s="66" t="s">
        <v>42</v>
      </c>
      <c r="B2" s="66"/>
      <c r="C2" s="66"/>
      <c r="D2" s="66"/>
      <c r="E2" s="42"/>
      <c r="F2" s="42"/>
      <c r="G2" s="42"/>
      <c r="H2" s="16"/>
      <c r="I2" s="16"/>
      <c r="M2" s="43" t="s">
        <v>1</v>
      </c>
      <c r="Q2" s="55"/>
    </row>
    <row r="3" spans="1:19" ht="21" customHeight="1">
      <c r="A3" s="66" t="s">
        <v>43</v>
      </c>
      <c r="B3" s="66"/>
      <c r="C3" s="66"/>
      <c r="D3" s="66"/>
      <c r="E3" s="48"/>
      <c r="F3" s="48"/>
      <c r="G3" s="48"/>
      <c r="H3" s="16"/>
      <c r="I3" s="16"/>
      <c r="M3" s="22"/>
      <c r="Q3" s="55"/>
    </row>
    <row r="4" spans="1:19" ht="9.75" customHeight="1">
      <c r="D4" s="11"/>
      <c r="F4" s="13"/>
      <c r="G4" s="13"/>
      <c r="L4" s="20"/>
      <c r="M4" s="13"/>
      <c r="Q4" s="56"/>
    </row>
    <row r="5" spans="1:19" s="12" customFormat="1" ht="35.65" customHeight="1">
      <c r="A5" s="73" t="s">
        <v>4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31"/>
      <c r="S5" s="31"/>
    </row>
    <row r="6" spans="1:19" s="12" customFormat="1" ht="28" customHeight="1">
      <c r="A6" s="74" t="s">
        <v>48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31"/>
      <c r="S6" s="31"/>
    </row>
    <row r="7" spans="1:19" s="12" customFormat="1" ht="28" customHeight="1">
      <c r="A7" s="74" t="s">
        <v>36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31"/>
      <c r="S7" s="31"/>
    </row>
    <row r="8" spans="1:19" ht="3" customHeight="1">
      <c r="B8" s="16"/>
      <c r="C8" s="16"/>
      <c r="D8" s="16"/>
      <c r="E8" s="16"/>
      <c r="F8" s="16"/>
      <c r="G8" s="16"/>
      <c r="H8" s="16"/>
      <c r="I8" s="16"/>
      <c r="J8" s="16"/>
      <c r="K8" s="16"/>
      <c r="L8" s="48"/>
      <c r="M8" s="16"/>
      <c r="N8" s="16"/>
      <c r="O8" s="52"/>
      <c r="P8" s="52"/>
      <c r="Q8" s="55"/>
    </row>
    <row r="9" spans="1:19" ht="36" customHeight="1">
      <c r="A9" s="71" t="s">
        <v>0</v>
      </c>
      <c r="B9" s="82" t="s">
        <v>5</v>
      </c>
      <c r="C9" s="83"/>
      <c r="D9" s="67" t="s">
        <v>6</v>
      </c>
      <c r="E9" s="68"/>
      <c r="F9" s="93" t="s">
        <v>35</v>
      </c>
      <c r="G9" s="93"/>
      <c r="H9" s="77" t="s">
        <v>41</v>
      </c>
      <c r="I9" s="77" t="s">
        <v>46</v>
      </c>
      <c r="J9" s="69" t="s">
        <v>7</v>
      </c>
      <c r="K9" s="69" t="s">
        <v>8</v>
      </c>
      <c r="L9" s="69" t="s">
        <v>9</v>
      </c>
      <c r="M9" s="69" t="s">
        <v>10</v>
      </c>
      <c r="N9" s="69" t="s">
        <v>11</v>
      </c>
      <c r="O9" s="75" t="s">
        <v>31</v>
      </c>
      <c r="P9" s="75" t="s">
        <v>32</v>
      </c>
      <c r="Q9" s="81" t="s">
        <v>12</v>
      </c>
    </row>
    <row r="10" spans="1:19" ht="41.25" customHeight="1">
      <c r="A10" s="72"/>
      <c r="B10" s="84"/>
      <c r="C10" s="85"/>
      <c r="D10" s="24" t="s">
        <v>13</v>
      </c>
      <c r="E10" s="49" t="s">
        <v>14</v>
      </c>
      <c r="F10" s="51" t="s">
        <v>15</v>
      </c>
      <c r="G10" s="51" t="s">
        <v>16</v>
      </c>
      <c r="H10" s="78"/>
      <c r="I10" s="78"/>
      <c r="J10" s="70"/>
      <c r="K10" s="70"/>
      <c r="L10" s="70"/>
      <c r="M10" s="70"/>
      <c r="N10" s="70"/>
      <c r="O10" s="76"/>
      <c r="P10" s="76"/>
      <c r="Q10" s="81"/>
      <c r="R10" s="63" t="s">
        <v>51</v>
      </c>
    </row>
    <row r="11" spans="1:19" s="29" customFormat="1" ht="15" customHeight="1">
      <c r="A11" s="25" t="s">
        <v>17</v>
      </c>
      <c r="B11" s="91" t="s">
        <v>18</v>
      </c>
      <c r="C11" s="92"/>
      <c r="D11" s="26" t="s">
        <v>19</v>
      </c>
      <c r="E11" s="27" t="s">
        <v>20</v>
      </c>
      <c r="F11" s="27" t="s">
        <v>21</v>
      </c>
      <c r="G11" s="27" t="s">
        <v>22</v>
      </c>
      <c r="H11" s="27" t="s">
        <v>23</v>
      </c>
      <c r="I11" s="27"/>
      <c r="J11" s="27" t="s">
        <v>24</v>
      </c>
      <c r="K11" s="27" t="s">
        <v>25</v>
      </c>
      <c r="L11" s="28" t="s">
        <v>26</v>
      </c>
      <c r="M11" s="27" t="s">
        <v>27</v>
      </c>
      <c r="N11" s="27" t="s">
        <v>28</v>
      </c>
      <c r="O11" s="37" t="s">
        <v>29</v>
      </c>
      <c r="P11" s="37" t="s">
        <v>30</v>
      </c>
      <c r="Q11" s="57" t="s">
        <v>34</v>
      </c>
      <c r="R11" s="32"/>
      <c r="S11" s="32"/>
    </row>
    <row r="12" spans="1:19" s="19" customFormat="1" ht="253" customHeight="1">
      <c r="A12" s="17">
        <v>11</v>
      </c>
      <c r="B12" s="45" t="s">
        <v>52</v>
      </c>
      <c r="C12" s="44" t="s">
        <v>47</v>
      </c>
      <c r="D12" s="18"/>
      <c r="E12" s="17"/>
      <c r="F12" s="94">
        <v>550</v>
      </c>
      <c r="G12" s="94">
        <v>180</v>
      </c>
      <c r="H12" s="61">
        <f t="shared" ref="H12" si="0">E12+F12+G12</f>
        <v>730</v>
      </c>
      <c r="I12" s="62">
        <f>H12/2.84</f>
        <v>257.04225352112678</v>
      </c>
      <c r="J12" s="17">
        <v>160</v>
      </c>
      <c r="K12" s="17">
        <v>0</v>
      </c>
      <c r="L12" s="17">
        <f t="shared" ref="L12" si="1">J12-K12</f>
        <v>160</v>
      </c>
      <c r="M12" s="14">
        <f t="shared" ref="M12" si="2">IF(H12-L12&lt;=0,0,H12-L12)</f>
        <v>570</v>
      </c>
      <c r="N12" s="39">
        <f t="shared" ref="N12" si="3">IF(L12-H12&lt;=0,0,L12-H12)</f>
        <v>0</v>
      </c>
      <c r="O12" s="14">
        <f t="shared" ref="O12" si="4">ROUND(M12/2.84,1)</f>
        <v>200.7</v>
      </c>
      <c r="P12" s="14">
        <f t="shared" ref="P12" si="5">ROUND(N12/2.84,1)</f>
        <v>0</v>
      </c>
      <c r="Q12" s="95" t="s">
        <v>53</v>
      </c>
      <c r="R12" s="64" t="s">
        <v>50</v>
      </c>
      <c r="S12" s="33"/>
    </row>
    <row r="13" spans="1:19" s="19" customFormat="1" ht="160.5" customHeight="1">
      <c r="A13" s="17"/>
      <c r="B13" s="45"/>
      <c r="C13" s="44"/>
      <c r="D13" s="18"/>
      <c r="E13" s="17"/>
      <c r="F13" s="14"/>
      <c r="G13" s="14"/>
      <c r="H13" s="61"/>
      <c r="I13" s="62"/>
      <c r="J13" s="17"/>
      <c r="K13" s="17"/>
      <c r="L13" s="17"/>
      <c r="M13" s="14"/>
      <c r="N13" s="39"/>
      <c r="O13" s="14"/>
      <c r="P13" s="14"/>
      <c r="Q13" s="58"/>
      <c r="R13" s="33"/>
      <c r="S13" s="33"/>
    </row>
    <row r="14" spans="1:19" s="19" customFormat="1" ht="26.25" customHeight="1">
      <c r="A14" s="17"/>
      <c r="B14" s="87" t="s">
        <v>2</v>
      </c>
      <c r="C14" s="88"/>
      <c r="D14" s="89"/>
      <c r="E14" s="40">
        <f>SUM(E12:E13)</f>
        <v>0</v>
      </c>
      <c r="F14" s="40">
        <f>SUM(F12:F13)</f>
        <v>550</v>
      </c>
      <c r="G14" s="41">
        <f>SUM(G12:G13)</f>
        <v>180</v>
      </c>
      <c r="H14" s="40">
        <f>SUM(H12:H13)</f>
        <v>730</v>
      </c>
      <c r="I14" s="40"/>
      <c r="J14" s="40">
        <f t="shared" ref="J14:P14" si="6">SUM(J12:J13)</f>
        <v>160</v>
      </c>
      <c r="K14" s="41">
        <f t="shared" si="6"/>
        <v>0</v>
      </c>
      <c r="L14" s="40">
        <f t="shared" si="6"/>
        <v>160</v>
      </c>
      <c r="M14" s="40">
        <f t="shared" si="6"/>
        <v>570</v>
      </c>
      <c r="N14" s="41">
        <f t="shared" si="6"/>
        <v>0</v>
      </c>
      <c r="O14" s="40">
        <f t="shared" si="6"/>
        <v>200.7</v>
      </c>
      <c r="P14" s="40">
        <f t="shared" si="6"/>
        <v>0</v>
      </c>
      <c r="Q14" s="59"/>
      <c r="R14" s="33"/>
      <c r="S14" s="33"/>
    </row>
    <row r="15" spans="1:19">
      <c r="B15" s="6"/>
      <c r="C15" s="4"/>
      <c r="D15" s="4"/>
      <c r="E15" s="2"/>
      <c r="F15" s="2"/>
      <c r="G15" s="2"/>
      <c r="H15" s="2"/>
      <c r="I15" s="2"/>
      <c r="J15" s="2"/>
      <c r="K15" s="1"/>
      <c r="L15" s="1"/>
      <c r="M15" s="46" t="s">
        <v>49</v>
      </c>
      <c r="N15" s="46"/>
      <c r="O15" s="46"/>
      <c r="P15" s="46"/>
      <c r="R15" s="34"/>
      <c r="S15" s="34"/>
    </row>
    <row r="16" spans="1:19">
      <c r="B16" s="80" t="s">
        <v>33</v>
      </c>
      <c r="C16" s="80"/>
      <c r="E16" s="53"/>
      <c r="F16" s="90" t="s">
        <v>39</v>
      </c>
      <c r="G16" s="90"/>
      <c r="H16" s="90"/>
      <c r="I16" s="90"/>
      <c r="J16" s="90"/>
      <c r="K16" s="3"/>
      <c r="L16" s="3"/>
      <c r="M16" s="90" t="s">
        <v>37</v>
      </c>
      <c r="N16" s="90"/>
      <c r="O16" s="90"/>
      <c r="P16" s="90"/>
      <c r="R16" s="35"/>
      <c r="S16" s="35"/>
    </row>
    <row r="17" spans="1:19">
      <c r="B17" s="5"/>
      <c r="C17" s="5"/>
      <c r="D17" s="9"/>
      <c r="E17" s="9"/>
      <c r="F17" s="9"/>
      <c r="G17" s="9"/>
      <c r="H17" s="7"/>
      <c r="I17" s="7"/>
      <c r="J17" s="5"/>
      <c r="K17" s="7"/>
      <c r="L17" s="3"/>
      <c r="M17" s="86" t="s">
        <v>38</v>
      </c>
      <c r="N17" s="86"/>
      <c r="O17" s="86"/>
      <c r="P17" s="86"/>
      <c r="R17" s="54"/>
      <c r="S17" s="34"/>
    </row>
    <row r="18" spans="1:19">
      <c r="B18" s="4"/>
      <c r="C18" s="4"/>
      <c r="D18" s="5"/>
      <c r="E18" s="5"/>
      <c r="F18" s="5"/>
      <c r="G18" s="1"/>
      <c r="H18" s="1"/>
      <c r="I18" s="1"/>
      <c r="J18" s="1"/>
      <c r="K18" s="5"/>
      <c r="L18" s="1"/>
      <c r="M18" s="1"/>
      <c r="N18" s="5"/>
      <c r="O18" s="38"/>
      <c r="P18" s="38"/>
      <c r="R18" s="34"/>
      <c r="S18" s="34"/>
    </row>
    <row r="19" spans="1:19" ht="35.25" customHeight="1">
      <c r="B19" s="4"/>
      <c r="C19" s="4"/>
      <c r="D19" s="5"/>
      <c r="E19" s="5"/>
      <c r="F19" s="5"/>
      <c r="G19" s="1"/>
      <c r="H19" s="1"/>
      <c r="I19" s="1"/>
      <c r="J19" s="1"/>
      <c r="K19" s="5"/>
      <c r="L19" s="1"/>
      <c r="M19" s="1"/>
      <c r="N19" s="5"/>
      <c r="O19" s="38"/>
      <c r="P19" s="38"/>
      <c r="R19" s="34"/>
      <c r="S19" s="34"/>
    </row>
    <row r="20" spans="1:19">
      <c r="B20" s="4"/>
      <c r="C20" s="4"/>
      <c r="D20" s="8"/>
      <c r="E20" s="8"/>
      <c r="F20" s="8"/>
      <c r="G20" s="1"/>
      <c r="H20" s="1"/>
      <c r="I20" s="1"/>
      <c r="J20" s="1"/>
      <c r="K20" s="5"/>
      <c r="L20" s="1"/>
      <c r="M20" s="1"/>
      <c r="N20" s="5"/>
      <c r="O20" s="38"/>
      <c r="P20" s="38"/>
      <c r="R20" s="34"/>
      <c r="S20" s="34"/>
    </row>
    <row r="21" spans="1:19">
      <c r="B21" s="4"/>
      <c r="C21" s="4"/>
      <c r="E21" s="23"/>
      <c r="F21" s="79"/>
      <c r="G21" s="79"/>
      <c r="H21" s="79"/>
      <c r="I21" s="79"/>
      <c r="J21" s="79"/>
      <c r="K21" s="50"/>
      <c r="L21" s="50"/>
      <c r="M21" s="79" t="s">
        <v>44</v>
      </c>
      <c r="N21" s="79"/>
      <c r="O21" s="79"/>
      <c r="P21" s="79"/>
      <c r="R21" s="34"/>
      <c r="S21" s="34"/>
    </row>
    <row r="22" spans="1:19">
      <c r="A22" s="47" t="s">
        <v>45</v>
      </c>
    </row>
  </sheetData>
  <sortState xmlns:xlrd2="http://schemas.microsoft.com/office/spreadsheetml/2017/richdata2" ref="A12:P27">
    <sortCondition ref="C12:C27"/>
  </sortState>
  <mergeCells count="28">
    <mergeCell ref="F21:J21"/>
    <mergeCell ref="B16:C16"/>
    <mergeCell ref="Q9:Q10"/>
    <mergeCell ref="O9:O10"/>
    <mergeCell ref="B9:C10"/>
    <mergeCell ref="M17:P17"/>
    <mergeCell ref="M21:P21"/>
    <mergeCell ref="B14:D14"/>
    <mergeCell ref="F16:J16"/>
    <mergeCell ref="M16:P16"/>
    <mergeCell ref="H9:H10"/>
    <mergeCell ref="N9:N10"/>
    <mergeCell ref="B11:C11"/>
    <mergeCell ref="L9:L10"/>
    <mergeCell ref="F9:G9"/>
    <mergeCell ref="K9:K10"/>
    <mergeCell ref="A1:D1"/>
    <mergeCell ref="A3:D3"/>
    <mergeCell ref="D9:E9"/>
    <mergeCell ref="M9:M10"/>
    <mergeCell ref="J9:J10"/>
    <mergeCell ref="A9:A10"/>
    <mergeCell ref="A5:Q5"/>
    <mergeCell ref="A6:Q6"/>
    <mergeCell ref="A2:D2"/>
    <mergeCell ref="P9:P10"/>
    <mergeCell ref="A7:Q7"/>
    <mergeCell ref="I9:I10"/>
  </mergeCells>
  <phoneticPr fontId="17" type="noConversion"/>
  <hyperlinks>
    <hyperlink ref="R12" r:id="rId1" xr:uid="{00000000-0004-0000-0000-000000000000}"/>
  </hyperlinks>
  <pageMargins left="0.45866141700000002" right="0.15" top="0.24803149599999999" bottom="0.24803149599999999" header="0.31496062992126" footer="0.196850393700787"/>
  <pageSetup paperSize="9" scale="85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LE NGUYEN TRUONG VU</cp:lastModifiedBy>
  <cp:lastPrinted>2020-12-04T08:48:03Z</cp:lastPrinted>
  <dcterms:created xsi:type="dcterms:W3CDTF">1996-10-14T23:33:28Z</dcterms:created>
  <dcterms:modified xsi:type="dcterms:W3CDTF">2022-07-28T01:56:41Z</dcterms:modified>
</cp:coreProperties>
</file>