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AVONG\"/>
    </mc:Choice>
  </mc:AlternateContent>
  <bookViews>
    <workbookView xWindow="0" yWindow="0" windowWidth="20460" windowHeight="8280"/>
  </bookViews>
  <sheets>
    <sheet name="M. Tong hop-HK1" sheetId="25" r:id="rId1"/>
    <sheet name="M. Tong hop-HK2" sheetId="26" r:id="rId2"/>
    <sheet name="TNH" sheetId="27" r:id="rId3"/>
    <sheet name="00000000" sheetId="10" state="veryHidden" r:id="rId4"/>
  </sheets>
  <definedNames>
    <definedName name="_Fill" hidden="1">#REF!</definedName>
    <definedName name="_xlnm.Print_Titles" localSheetId="0">'M. Tong hop-HK1'!$10:$11</definedName>
    <definedName name="_xlnm.Print_Titles" localSheetId="1">'M. Tong hop-HK2'!$10:$11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8" i="26" l="1"/>
  <c r="F48" i="26"/>
  <c r="H47" i="26"/>
  <c r="F47" i="26"/>
  <c r="H46" i="26"/>
  <c r="F46" i="26"/>
  <c r="H45" i="26"/>
  <c r="F45" i="26"/>
  <c r="H44" i="26"/>
  <c r="F44" i="26"/>
  <c r="H43" i="26"/>
  <c r="F43" i="26"/>
  <c r="H42" i="26"/>
  <c r="F42" i="26"/>
  <c r="H41" i="26"/>
  <c r="F41" i="26"/>
  <c r="H40" i="26"/>
  <c r="F40" i="26"/>
  <c r="H39" i="26"/>
  <c r="F39" i="26"/>
  <c r="H38" i="26"/>
  <c r="F38" i="26"/>
  <c r="H37" i="26"/>
  <c r="F37" i="26"/>
  <c r="H36" i="26"/>
  <c r="F36" i="26"/>
  <c r="H35" i="26"/>
  <c r="F35" i="26"/>
  <c r="H34" i="26"/>
  <c r="F34" i="26"/>
  <c r="H33" i="26"/>
  <c r="F33" i="26"/>
  <c r="H32" i="26"/>
  <c r="F32" i="26"/>
  <c r="H31" i="26"/>
  <c r="F31" i="26"/>
  <c r="H30" i="26"/>
  <c r="F30" i="26"/>
  <c r="H29" i="26"/>
  <c r="F29" i="26"/>
  <c r="H28" i="26"/>
  <c r="F28" i="26"/>
  <c r="H27" i="26"/>
  <c r="F27" i="26"/>
  <c r="H26" i="26"/>
  <c r="F26" i="26"/>
  <c r="H25" i="26"/>
  <c r="F25" i="26"/>
  <c r="H24" i="26"/>
  <c r="F24" i="26"/>
  <c r="H23" i="26"/>
  <c r="F23" i="26"/>
  <c r="H22" i="26"/>
  <c r="F22" i="26"/>
  <c r="H21" i="26"/>
  <c r="F21" i="26"/>
  <c r="H20" i="26"/>
  <c r="F20" i="26"/>
  <c r="H19" i="26"/>
  <c r="F19" i="26"/>
  <c r="H18" i="26"/>
  <c r="F18" i="26"/>
  <c r="H17" i="26"/>
  <c r="F17" i="26"/>
  <c r="H16" i="26"/>
  <c r="F16" i="26"/>
  <c r="H15" i="26"/>
  <c r="F15" i="26"/>
  <c r="H14" i="26"/>
  <c r="F14" i="26"/>
  <c r="H13" i="26"/>
  <c r="F13" i="26"/>
  <c r="H12" i="26"/>
  <c r="F12" i="26"/>
  <c r="H31" i="25"/>
  <c r="H32" i="25"/>
  <c r="H33" i="25"/>
  <c r="H34" i="25"/>
  <c r="H35" i="25"/>
  <c r="H36" i="25"/>
  <c r="H37" i="25"/>
  <c r="H38" i="25"/>
  <c r="H39" i="25"/>
  <c r="H40" i="25"/>
  <c r="H41" i="25"/>
  <c r="H42" i="25"/>
  <c r="H43" i="25"/>
  <c r="H44" i="25"/>
  <c r="H45" i="25"/>
  <c r="H46" i="25"/>
  <c r="H47" i="25"/>
  <c r="H48" i="25"/>
  <c r="F48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G56" i="26" l="1"/>
  <c r="H56" i="26" s="1"/>
  <c r="E55" i="26"/>
  <c r="F55" i="26" s="1"/>
  <c r="G54" i="26"/>
  <c r="H54" i="26" s="1"/>
  <c r="G55" i="26"/>
  <c r="H55" i="26" s="1"/>
  <c r="G58" i="26"/>
  <c r="H58" i="26" s="1"/>
  <c r="G53" i="26"/>
  <c r="H53" i="26" s="1"/>
  <c r="G57" i="26"/>
  <c r="H57" i="26" s="1"/>
  <c r="E53" i="26"/>
  <c r="F53" i="26" s="1"/>
  <c r="E54" i="26"/>
  <c r="F54" i="26" s="1"/>
  <c r="E56" i="26"/>
  <c r="F56" i="26" s="1"/>
  <c r="E57" i="26"/>
  <c r="F57" i="26" s="1"/>
  <c r="E58" i="26"/>
  <c r="F58" i="26" s="1"/>
  <c r="F30" i="25"/>
  <c r="H30" i="25"/>
  <c r="H13" i="25"/>
  <c r="H14" i="25"/>
  <c r="H15" i="25"/>
  <c r="H16" i="25"/>
  <c r="H17" i="25"/>
  <c r="H18" i="25"/>
  <c r="H19" i="25"/>
  <c r="H20" i="25"/>
  <c r="H21" i="25"/>
  <c r="H22" i="25"/>
  <c r="H23" i="25"/>
  <c r="H24" i="25"/>
  <c r="H25" i="25"/>
  <c r="H26" i="25"/>
  <c r="H27" i="25"/>
  <c r="H28" i="25"/>
  <c r="H29" i="25"/>
  <c r="F13" i="25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H12" i="25" l="1"/>
  <c r="F12" i="25"/>
  <c r="G57" i="25" l="1"/>
  <c r="H57" i="25" s="1"/>
  <c r="E57" i="25"/>
  <c r="F57" i="25" s="1"/>
  <c r="E52" i="25"/>
  <c r="F52" i="25" s="1"/>
  <c r="G52" i="25"/>
  <c r="H52" i="25" s="1"/>
  <c r="E53" i="25"/>
  <c r="F53" i="25" s="1"/>
  <c r="G53" i="25"/>
  <c r="H53" i="25" s="1"/>
  <c r="E54" i="25"/>
  <c r="F54" i="25" s="1"/>
  <c r="G54" i="25"/>
  <c r="H54" i="25" s="1"/>
  <c r="E55" i="25"/>
  <c r="F55" i="25" s="1"/>
  <c r="G55" i="25"/>
  <c r="H55" i="25" s="1"/>
  <c r="E56" i="25"/>
  <c r="F56" i="25" s="1"/>
  <c r="G56" i="25"/>
  <c r="H56" i="25" s="1"/>
</calcChain>
</file>

<file path=xl/sharedStrings.xml><?xml version="1.0" encoding="utf-8"?>
<sst xmlns="http://schemas.openxmlformats.org/spreadsheetml/2006/main" count="351" uniqueCount="147">
  <si>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</si>
  <si>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</si>
  <si>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</si>
  <si>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</si>
  <si>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</si>
  <si>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</si>
  <si>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</si>
  <si>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</si>
  <si>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</si>
  <si>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</si>
  <si>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</si>
  <si>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</si>
  <si>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</si>
  <si>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</si>
  <si>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</si>
  <si>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</si>
  <si>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</si>
  <si>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</si>
  <si>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</si>
  <si>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</si>
  <si>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</si>
  <si>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</si>
  <si>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</si>
  <si>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</si>
  <si>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</si>
  <si>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</si>
  <si>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</si>
  <si>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>Anh</t>
  </si>
  <si>
    <t>Nguyễn Tuấn</t>
  </si>
  <si>
    <t>Hưng</t>
  </si>
  <si>
    <t>Khoa</t>
  </si>
  <si>
    <t>Long</t>
  </si>
  <si>
    <t>Nguyễn Văn</t>
  </si>
  <si>
    <t>Nguyễn Thanh</t>
  </si>
  <si>
    <t>Trung</t>
  </si>
  <si>
    <t>Học kỳ: I Năm học: 2021 - 2022</t>
  </si>
  <si>
    <t>21002550</t>
  </si>
  <si>
    <t>Đặng Đoàn Hồng</t>
  </si>
  <si>
    <t>Ân</t>
  </si>
  <si>
    <t>21002431</t>
  </si>
  <si>
    <t>Lê Kim</t>
  </si>
  <si>
    <t>21002839</t>
  </si>
  <si>
    <t>Lê Tâm</t>
  </si>
  <si>
    <t>21003374</t>
  </si>
  <si>
    <t>Giang Ngọc</t>
  </si>
  <si>
    <t>Bảo</t>
  </si>
  <si>
    <t>21000053</t>
  </si>
  <si>
    <t>Lê Giang Thiên</t>
  </si>
  <si>
    <t>21002598</t>
  </si>
  <si>
    <t>Nguyễn Thành Quốc</t>
  </si>
  <si>
    <t>21000632</t>
  </si>
  <si>
    <t>Trần Gia</t>
  </si>
  <si>
    <t>21002773</t>
  </si>
  <si>
    <t>Hồ Tuấn</t>
  </si>
  <si>
    <t>Đạt</t>
  </si>
  <si>
    <t>21004041</t>
  </si>
  <si>
    <t>Nguyễn Bùi Đình</t>
  </si>
  <si>
    <t>Hậu</t>
  </si>
  <si>
    <t>21003238</t>
  </si>
  <si>
    <t>Hiếu</t>
  </si>
  <si>
    <t>21002546</t>
  </si>
  <si>
    <t>Trần Trung</t>
  </si>
  <si>
    <t>21002158</t>
  </si>
  <si>
    <t>Vũ Trần Thái</t>
  </si>
  <si>
    <t>Hòa</t>
  </si>
  <si>
    <t>21003739</t>
  </si>
  <si>
    <t>21000127</t>
  </si>
  <si>
    <t>Nguyễn Vũ Mai</t>
  </si>
  <si>
    <t>Hương</t>
  </si>
  <si>
    <t>21004389</t>
  </si>
  <si>
    <t>Lê Nguyễn Gia</t>
  </si>
  <si>
    <t>Huy</t>
  </si>
  <si>
    <t>21003914</t>
  </si>
  <si>
    <t>Nguyễn Hoàng</t>
  </si>
  <si>
    <t>21000540</t>
  </si>
  <si>
    <t>Lê Thái</t>
  </si>
  <si>
    <t>Khang</t>
  </si>
  <si>
    <t>21000512</t>
  </si>
  <si>
    <t>Trần Minh</t>
  </si>
  <si>
    <t>21000171</t>
  </si>
  <si>
    <t>Nguyễn Minh</t>
  </si>
  <si>
    <t>21002790</t>
  </si>
  <si>
    <t>Văn Hoàng</t>
  </si>
  <si>
    <t>Khôi</t>
  </si>
  <si>
    <t>21003956</t>
  </si>
  <si>
    <t>Hoàng Anh</t>
  </si>
  <si>
    <t>Kiệt</t>
  </si>
  <si>
    <t>21003425</t>
  </si>
  <si>
    <t>Dương Mỹ</t>
  </si>
  <si>
    <t>Linh</t>
  </si>
  <si>
    <t>21002738</t>
  </si>
  <si>
    <t>21002355</t>
  </si>
  <si>
    <t>Minh</t>
  </si>
  <si>
    <t>21003168</t>
  </si>
  <si>
    <t>Võ Minh</t>
  </si>
  <si>
    <t>Nhựt</t>
  </si>
  <si>
    <t>21003139</t>
  </si>
  <si>
    <t>Hà Thương Gia</t>
  </si>
  <si>
    <t>Phúc</t>
  </si>
  <si>
    <t>21000391</t>
  </si>
  <si>
    <t>Võ Hồng</t>
  </si>
  <si>
    <t>21003924</t>
  </si>
  <si>
    <t>Hồ Lê Hồng</t>
  </si>
  <si>
    <t>Quân</t>
  </si>
  <si>
    <t>21002636</t>
  </si>
  <si>
    <t>21003318</t>
  </si>
  <si>
    <t>Trần Đại Phước</t>
  </si>
  <si>
    <t>Sang</t>
  </si>
  <si>
    <t>21000409</t>
  </si>
  <si>
    <t>Vũ Thái Lâm</t>
  </si>
  <si>
    <t>Sơn</t>
  </si>
  <si>
    <t>21002884</t>
  </si>
  <si>
    <t>Tâm</t>
  </si>
  <si>
    <t>21003274</t>
  </si>
  <si>
    <t>Trần Hoàng</t>
  </si>
  <si>
    <t>21001929</t>
  </si>
  <si>
    <t>Đặng Đỗ Minh</t>
  </si>
  <si>
    <t>Trí</t>
  </si>
  <si>
    <t>21004322</t>
  </si>
  <si>
    <t>Lâm Thành</t>
  </si>
  <si>
    <t>21003699</t>
  </si>
  <si>
    <t>Nguyễn Phạm Thành</t>
  </si>
  <si>
    <t>21002665</t>
  </si>
  <si>
    <t>Vũ Minh</t>
  </si>
  <si>
    <t>Tuân</t>
  </si>
  <si>
    <r>
      <t xml:space="preserve">Lớp: </t>
    </r>
    <r>
      <rPr>
        <b/>
        <sz val="14"/>
        <rFont val="Times New Roman"/>
        <family val="1"/>
      </rPr>
      <t>21T4-ANM1</t>
    </r>
    <r>
      <rPr>
        <sz val="14"/>
        <rFont val="Times New Roman"/>
        <family val="1"/>
      </rPr>
      <t xml:space="preserve">  Sĩ số:  </t>
    </r>
    <r>
      <rPr>
        <b/>
        <sz val="14"/>
        <rFont val="Times New Roman"/>
        <family val="1"/>
      </rPr>
      <t>37</t>
    </r>
    <r>
      <rPr>
        <sz val="14"/>
        <rFont val="Times New Roman"/>
        <family val="1"/>
      </rPr>
      <t xml:space="preserve">      Khoa: </t>
    </r>
    <r>
      <rPr>
        <b/>
        <sz val="14"/>
        <rFont val="Times New Roman"/>
        <family val="1"/>
      </rPr>
      <t>Công nghệ Thông tin</t>
    </r>
  </si>
  <si>
    <t>LT</t>
  </si>
  <si>
    <t>LPPT</t>
  </si>
  <si>
    <t>LPHT</t>
  </si>
  <si>
    <t>TP. Hồ Chí Minh, ngày 08 tháng 08 năm 2022</t>
  </si>
  <si>
    <t>Học kỳ: 2 Năm học: 2021 - 2022</t>
  </si>
  <si>
    <t>Độc  lập  -  Tự  do  -  Hạnh  phúc</t>
  </si>
  <si>
    <t xml:space="preserve">DANH SÁCH ĐỀ NGHỊ TẠM NGƯNG HỌC ĐỐI VỚI SV 
HỌC KỲ II/2021 - 2022   </t>
  </si>
  <si>
    <t>TT</t>
  </si>
  <si>
    <t>MSSV</t>
  </si>
  <si>
    <t>HỌ &amp; TÊN</t>
  </si>
  <si>
    <t>LỚP</t>
  </si>
  <si>
    <t>Nghỉ từ ngày…</t>
  </si>
  <si>
    <t>Tổng cộng:</t>
  </si>
  <si>
    <t>Sinh viên</t>
  </si>
  <si>
    <t>TRƯỞNG KHOA</t>
  </si>
  <si>
    <t>CVHT</t>
  </si>
  <si>
    <t xml:space="preserve">Lớp: 21T4-ANM1                   Khoa: Công nghệ thông tin                        </t>
  </si>
  <si>
    <t>Ngày 19 tháng 08 năm 2022</t>
  </si>
  <si>
    <t>Nghỉ học từ đầu HK2.2021-2022 đến nay</t>
  </si>
  <si>
    <t>Nghỉ học từ đầu HK2.2021-2022 đến nay.</t>
  </si>
  <si>
    <t xml:space="preserve">07 Sinh viên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</si>
</sst>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1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  <font>
      <sz val="10"/>
      <name val="Arial"/>
    </font>
    <font>
      <sz val="24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26" fillId="0" borderId="0"/>
    <xf numFmtId="0" fontId="28" fillId="0" borderId="0"/>
  </cellStyleXfs>
  <cellXfs count="97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/>
    <xf numFmtId="0" fontId="11" fillId="0" borderId="0" xfId="0" applyFo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right"/>
    </xf>
    <xf numFmtId="0" fontId="19" fillId="0" borderId="0" xfId="0" applyFont="1"/>
    <xf numFmtId="0" fontId="20" fillId="0" borderId="0" xfId="0" applyFont="1" applyAlignment="1">
      <alignment vertical="justify"/>
    </xf>
    <xf numFmtId="0" fontId="14" fillId="0" borderId="2" xfId="0" applyFont="1" applyBorder="1" applyAlignment="1">
      <alignment horizontal="center" vertical="center" wrapText="1"/>
    </xf>
    <xf numFmtId="0" fontId="9" fillId="0" borderId="15" xfId="0" applyFont="1" applyBorder="1"/>
    <xf numFmtId="0" fontId="9" fillId="0" borderId="20" xfId="0" applyFont="1" applyBorder="1"/>
    <xf numFmtId="0" fontId="10" fillId="0" borderId="0" xfId="0" applyFont="1"/>
    <xf numFmtId="0" fontId="20" fillId="0" borderId="0" xfId="0" applyFont="1" applyAlignment="1">
      <alignment horizontal="center"/>
    </xf>
    <xf numFmtId="4" fontId="22" fillId="2" borderId="2" xfId="0" applyNumberFormat="1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left" vertical="center"/>
    </xf>
    <xf numFmtId="2" fontId="9" fillId="0" borderId="2" xfId="0" applyNumberFormat="1" applyFont="1" applyBorder="1" applyAlignment="1">
      <alignment horizontal="right" vertical="center"/>
    </xf>
    <xf numFmtId="0" fontId="9" fillId="0" borderId="19" xfId="0" applyFont="1" applyBorder="1" applyAlignment="1">
      <alignment horizontal="center" vertical="center"/>
    </xf>
    <xf numFmtId="2" fontId="9" fillId="0" borderId="19" xfId="0" applyNumberFormat="1" applyFont="1" applyBorder="1" applyAlignment="1">
      <alignment horizontal="right" vertical="center"/>
    </xf>
    <xf numFmtId="2" fontId="9" fillId="0" borderId="0" xfId="0" applyNumberFormat="1" applyFont="1" applyAlignment="1">
      <alignment horizontal="right"/>
    </xf>
    <xf numFmtId="0" fontId="24" fillId="0" borderId="2" xfId="0" quotePrefix="1" applyFont="1" applyBorder="1" applyAlignment="1">
      <alignment horizontal="center" vertical="center"/>
    </xf>
    <xf numFmtId="0" fontId="24" fillId="0" borderId="2" xfId="0" applyFont="1" applyBorder="1" applyAlignment="1">
      <alignment vertical="center"/>
    </xf>
    <xf numFmtId="0" fontId="25" fillId="0" borderId="2" xfId="0" applyFont="1" applyBorder="1" applyAlignment="1">
      <alignment horizontal="center" vertical="center"/>
    </xf>
    <xf numFmtId="0" fontId="27" fillId="2" borderId="4" xfId="2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3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5" fillId="3" borderId="2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4" fillId="0" borderId="0" xfId="0" quotePrefix="1" applyFont="1" applyBorder="1" applyAlignment="1">
      <alignment horizontal="center" vertical="center"/>
    </xf>
    <xf numFmtId="0" fontId="24" fillId="0" borderId="21" xfId="0" applyFont="1" applyBorder="1" applyAlignment="1">
      <alignment vertical="center"/>
    </xf>
    <xf numFmtId="0" fontId="25" fillId="0" borderId="21" xfId="0" applyFont="1" applyBorder="1" applyAlignment="1">
      <alignment horizontal="center" vertical="center"/>
    </xf>
    <xf numFmtId="4" fontId="22" fillId="2" borderId="21" xfId="0" applyNumberFormat="1" applyFont="1" applyFill="1" applyBorder="1" applyAlignment="1">
      <alignment horizontal="center" vertical="center"/>
    </xf>
    <xf numFmtId="0" fontId="25" fillId="3" borderId="21" xfId="0" applyFont="1" applyFill="1" applyBorder="1" applyAlignment="1">
      <alignment horizontal="center" vertical="center"/>
    </xf>
    <xf numFmtId="0" fontId="23" fillId="2" borderId="21" xfId="0" applyFont="1" applyFill="1" applyBorder="1" applyAlignment="1">
      <alignment horizontal="left" vertical="center"/>
    </xf>
    <xf numFmtId="0" fontId="17" fillId="0" borderId="0" xfId="21" applyFont="1" applyAlignment="1">
      <alignment horizontal="center"/>
    </xf>
    <xf numFmtId="0" fontId="13" fillId="0" borderId="0" xfId="21" applyFont="1" applyAlignment="1">
      <alignment horizontal="center"/>
    </xf>
    <xf numFmtId="0" fontId="9" fillId="0" borderId="0" xfId="21" applyFont="1"/>
    <xf numFmtId="0" fontId="16" fillId="0" borderId="0" xfId="21" applyFont="1" applyAlignment="1">
      <alignment horizontal="center"/>
    </xf>
    <xf numFmtId="0" fontId="19" fillId="0" borderId="0" xfId="21" applyFont="1" applyAlignment="1">
      <alignment horizontal="center"/>
    </xf>
    <xf numFmtId="0" fontId="19" fillId="0" borderId="0" xfId="21" applyFont="1" applyAlignment="1"/>
    <xf numFmtId="0" fontId="9" fillId="0" borderId="0" xfId="21" applyFont="1" applyAlignment="1">
      <alignment horizontal="center"/>
    </xf>
    <xf numFmtId="0" fontId="12" fillId="0" borderId="0" xfId="21" applyFont="1" applyAlignment="1">
      <alignment horizontal="center" wrapText="1"/>
    </xf>
    <xf numFmtId="0" fontId="12" fillId="0" borderId="0" xfId="21" applyFont="1" applyAlignment="1">
      <alignment horizontal="center"/>
    </xf>
    <xf numFmtId="0" fontId="20" fillId="0" borderId="0" xfId="21" applyFont="1" applyAlignment="1">
      <alignment horizontal="center"/>
    </xf>
    <xf numFmtId="0" fontId="29" fillId="0" borderId="0" xfId="21" applyFont="1" applyAlignment="1"/>
    <xf numFmtId="0" fontId="12" fillId="0" borderId="0" xfId="21" applyFont="1" applyBorder="1" applyAlignment="1">
      <alignment horizontal="center" vertical="center"/>
    </xf>
    <xf numFmtId="0" fontId="9" fillId="0" borderId="0" xfId="21" applyFont="1" applyAlignment="1">
      <alignment vertical="center"/>
    </xf>
    <xf numFmtId="0" fontId="17" fillId="0" borderId="0" xfId="21" applyFont="1" applyBorder="1" applyAlignment="1">
      <alignment horizontal="center"/>
    </xf>
    <xf numFmtId="0" fontId="17" fillId="0" borderId="0" xfId="21" applyFont="1" applyBorder="1" applyAlignment="1">
      <alignment horizontal="left"/>
    </xf>
    <xf numFmtId="0" fontId="16" fillId="0" borderId="2" xfId="21" applyFont="1" applyBorder="1" applyAlignment="1">
      <alignment horizontal="center" vertical="center"/>
    </xf>
    <xf numFmtId="0" fontId="16" fillId="0" borderId="8" xfId="21" applyFont="1" applyBorder="1" applyAlignment="1">
      <alignment horizontal="center" vertical="center"/>
    </xf>
    <xf numFmtId="0" fontId="16" fillId="0" borderId="8" xfId="21" applyFont="1" applyBorder="1" applyAlignment="1">
      <alignment horizontal="center" vertical="center"/>
    </xf>
    <xf numFmtId="0" fontId="16" fillId="0" borderId="9" xfId="21" applyFont="1" applyBorder="1" applyAlignment="1">
      <alignment horizontal="center" vertical="center"/>
    </xf>
    <xf numFmtId="0" fontId="10" fillId="0" borderId="0" xfId="21" applyFont="1" applyAlignment="1">
      <alignment horizontal="center" vertical="center"/>
    </xf>
    <xf numFmtId="0" fontId="30" fillId="0" borderId="2" xfId="21" applyFont="1" applyBorder="1" applyAlignment="1">
      <alignment horizontal="center" vertical="center"/>
    </xf>
    <xf numFmtId="0" fontId="30" fillId="0" borderId="8" xfId="21" applyFont="1" applyBorder="1" applyAlignment="1">
      <alignment horizontal="center" vertical="center"/>
    </xf>
    <xf numFmtId="0" fontId="30" fillId="0" borderId="9" xfId="21" applyFont="1" applyBorder="1" applyAlignment="1">
      <alignment horizontal="center" vertical="center"/>
    </xf>
    <xf numFmtId="0" fontId="30" fillId="0" borderId="2" xfId="21" applyFont="1" applyBorder="1" applyAlignment="1">
      <alignment vertical="center" wrapText="1"/>
    </xf>
    <xf numFmtId="0" fontId="16" fillId="0" borderId="22" xfId="21" applyFont="1" applyBorder="1" applyAlignment="1">
      <alignment horizontal="center" vertical="center"/>
    </xf>
    <xf numFmtId="0" fontId="16" fillId="0" borderId="22" xfId="21" applyFont="1" applyBorder="1" applyAlignment="1">
      <alignment horizontal="right" vertical="center"/>
    </xf>
    <xf numFmtId="0" fontId="16" fillId="0" borderId="9" xfId="21" applyFont="1" applyBorder="1" applyAlignment="1">
      <alignment horizontal="center" vertical="center"/>
    </xf>
    <xf numFmtId="0" fontId="9" fillId="0" borderId="0" xfId="21" applyFont="1" applyAlignment="1">
      <alignment horizontal="center"/>
    </xf>
    <xf numFmtId="0" fontId="30" fillId="0" borderId="0" xfId="21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8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486275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="" xmlns:a16="http://schemas.microsoft.com/office/drawing/2014/main" id="{B3F6264D-9D77-4A46-85E4-D5937EE32981}"/>
            </a:ext>
          </a:extLst>
        </xdr:cNvPr>
        <xdr:cNvSpPr>
          <a:spLocks noChangeShapeType="1"/>
        </xdr:cNvSpPr>
      </xdr:nvSpPr>
      <xdr:spPr bwMode="auto">
        <a:xfrm>
          <a:off x="1203325" y="8953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="" xmlns:a16="http://schemas.microsoft.com/office/drawing/2014/main" id="{6AFFC3BC-A3AB-494C-A93F-1B27630C9A52}"/>
            </a:ext>
          </a:extLst>
        </xdr:cNvPr>
        <xdr:cNvSpPr>
          <a:spLocks noChangeShapeType="1"/>
        </xdr:cNvSpPr>
      </xdr:nvSpPr>
      <xdr:spPr bwMode="auto">
        <a:xfrm>
          <a:off x="4470400" y="606425"/>
          <a:ext cx="20021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47625</xdr:rowOff>
    </xdr:from>
    <xdr:to>
      <xdr:col>2</xdr:col>
      <xdr:colOff>962025</xdr:colOff>
      <xdr:row>3</xdr:row>
      <xdr:rowOff>47625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971550" y="733425"/>
          <a:ext cx="1266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561975</xdr:colOff>
      <xdr:row>1</xdr:row>
      <xdr:rowOff>209550</xdr:rowOff>
    </xdr:from>
    <xdr:to>
      <xdr:col>6</xdr:col>
      <xdr:colOff>1343025</xdr:colOff>
      <xdr:row>1</xdr:row>
      <xdr:rowOff>209550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71900" y="438150"/>
          <a:ext cx="2333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tabSelected="1" view="pageBreakPreview" zoomScaleNormal="100" zoomScaleSheetLayoutView="100" workbookViewId="0">
      <selection activeCell="G19" sqref="G19"/>
    </sheetView>
  </sheetViews>
  <sheetFormatPr defaultColWidth="9" defaultRowHeight="15"/>
  <cols>
    <col min="1" max="1" width="5.125" style="3" customWidth="1"/>
    <col min="2" max="2" width="10.625" style="3" customWidth="1"/>
    <col min="3" max="3" width="20.625" style="3" customWidth="1"/>
    <col min="4" max="4" width="7.625" style="3" customWidth="1"/>
    <col min="5" max="5" width="8.125" style="3" customWidth="1"/>
    <col min="6" max="6" width="9.625" style="3" customWidth="1"/>
    <col min="7" max="7" width="8.125" style="3" customWidth="1"/>
    <col min="8" max="8" width="9.625" style="3" customWidth="1"/>
    <col min="9" max="9" width="15.5" style="3" customWidth="1"/>
    <col min="10" max="16384" width="9" style="3"/>
  </cols>
  <sheetData>
    <row r="1" spans="1:20" ht="15" customHeight="1">
      <c r="I1" s="11" t="s">
        <v>2</v>
      </c>
    </row>
    <row r="2" spans="1:20" ht="17.100000000000001" customHeight="1">
      <c r="A2" s="57" t="s">
        <v>3</v>
      </c>
      <c r="B2" s="57"/>
      <c r="C2" s="57"/>
      <c r="D2" s="57"/>
      <c r="E2" s="58" t="s">
        <v>4</v>
      </c>
      <c r="F2" s="58"/>
      <c r="G2" s="58"/>
      <c r="H2" s="58"/>
      <c r="I2" s="58"/>
    </row>
    <row r="3" spans="1:20" ht="17.100000000000001" customHeight="1">
      <c r="A3" s="58" t="s">
        <v>5</v>
      </c>
      <c r="B3" s="58"/>
      <c r="C3" s="58"/>
      <c r="D3" s="58"/>
      <c r="E3" s="59" t="s">
        <v>6</v>
      </c>
      <c r="F3" s="59"/>
      <c r="G3" s="59"/>
      <c r="H3" s="59"/>
      <c r="I3" s="59"/>
    </row>
    <row r="4" spans="1:20" ht="17.100000000000001" customHeight="1">
      <c r="A4" s="58" t="s">
        <v>7</v>
      </c>
      <c r="B4" s="58"/>
      <c r="C4" s="58"/>
      <c r="D4" s="58"/>
      <c r="E4" s="29"/>
      <c r="F4" s="29"/>
      <c r="G4" s="29"/>
      <c r="H4" s="29"/>
      <c r="I4" s="29"/>
    </row>
    <row r="5" spans="1:20" s="12" customFormat="1" ht="12" customHeight="1">
      <c r="A5" s="35"/>
      <c r="B5" s="35"/>
      <c r="C5" s="35"/>
      <c r="D5" s="35"/>
    </row>
    <row r="6" spans="1:20" ht="24.95" customHeight="1">
      <c r="A6" s="36" t="s">
        <v>8</v>
      </c>
      <c r="B6" s="36"/>
      <c r="C6" s="36"/>
      <c r="D6" s="36"/>
      <c r="E6" s="36"/>
      <c r="F6" s="36"/>
      <c r="G6" s="36"/>
      <c r="H6" s="36"/>
      <c r="I6" s="36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6" customFormat="1" ht="20.100000000000001" customHeight="1">
      <c r="A7" s="36" t="s">
        <v>35</v>
      </c>
      <c r="B7" s="36"/>
      <c r="C7" s="36"/>
      <c r="D7" s="36"/>
      <c r="E7" s="36"/>
      <c r="F7" s="36"/>
      <c r="G7" s="36"/>
      <c r="H7" s="36"/>
      <c r="I7" s="36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6" customFormat="1" ht="18" customHeight="1">
      <c r="A8" s="37" t="s">
        <v>125</v>
      </c>
      <c r="B8" s="37"/>
      <c r="C8" s="37"/>
      <c r="D8" s="37"/>
      <c r="E8" s="37"/>
      <c r="F8" s="37"/>
      <c r="G8" s="37"/>
      <c r="H8" s="37"/>
      <c r="I8" s="37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s="6" customFormat="1" ht="12" customHeight="1">
      <c r="A9" s="18"/>
      <c r="B9" s="18"/>
      <c r="C9" s="18"/>
      <c r="D9" s="18"/>
      <c r="E9" s="18"/>
      <c r="F9" s="18"/>
      <c r="G9" s="18"/>
      <c r="H9" s="18"/>
      <c r="I9" s="18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s="7" customFormat="1" ht="18" customHeight="1">
      <c r="A10" s="38" t="s">
        <v>0</v>
      </c>
      <c r="B10" s="38" t="s">
        <v>9</v>
      </c>
      <c r="C10" s="41" t="s">
        <v>10</v>
      </c>
      <c r="D10" s="42"/>
      <c r="E10" s="45" t="s">
        <v>11</v>
      </c>
      <c r="F10" s="46"/>
      <c r="G10" s="45" t="s">
        <v>12</v>
      </c>
      <c r="H10" s="46"/>
      <c r="I10" s="47" t="s">
        <v>1</v>
      </c>
    </row>
    <row r="11" spans="1:20" s="7" customFormat="1" ht="30" customHeight="1">
      <c r="A11" s="39"/>
      <c r="B11" s="40"/>
      <c r="C11" s="43"/>
      <c r="D11" s="44"/>
      <c r="E11" s="14" t="s">
        <v>13</v>
      </c>
      <c r="F11" s="14" t="s">
        <v>14</v>
      </c>
      <c r="G11" s="14" t="s">
        <v>13</v>
      </c>
      <c r="H11" s="14" t="s">
        <v>14</v>
      </c>
      <c r="I11" s="39"/>
    </row>
    <row r="12" spans="1:20" s="7" customFormat="1" ht="17.45" customHeight="1">
      <c r="A12" s="10">
        <v>1</v>
      </c>
      <c r="B12" s="25" t="s">
        <v>36</v>
      </c>
      <c r="C12" s="26" t="s">
        <v>37</v>
      </c>
      <c r="D12" s="26" t="s">
        <v>38</v>
      </c>
      <c r="E12" s="27">
        <v>56</v>
      </c>
      <c r="F12" s="19" t="str">
        <f>IF(AND(E12&gt;=90),"Xuất sắc",IF(AND(E12&gt;=80),"Tốt",IF(AND(E12&gt;=70),"Khá",IF(AND(E12&gt;=60),"TB",IF(AND(E12&gt;=50),"TB",IF(AND(E12&lt;50),IF(AND(E12&gt;0),"Yếu",IF(AND(E12=0),"Không XL"," "))))))))</f>
        <v>TB</v>
      </c>
      <c r="G12" s="27">
        <v>56</v>
      </c>
      <c r="H12" s="19" t="str">
        <f>IF(AND(G12&gt;=90),"Xuất sắc",IF(AND(G12&gt;=80),"Tốt",IF(AND(G12&gt;=70),"Khá",IF(AND(G12&gt;=60),"TB",IF(AND(G12&gt;=50),"TB",IF(AND(G12&lt;50),IF(AND(G12&gt;0),"Yếu",IF(AND(G12=0),"Không XL"," "))))))))</f>
        <v>TB</v>
      </c>
      <c r="I12" s="20"/>
    </row>
    <row r="13" spans="1:20" s="7" customFormat="1" ht="17.45" customHeight="1">
      <c r="A13" s="10">
        <v>2</v>
      </c>
      <c r="B13" s="25" t="s">
        <v>39</v>
      </c>
      <c r="C13" s="26" t="s">
        <v>40</v>
      </c>
      <c r="D13" s="26" t="s">
        <v>27</v>
      </c>
      <c r="E13" s="27">
        <v>80</v>
      </c>
      <c r="F13" s="19" t="str">
        <f t="shared" ref="F13:F47" si="0">IF(AND(E13&gt;=90),"Xuất sắc",IF(AND(E13&gt;=80),"Tốt",IF(AND(E13&gt;=70),"Khá",IF(AND(E13&gt;=60),"TB",IF(AND(E13&gt;=50),"TB",IF(AND(E13&lt;50),IF(AND(E13&gt;0),"Yếu",IF(AND(E13=0),"Không XL"," "))))))))</f>
        <v>Tốt</v>
      </c>
      <c r="G13" s="27">
        <v>80</v>
      </c>
      <c r="H13" s="19" t="str">
        <f t="shared" ref="H13:H48" si="1">IF(AND(G13&gt;=90),"Xuất sắc",IF(AND(G13&gt;=80),"Tốt",IF(AND(G13&gt;=70),"Khá",IF(AND(G13&gt;=60),"TB",IF(AND(G13&gt;=50),"TB",IF(AND(G13&lt;50),IF(AND(G13&gt;0),"Yếu",IF(AND(G13=0),"Không XL"," "))))))))</f>
        <v>Tốt</v>
      </c>
      <c r="I13" s="28" t="s">
        <v>126</v>
      </c>
    </row>
    <row r="14" spans="1:20" s="7" customFormat="1" ht="17.45" customHeight="1">
      <c r="A14" s="10">
        <v>3</v>
      </c>
      <c r="B14" s="25" t="s">
        <v>41</v>
      </c>
      <c r="C14" s="26" t="s">
        <v>42</v>
      </c>
      <c r="D14" s="26" t="s">
        <v>27</v>
      </c>
      <c r="E14" s="27">
        <v>50</v>
      </c>
      <c r="F14" s="19" t="str">
        <f t="shared" si="0"/>
        <v>TB</v>
      </c>
      <c r="G14" s="27">
        <v>50</v>
      </c>
      <c r="H14" s="19" t="str">
        <f t="shared" si="1"/>
        <v>TB</v>
      </c>
      <c r="I14" s="20"/>
    </row>
    <row r="15" spans="1:20" s="7" customFormat="1" ht="17.45" customHeight="1">
      <c r="A15" s="10">
        <v>4</v>
      </c>
      <c r="B15" s="25" t="s">
        <v>43</v>
      </c>
      <c r="C15" s="26" t="s">
        <v>44</v>
      </c>
      <c r="D15" s="26" t="s">
        <v>45</v>
      </c>
      <c r="E15" s="27">
        <v>65</v>
      </c>
      <c r="F15" s="19" t="str">
        <f t="shared" si="0"/>
        <v>TB</v>
      </c>
      <c r="G15" s="27">
        <v>65</v>
      </c>
      <c r="H15" s="19" t="str">
        <f t="shared" si="1"/>
        <v>TB</v>
      </c>
      <c r="I15" s="20"/>
    </row>
    <row r="16" spans="1:20" s="7" customFormat="1" ht="17.45" customHeight="1">
      <c r="A16" s="10">
        <v>5</v>
      </c>
      <c r="B16" s="25" t="s">
        <v>46</v>
      </c>
      <c r="C16" s="26" t="s">
        <v>47</v>
      </c>
      <c r="D16" s="26" t="s">
        <v>45</v>
      </c>
      <c r="E16" s="27">
        <v>65</v>
      </c>
      <c r="F16" s="19" t="str">
        <f t="shared" si="0"/>
        <v>TB</v>
      </c>
      <c r="G16" s="27">
        <v>65</v>
      </c>
      <c r="H16" s="19" t="str">
        <f t="shared" si="1"/>
        <v>TB</v>
      </c>
      <c r="I16" s="28" t="s">
        <v>127</v>
      </c>
    </row>
    <row r="17" spans="1:9" s="7" customFormat="1" ht="17.45" customHeight="1">
      <c r="A17" s="10">
        <v>6</v>
      </c>
      <c r="B17" s="25" t="s">
        <v>48</v>
      </c>
      <c r="C17" s="26" t="s">
        <v>49</v>
      </c>
      <c r="D17" s="26" t="s">
        <v>45</v>
      </c>
      <c r="E17" s="27">
        <v>69</v>
      </c>
      <c r="F17" s="19" t="str">
        <f t="shared" si="0"/>
        <v>TB</v>
      </c>
      <c r="G17" s="27">
        <v>69</v>
      </c>
      <c r="H17" s="19" t="str">
        <f t="shared" si="1"/>
        <v>TB</v>
      </c>
      <c r="I17" s="20"/>
    </row>
    <row r="18" spans="1:9" s="7" customFormat="1" ht="17.45" customHeight="1">
      <c r="A18" s="10">
        <v>7</v>
      </c>
      <c r="B18" s="25" t="s">
        <v>50</v>
      </c>
      <c r="C18" s="26" t="s">
        <v>51</v>
      </c>
      <c r="D18" s="26" t="s">
        <v>45</v>
      </c>
      <c r="E18" s="27">
        <v>85</v>
      </c>
      <c r="F18" s="19" t="str">
        <f t="shared" si="0"/>
        <v>Tốt</v>
      </c>
      <c r="G18" s="27">
        <v>85</v>
      </c>
      <c r="H18" s="19" t="str">
        <f t="shared" si="1"/>
        <v>Tốt</v>
      </c>
      <c r="I18" s="20"/>
    </row>
    <row r="19" spans="1:9" s="7" customFormat="1" ht="17.45" customHeight="1">
      <c r="A19" s="10">
        <v>8</v>
      </c>
      <c r="B19" s="25" t="s">
        <v>52</v>
      </c>
      <c r="C19" s="26" t="s">
        <v>53</v>
      </c>
      <c r="D19" s="26" t="s">
        <v>54</v>
      </c>
      <c r="E19" s="27">
        <v>70</v>
      </c>
      <c r="F19" s="19" t="str">
        <f t="shared" si="0"/>
        <v>Khá</v>
      </c>
      <c r="G19" s="27">
        <v>70</v>
      </c>
      <c r="H19" s="19" t="str">
        <f t="shared" si="1"/>
        <v>Khá</v>
      </c>
      <c r="I19" s="20"/>
    </row>
    <row r="20" spans="1:9" s="7" customFormat="1" ht="17.45" customHeight="1">
      <c r="A20" s="10">
        <v>9</v>
      </c>
      <c r="B20" s="25" t="s">
        <v>55</v>
      </c>
      <c r="C20" s="26" t="s">
        <v>56</v>
      </c>
      <c r="D20" s="26" t="s">
        <v>57</v>
      </c>
      <c r="E20" s="27">
        <v>65</v>
      </c>
      <c r="F20" s="19" t="str">
        <f t="shared" si="0"/>
        <v>TB</v>
      </c>
      <c r="G20" s="27">
        <v>65</v>
      </c>
      <c r="H20" s="19" t="str">
        <f t="shared" si="1"/>
        <v>TB</v>
      </c>
      <c r="I20" s="20"/>
    </row>
    <row r="21" spans="1:9" s="7" customFormat="1" ht="17.45" customHeight="1">
      <c r="A21" s="10">
        <v>10</v>
      </c>
      <c r="B21" s="25" t="s">
        <v>58</v>
      </c>
      <c r="C21" s="26" t="s">
        <v>32</v>
      </c>
      <c r="D21" s="26" t="s">
        <v>59</v>
      </c>
      <c r="E21" s="27">
        <v>62</v>
      </c>
      <c r="F21" s="19" t="str">
        <f t="shared" si="0"/>
        <v>TB</v>
      </c>
      <c r="G21" s="27">
        <v>62</v>
      </c>
      <c r="H21" s="19" t="str">
        <f t="shared" si="1"/>
        <v>TB</v>
      </c>
      <c r="I21" s="20"/>
    </row>
    <row r="22" spans="1:9" s="7" customFormat="1" ht="17.45" customHeight="1">
      <c r="A22" s="10">
        <v>11</v>
      </c>
      <c r="B22" s="25" t="s">
        <v>60</v>
      </c>
      <c r="C22" s="26" t="s">
        <v>61</v>
      </c>
      <c r="D22" s="26" t="s">
        <v>59</v>
      </c>
      <c r="E22" s="27">
        <v>50</v>
      </c>
      <c r="F22" s="19" t="str">
        <f t="shared" si="0"/>
        <v>TB</v>
      </c>
      <c r="G22" s="27">
        <v>50</v>
      </c>
      <c r="H22" s="19" t="str">
        <f t="shared" si="1"/>
        <v>TB</v>
      </c>
      <c r="I22" s="20"/>
    </row>
    <row r="23" spans="1:9" s="7" customFormat="1" ht="17.45" customHeight="1">
      <c r="A23" s="10">
        <v>12</v>
      </c>
      <c r="B23" s="25" t="s">
        <v>62</v>
      </c>
      <c r="C23" s="26" t="s">
        <v>63</v>
      </c>
      <c r="D23" s="26" t="s">
        <v>64</v>
      </c>
      <c r="E23" s="27">
        <v>59</v>
      </c>
      <c r="F23" s="19" t="str">
        <f t="shared" si="0"/>
        <v>TB</v>
      </c>
      <c r="G23" s="27">
        <v>59</v>
      </c>
      <c r="H23" s="19" t="str">
        <f t="shared" si="1"/>
        <v>TB</v>
      </c>
      <c r="I23" s="20"/>
    </row>
    <row r="24" spans="1:9" s="7" customFormat="1" ht="17.45" customHeight="1">
      <c r="A24" s="10">
        <v>13</v>
      </c>
      <c r="B24" s="25" t="s">
        <v>65</v>
      </c>
      <c r="C24" s="26" t="s">
        <v>28</v>
      </c>
      <c r="D24" s="26" t="s">
        <v>29</v>
      </c>
      <c r="E24" s="27">
        <v>50</v>
      </c>
      <c r="F24" s="19" t="str">
        <f t="shared" si="0"/>
        <v>TB</v>
      </c>
      <c r="G24" s="27">
        <v>50</v>
      </c>
      <c r="H24" s="19" t="str">
        <f t="shared" si="1"/>
        <v>TB</v>
      </c>
      <c r="I24" s="20"/>
    </row>
    <row r="25" spans="1:9" s="7" customFormat="1" ht="17.45" customHeight="1">
      <c r="A25" s="10">
        <v>14</v>
      </c>
      <c r="B25" s="25" t="s">
        <v>66</v>
      </c>
      <c r="C25" s="26" t="s">
        <v>67</v>
      </c>
      <c r="D25" s="26" t="s">
        <v>68</v>
      </c>
      <c r="E25" s="27">
        <v>60</v>
      </c>
      <c r="F25" s="19" t="str">
        <f t="shared" si="0"/>
        <v>TB</v>
      </c>
      <c r="G25" s="27">
        <v>60</v>
      </c>
      <c r="H25" s="19" t="str">
        <f t="shared" si="1"/>
        <v>TB</v>
      </c>
      <c r="I25" s="28" t="s">
        <v>128</v>
      </c>
    </row>
    <row r="26" spans="1:9" s="7" customFormat="1" ht="17.45" customHeight="1">
      <c r="A26" s="10">
        <v>15</v>
      </c>
      <c r="B26" s="25" t="s">
        <v>69</v>
      </c>
      <c r="C26" s="26" t="s">
        <v>70</v>
      </c>
      <c r="D26" s="26" t="s">
        <v>71</v>
      </c>
      <c r="E26" s="27">
        <v>50</v>
      </c>
      <c r="F26" s="19" t="str">
        <f t="shared" si="0"/>
        <v>TB</v>
      </c>
      <c r="G26" s="27">
        <v>50</v>
      </c>
      <c r="H26" s="19" t="str">
        <f t="shared" si="1"/>
        <v>TB</v>
      </c>
      <c r="I26" s="20"/>
    </row>
    <row r="27" spans="1:9" s="7" customFormat="1" ht="17.45" customHeight="1">
      <c r="A27" s="10">
        <v>16</v>
      </c>
      <c r="B27" s="25" t="s">
        <v>72</v>
      </c>
      <c r="C27" s="26" t="s">
        <v>73</v>
      </c>
      <c r="D27" s="26" t="s">
        <v>71</v>
      </c>
      <c r="E27" s="27">
        <v>62</v>
      </c>
      <c r="F27" s="19" t="str">
        <f t="shared" si="0"/>
        <v>TB</v>
      </c>
      <c r="G27" s="27">
        <v>62</v>
      </c>
      <c r="H27" s="19" t="str">
        <f t="shared" si="1"/>
        <v>TB</v>
      </c>
      <c r="I27" s="20"/>
    </row>
    <row r="28" spans="1:9" s="7" customFormat="1" ht="17.45" customHeight="1">
      <c r="A28" s="10">
        <v>17</v>
      </c>
      <c r="B28" s="25" t="s">
        <v>74</v>
      </c>
      <c r="C28" s="26" t="s">
        <v>75</v>
      </c>
      <c r="D28" s="26" t="s">
        <v>76</v>
      </c>
      <c r="E28" s="27">
        <v>50</v>
      </c>
      <c r="F28" s="19" t="str">
        <f t="shared" si="0"/>
        <v>TB</v>
      </c>
      <c r="G28" s="27">
        <v>50</v>
      </c>
      <c r="H28" s="19" t="str">
        <f t="shared" si="1"/>
        <v>TB</v>
      </c>
      <c r="I28" s="20"/>
    </row>
    <row r="29" spans="1:9" s="7" customFormat="1" ht="17.45" customHeight="1">
      <c r="A29" s="10">
        <v>18</v>
      </c>
      <c r="B29" s="25" t="s">
        <v>77</v>
      </c>
      <c r="C29" s="26" t="s">
        <v>78</v>
      </c>
      <c r="D29" s="26" t="s">
        <v>76</v>
      </c>
      <c r="E29" s="27">
        <v>50</v>
      </c>
      <c r="F29" s="19" t="str">
        <f t="shared" si="0"/>
        <v>TB</v>
      </c>
      <c r="G29" s="27">
        <v>50</v>
      </c>
      <c r="H29" s="19" t="str">
        <f t="shared" si="1"/>
        <v>TB</v>
      </c>
      <c r="I29" s="20"/>
    </row>
    <row r="30" spans="1:9" s="7" customFormat="1" ht="17.45" customHeight="1">
      <c r="A30" s="10">
        <v>19</v>
      </c>
      <c r="B30" s="25" t="s">
        <v>79</v>
      </c>
      <c r="C30" s="26" t="s">
        <v>80</v>
      </c>
      <c r="D30" s="26" t="s">
        <v>30</v>
      </c>
      <c r="E30" s="27">
        <v>50</v>
      </c>
      <c r="F30" s="19" t="str">
        <f t="shared" si="0"/>
        <v>TB</v>
      </c>
      <c r="G30" s="27">
        <v>50</v>
      </c>
      <c r="H30" s="19" t="str">
        <f t="shared" si="1"/>
        <v>TB</v>
      </c>
      <c r="I30" s="20"/>
    </row>
    <row r="31" spans="1:9" s="7" customFormat="1" ht="17.45" customHeight="1">
      <c r="A31" s="10">
        <v>20</v>
      </c>
      <c r="B31" s="25" t="s">
        <v>81</v>
      </c>
      <c r="C31" s="26" t="s">
        <v>82</v>
      </c>
      <c r="D31" s="26" t="s">
        <v>83</v>
      </c>
      <c r="E31" s="27">
        <v>72</v>
      </c>
      <c r="F31" s="19" t="str">
        <f t="shared" si="0"/>
        <v>Khá</v>
      </c>
      <c r="G31" s="27">
        <v>72</v>
      </c>
      <c r="H31" s="19" t="str">
        <f t="shared" si="1"/>
        <v>Khá</v>
      </c>
      <c r="I31" s="20"/>
    </row>
    <row r="32" spans="1:9" s="7" customFormat="1" ht="17.45" customHeight="1">
      <c r="A32" s="10">
        <v>21</v>
      </c>
      <c r="B32" s="25" t="s">
        <v>84</v>
      </c>
      <c r="C32" s="26" t="s">
        <v>85</v>
      </c>
      <c r="D32" s="26" t="s">
        <v>86</v>
      </c>
      <c r="E32" s="27">
        <v>50</v>
      </c>
      <c r="F32" s="19" t="str">
        <f t="shared" si="0"/>
        <v>TB</v>
      </c>
      <c r="G32" s="27">
        <v>50</v>
      </c>
      <c r="H32" s="19" t="str">
        <f t="shared" si="1"/>
        <v>TB</v>
      </c>
      <c r="I32" s="20"/>
    </row>
    <row r="33" spans="1:9" s="7" customFormat="1" ht="17.45" customHeight="1">
      <c r="A33" s="10">
        <v>22</v>
      </c>
      <c r="B33" s="25" t="s">
        <v>87</v>
      </c>
      <c r="C33" s="26" t="s">
        <v>88</v>
      </c>
      <c r="D33" s="26" t="s">
        <v>89</v>
      </c>
      <c r="E33" s="27">
        <v>51</v>
      </c>
      <c r="F33" s="19" t="str">
        <f t="shared" si="0"/>
        <v>TB</v>
      </c>
      <c r="G33" s="27">
        <v>51</v>
      </c>
      <c r="H33" s="19" t="str">
        <f t="shared" si="1"/>
        <v>TB</v>
      </c>
      <c r="I33" s="20"/>
    </row>
    <row r="34" spans="1:9" s="7" customFormat="1" ht="17.45" customHeight="1">
      <c r="A34" s="10">
        <v>23</v>
      </c>
      <c r="B34" s="25" t="s">
        <v>90</v>
      </c>
      <c r="C34" s="26" t="s">
        <v>73</v>
      </c>
      <c r="D34" s="26" t="s">
        <v>31</v>
      </c>
      <c r="E34" s="27">
        <v>52</v>
      </c>
      <c r="F34" s="19" t="str">
        <f t="shared" si="0"/>
        <v>TB</v>
      </c>
      <c r="G34" s="27">
        <v>52</v>
      </c>
      <c r="H34" s="19" t="str">
        <f t="shared" si="1"/>
        <v>TB</v>
      </c>
      <c r="I34" s="20"/>
    </row>
    <row r="35" spans="1:9" s="7" customFormat="1" ht="17.45" customHeight="1">
      <c r="A35" s="10">
        <v>24</v>
      </c>
      <c r="B35" s="25" t="s">
        <v>91</v>
      </c>
      <c r="C35" s="26" t="s">
        <v>73</v>
      </c>
      <c r="D35" s="26" t="s">
        <v>92</v>
      </c>
      <c r="E35" s="27">
        <v>59</v>
      </c>
      <c r="F35" s="19" t="str">
        <f t="shared" si="0"/>
        <v>TB</v>
      </c>
      <c r="G35" s="27">
        <v>59</v>
      </c>
      <c r="H35" s="19" t="str">
        <f t="shared" si="1"/>
        <v>TB</v>
      </c>
      <c r="I35" s="20"/>
    </row>
    <row r="36" spans="1:9" s="7" customFormat="1" ht="17.45" customHeight="1">
      <c r="A36" s="10">
        <v>25</v>
      </c>
      <c r="B36" s="25" t="s">
        <v>93</v>
      </c>
      <c r="C36" s="26" t="s">
        <v>94</v>
      </c>
      <c r="D36" s="26" t="s">
        <v>95</v>
      </c>
      <c r="E36" s="27">
        <v>60</v>
      </c>
      <c r="F36" s="19" t="str">
        <f t="shared" si="0"/>
        <v>TB</v>
      </c>
      <c r="G36" s="27">
        <v>60</v>
      </c>
      <c r="H36" s="19" t="str">
        <f t="shared" si="1"/>
        <v>TB</v>
      </c>
      <c r="I36" s="20"/>
    </row>
    <row r="37" spans="1:9" s="7" customFormat="1" ht="17.45" customHeight="1">
      <c r="A37" s="10">
        <v>26</v>
      </c>
      <c r="B37" s="25" t="s">
        <v>96</v>
      </c>
      <c r="C37" s="26" t="s">
        <v>97</v>
      </c>
      <c r="D37" s="26" t="s">
        <v>98</v>
      </c>
      <c r="E37" s="27">
        <v>67</v>
      </c>
      <c r="F37" s="19" t="str">
        <f t="shared" si="0"/>
        <v>TB</v>
      </c>
      <c r="G37" s="27">
        <v>67</v>
      </c>
      <c r="H37" s="19" t="str">
        <f t="shared" si="1"/>
        <v>TB</v>
      </c>
      <c r="I37" s="20"/>
    </row>
    <row r="38" spans="1:9" s="7" customFormat="1" ht="17.45" customHeight="1">
      <c r="A38" s="10">
        <v>27</v>
      </c>
      <c r="B38" s="25" t="s">
        <v>99</v>
      </c>
      <c r="C38" s="26" t="s">
        <v>100</v>
      </c>
      <c r="D38" s="26" t="s">
        <v>98</v>
      </c>
      <c r="E38" s="27">
        <v>70</v>
      </c>
      <c r="F38" s="19" t="str">
        <f t="shared" si="0"/>
        <v>Khá</v>
      </c>
      <c r="G38" s="27">
        <v>70</v>
      </c>
      <c r="H38" s="19" t="str">
        <f t="shared" si="1"/>
        <v>Khá</v>
      </c>
      <c r="I38" s="20"/>
    </row>
    <row r="39" spans="1:9" s="7" customFormat="1" ht="17.45" customHeight="1">
      <c r="A39" s="10">
        <v>28</v>
      </c>
      <c r="B39" s="25" t="s">
        <v>101</v>
      </c>
      <c r="C39" s="26" t="s">
        <v>102</v>
      </c>
      <c r="D39" s="26" t="s">
        <v>103</v>
      </c>
      <c r="E39" s="27">
        <v>65</v>
      </c>
      <c r="F39" s="19" t="str">
        <f t="shared" si="0"/>
        <v>TB</v>
      </c>
      <c r="G39" s="27">
        <v>65</v>
      </c>
      <c r="H39" s="19" t="str">
        <f t="shared" si="1"/>
        <v>TB</v>
      </c>
      <c r="I39" s="20"/>
    </row>
    <row r="40" spans="1:9" s="7" customFormat="1" ht="17.45" customHeight="1">
      <c r="A40" s="10">
        <v>29</v>
      </c>
      <c r="B40" s="25" t="s">
        <v>104</v>
      </c>
      <c r="C40" s="26" t="s">
        <v>80</v>
      </c>
      <c r="D40" s="26" t="s">
        <v>103</v>
      </c>
      <c r="E40" s="27">
        <v>50</v>
      </c>
      <c r="F40" s="19" t="str">
        <f t="shared" si="0"/>
        <v>TB</v>
      </c>
      <c r="G40" s="27">
        <v>50</v>
      </c>
      <c r="H40" s="19" t="str">
        <f t="shared" si="1"/>
        <v>TB</v>
      </c>
      <c r="I40" s="20"/>
    </row>
    <row r="41" spans="1:9" s="7" customFormat="1" ht="17.45" customHeight="1">
      <c r="A41" s="10">
        <v>30</v>
      </c>
      <c r="B41" s="25" t="s">
        <v>105</v>
      </c>
      <c r="C41" s="26" t="s">
        <v>106</v>
      </c>
      <c r="D41" s="26" t="s">
        <v>107</v>
      </c>
      <c r="E41" s="27">
        <v>65</v>
      </c>
      <c r="F41" s="19" t="str">
        <f t="shared" si="0"/>
        <v>TB</v>
      </c>
      <c r="G41" s="27">
        <v>65</v>
      </c>
      <c r="H41" s="19" t="str">
        <f t="shared" si="1"/>
        <v>TB</v>
      </c>
      <c r="I41" s="20"/>
    </row>
    <row r="42" spans="1:9" s="7" customFormat="1" ht="17.45" customHeight="1">
      <c r="A42" s="10">
        <v>31</v>
      </c>
      <c r="B42" s="25" t="s">
        <v>108</v>
      </c>
      <c r="C42" s="26" t="s">
        <v>109</v>
      </c>
      <c r="D42" s="26" t="s">
        <v>110</v>
      </c>
      <c r="E42" s="27">
        <v>69</v>
      </c>
      <c r="F42" s="19" t="str">
        <f t="shared" si="0"/>
        <v>TB</v>
      </c>
      <c r="G42" s="27">
        <v>69</v>
      </c>
      <c r="H42" s="19" t="str">
        <f t="shared" si="1"/>
        <v>TB</v>
      </c>
      <c r="I42" s="20"/>
    </row>
    <row r="43" spans="1:9" s="7" customFormat="1" ht="17.45" customHeight="1">
      <c r="A43" s="10">
        <v>32</v>
      </c>
      <c r="B43" s="25" t="s">
        <v>111</v>
      </c>
      <c r="C43" s="26" t="s">
        <v>33</v>
      </c>
      <c r="D43" s="26" t="s">
        <v>112</v>
      </c>
      <c r="E43" s="27">
        <v>61</v>
      </c>
      <c r="F43" s="19" t="str">
        <f t="shared" si="0"/>
        <v>TB</v>
      </c>
      <c r="G43" s="27">
        <v>61</v>
      </c>
      <c r="H43" s="19" t="str">
        <f t="shared" si="1"/>
        <v>TB</v>
      </c>
      <c r="I43" s="20"/>
    </row>
    <row r="44" spans="1:9" s="7" customFormat="1" ht="17.45" customHeight="1">
      <c r="A44" s="10">
        <v>33</v>
      </c>
      <c r="B44" s="25" t="s">
        <v>113</v>
      </c>
      <c r="C44" s="26" t="s">
        <v>114</v>
      </c>
      <c r="D44" s="26" t="s">
        <v>112</v>
      </c>
      <c r="E44" s="27">
        <v>62</v>
      </c>
      <c r="F44" s="19" t="str">
        <f t="shared" si="0"/>
        <v>TB</v>
      </c>
      <c r="G44" s="27">
        <v>62</v>
      </c>
      <c r="H44" s="19" t="str">
        <f t="shared" si="1"/>
        <v>TB</v>
      </c>
      <c r="I44" s="20"/>
    </row>
    <row r="45" spans="1:9" s="7" customFormat="1" ht="17.45" customHeight="1">
      <c r="A45" s="10">
        <v>34</v>
      </c>
      <c r="B45" s="25" t="s">
        <v>115</v>
      </c>
      <c r="C45" s="26" t="s">
        <v>116</v>
      </c>
      <c r="D45" s="26" t="s">
        <v>117</v>
      </c>
      <c r="E45" s="27">
        <v>50</v>
      </c>
      <c r="F45" s="19" t="str">
        <f t="shared" si="0"/>
        <v>TB</v>
      </c>
      <c r="G45" s="27">
        <v>50</v>
      </c>
      <c r="H45" s="19" t="str">
        <f t="shared" si="1"/>
        <v>TB</v>
      </c>
      <c r="I45" s="20"/>
    </row>
    <row r="46" spans="1:9" s="7" customFormat="1" ht="17.45" customHeight="1">
      <c r="A46" s="10">
        <v>35</v>
      </c>
      <c r="B46" s="25" t="s">
        <v>118</v>
      </c>
      <c r="C46" s="26" t="s">
        <v>119</v>
      </c>
      <c r="D46" s="26" t="s">
        <v>34</v>
      </c>
      <c r="E46" s="27">
        <v>57</v>
      </c>
      <c r="F46" s="19" t="str">
        <f t="shared" si="0"/>
        <v>TB</v>
      </c>
      <c r="G46" s="27">
        <v>57</v>
      </c>
      <c r="H46" s="19" t="str">
        <f t="shared" si="1"/>
        <v>TB</v>
      </c>
      <c r="I46" s="20"/>
    </row>
    <row r="47" spans="1:9" s="7" customFormat="1" ht="17.45" customHeight="1">
      <c r="A47" s="10">
        <v>36</v>
      </c>
      <c r="B47" s="25" t="s">
        <v>120</v>
      </c>
      <c r="C47" s="26" t="s">
        <v>121</v>
      </c>
      <c r="D47" s="26" t="s">
        <v>34</v>
      </c>
      <c r="E47" s="27">
        <v>70</v>
      </c>
      <c r="F47" s="19" t="str">
        <f t="shared" si="0"/>
        <v>Khá</v>
      </c>
      <c r="G47" s="27">
        <v>70</v>
      </c>
      <c r="H47" s="19" t="str">
        <f t="shared" si="1"/>
        <v>Khá</v>
      </c>
      <c r="I47" s="20"/>
    </row>
    <row r="48" spans="1:9" s="7" customFormat="1" ht="17.45" customHeight="1">
      <c r="A48" s="10">
        <v>37</v>
      </c>
      <c r="B48" s="25" t="s">
        <v>122</v>
      </c>
      <c r="C48" s="26" t="s">
        <v>123</v>
      </c>
      <c r="D48" s="26" t="s">
        <v>124</v>
      </c>
      <c r="E48" s="27">
        <v>65</v>
      </c>
      <c r="F48" s="19" t="str">
        <f t="shared" ref="F48" si="2">IF(AND(E48&gt;=90),"Xuất sắc",IF(AND(E48&gt;=80),"Tốt",IF(AND(E48&gt;=70),"Khá",IF(AND(E48&gt;=60),"TB",IF(AND(E48&gt;=50),"TB",IF(AND(E48&lt;50),IF(AND(E48&gt;0),"Yếu",IF(AND(E48=0),"Không XL"," "))))))))</f>
        <v>TB</v>
      </c>
      <c r="G48" s="27">
        <v>65</v>
      </c>
      <c r="H48" s="19" t="str">
        <f t="shared" si="1"/>
        <v>TB</v>
      </c>
      <c r="I48" s="20"/>
    </row>
    <row r="49" spans="1:10" ht="20.100000000000001" customHeight="1">
      <c r="C49" s="48" t="s">
        <v>15</v>
      </c>
      <c r="D49" s="48"/>
      <c r="E49" s="48"/>
      <c r="F49" s="48"/>
      <c r="G49" s="48"/>
      <c r="H49" s="48"/>
      <c r="I49" s="48"/>
    </row>
    <row r="50" spans="1:10" ht="18" customHeight="1">
      <c r="C50" s="49" t="s">
        <v>16</v>
      </c>
      <c r="D50" s="50"/>
      <c r="E50" s="53" t="s">
        <v>11</v>
      </c>
      <c r="F50" s="54"/>
      <c r="G50" s="53" t="s">
        <v>12</v>
      </c>
      <c r="H50" s="54"/>
      <c r="I50" s="55" t="s">
        <v>1</v>
      </c>
    </row>
    <row r="51" spans="1:10" s="7" customFormat="1" ht="18" customHeight="1">
      <c r="C51" s="51"/>
      <c r="D51" s="52"/>
      <c r="E51" s="14" t="s">
        <v>17</v>
      </c>
      <c r="F51" s="8" t="s">
        <v>18</v>
      </c>
      <c r="G51" s="14" t="s">
        <v>17</v>
      </c>
      <c r="H51" s="8" t="s">
        <v>18</v>
      </c>
      <c r="I51" s="56"/>
    </row>
    <row r="52" spans="1:10" ht="18" customHeight="1">
      <c r="C52" s="30" t="s">
        <v>19</v>
      </c>
      <c r="D52" s="31"/>
      <c r="E52" s="10">
        <f>COUNTIF(F12:F48,"Xuất sắc")</f>
        <v>0</v>
      </c>
      <c r="F52" s="21">
        <f>E52*100/$A$48</f>
        <v>0</v>
      </c>
      <c r="G52" s="10">
        <f>COUNTIF(H12:H48,"Xuất sắc")</f>
        <v>0</v>
      </c>
      <c r="H52" s="21">
        <f>G52*100/$A$48</f>
        <v>0</v>
      </c>
      <c r="I52" s="15"/>
    </row>
    <row r="53" spans="1:10" ht="18" customHeight="1">
      <c r="C53" s="30" t="s">
        <v>20</v>
      </c>
      <c r="D53" s="31"/>
      <c r="E53" s="10">
        <f>COUNTIF(F12:F48,"Tốt")</f>
        <v>2</v>
      </c>
      <c r="F53" s="21">
        <f>E53*100/$A$48</f>
        <v>5.4054054054054053</v>
      </c>
      <c r="G53" s="10">
        <f>COUNTIF(H12:H48,"Tốt")</f>
        <v>2</v>
      </c>
      <c r="H53" s="21">
        <f t="shared" ref="H53:H57" si="3">G53*100/$A$48</f>
        <v>5.4054054054054053</v>
      </c>
      <c r="I53" s="15"/>
    </row>
    <row r="54" spans="1:10" ht="18" customHeight="1">
      <c r="C54" s="30" t="s">
        <v>21</v>
      </c>
      <c r="D54" s="31"/>
      <c r="E54" s="10">
        <f>COUNTIF(F12:F48,"Khá")</f>
        <v>4</v>
      </c>
      <c r="F54" s="21">
        <f t="shared" ref="F54:F57" si="4">E54*100/$A$48</f>
        <v>10.810810810810811</v>
      </c>
      <c r="G54" s="10">
        <f>COUNTIF(H12:H48,"Khá")</f>
        <v>4</v>
      </c>
      <c r="H54" s="21">
        <f t="shared" si="3"/>
        <v>10.810810810810811</v>
      </c>
      <c r="I54" s="15"/>
    </row>
    <row r="55" spans="1:10" ht="18" customHeight="1">
      <c r="C55" s="30" t="s">
        <v>22</v>
      </c>
      <c r="D55" s="31"/>
      <c r="E55" s="10">
        <f>COUNTIF(F12:F48,"TB")</f>
        <v>31</v>
      </c>
      <c r="F55" s="21">
        <f t="shared" si="4"/>
        <v>83.78378378378379</v>
      </c>
      <c r="G55" s="10">
        <f>COUNTIF(H12:H48,"TB")</f>
        <v>31</v>
      </c>
      <c r="H55" s="21">
        <f t="shared" si="3"/>
        <v>83.78378378378379</v>
      </c>
      <c r="I55" s="15"/>
    </row>
    <row r="56" spans="1:10" ht="18" customHeight="1">
      <c r="C56" s="30" t="s">
        <v>23</v>
      </c>
      <c r="D56" s="31"/>
      <c r="E56" s="10">
        <f>COUNTIF(F12:F48,"Yếu")</f>
        <v>0</v>
      </c>
      <c r="F56" s="21">
        <f t="shared" si="4"/>
        <v>0</v>
      </c>
      <c r="G56" s="10">
        <f>COUNTIF(H12:H48,"Yếu")</f>
        <v>0</v>
      </c>
      <c r="H56" s="21">
        <f t="shared" si="3"/>
        <v>0</v>
      </c>
      <c r="I56" s="15"/>
    </row>
    <row r="57" spans="1:10" ht="18" customHeight="1" thickBot="1">
      <c r="C57" s="32" t="s">
        <v>24</v>
      </c>
      <c r="D57" s="33"/>
      <c r="E57" s="22">
        <f>COUNTIF(F12:F48,"Không XL")</f>
        <v>0</v>
      </c>
      <c r="F57" s="23">
        <f t="shared" si="4"/>
        <v>0</v>
      </c>
      <c r="G57" s="22">
        <f>COUNTIF(H12:H48,"Không XL")</f>
        <v>0</v>
      </c>
      <c r="H57" s="23">
        <f t="shared" si="3"/>
        <v>0</v>
      </c>
      <c r="I57" s="16"/>
    </row>
    <row r="58" spans="1:10">
      <c r="C58" s="9"/>
      <c r="D58" s="9"/>
      <c r="F58" s="24"/>
    </row>
    <row r="59" spans="1:10" ht="18" customHeight="1">
      <c r="E59" s="34" t="s">
        <v>129</v>
      </c>
      <c r="F59" s="34"/>
      <c r="G59" s="34"/>
      <c r="H59" s="34"/>
      <c r="I59" s="34"/>
    </row>
    <row r="60" spans="1:10" ht="18" customHeight="1">
      <c r="A60" s="29" t="s">
        <v>25</v>
      </c>
      <c r="B60" s="29"/>
      <c r="C60" s="29"/>
      <c r="D60" s="29"/>
      <c r="E60" s="29"/>
      <c r="F60" s="29" t="s">
        <v>11</v>
      </c>
      <c r="G60" s="29"/>
      <c r="H60" s="29"/>
      <c r="I60" s="17" t="s">
        <v>26</v>
      </c>
      <c r="J60" s="17"/>
    </row>
    <row r="61" spans="1:10" ht="18" customHeight="1"/>
    <row r="62" spans="1:10" ht="18" customHeight="1"/>
    <row r="63" spans="1:10" ht="18" customHeight="1"/>
    <row r="64" spans="1:10" ht="18" customHeight="1">
      <c r="A64" s="3">
        <v>1</v>
      </c>
    </row>
  </sheetData>
  <mergeCells count="30">
    <mergeCell ref="A2:D2"/>
    <mergeCell ref="E2:I2"/>
    <mergeCell ref="A3:D3"/>
    <mergeCell ref="E3:I3"/>
    <mergeCell ref="A4:D4"/>
    <mergeCell ref="E4:I4"/>
    <mergeCell ref="C52:D5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49:I49"/>
    <mergeCell ref="C50:D51"/>
    <mergeCell ref="E50:F50"/>
    <mergeCell ref="G50:H50"/>
    <mergeCell ref="I50:I51"/>
    <mergeCell ref="A60:E60"/>
    <mergeCell ref="F60:H60"/>
    <mergeCell ref="C53:D53"/>
    <mergeCell ref="C54:D54"/>
    <mergeCell ref="C55:D55"/>
    <mergeCell ref="C56:D56"/>
    <mergeCell ref="C57:D57"/>
    <mergeCell ref="E59:I59"/>
  </mergeCells>
  <conditionalFormatting sqref="F12:F47 H12:H48">
    <cfRule type="cellIs" dxfId="7" priority="5" stopIfTrue="1" operator="equal">
      <formula>"SVG"</formula>
    </cfRule>
    <cfRule type="cellIs" dxfId="6" priority="6" stopIfTrue="1" operator="equal">
      <formula>"SVXS"</formula>
    </cfRule>
  </conditionalFormatting>
  <conditionalFormatting sqref="F48">
    <cfRule type="cellIs" dxfId="5" priority="1" stopIfTrue="1" operator="equal">
      <formula>"SVG"</formula>
    </cfRule>
    <cfRule type="cellIs" dxfId="4" priority="2" stopIfTrue="1" operator="equal">
      <formula>"SVXS"</formula>
    </cfRule>
  </conditionalFormatting>
  <pageMargins left="0.31" right="0.25" top="0.5" bottom="0.5" header="0" footer="0.2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view="pageLayout" topLeftCell="A31" zoomScaleNormal="100" zoomScaleSheetLayoutView="100" workbookViewId="0">
      <selection activeCell="B40" sqref="B40:D40"/>
    </sheetView>
  </sheetViews>
  <sheetFormatPr defaultColWidth="9" defaultRowHeight="15"/>
  <cols>
    <col min="1" max="1" width="5.125" style="3" customWidth="1"/>
    <col min="2" max="2" width="10.625" style="3" customWidth="1"/>
    <col min="3" max="3" width="20.625" style="3" customWidth="1"/>
    <col min="4" max="4" width="7.625" style="3" customWidth="1"/>
    <col min="5" max="5" width="8.125" style="3" customWidth="1"/>
    <col min="6" max="6" width="9.625" style="3" customWidth="1"/>
    <col min="7" max="7" width="8.125" style="3" customWidth="1"/>
    <col min="8" max="8" width="9.625" style="3" customWidth="1"/>
    <col min="9" max="9" width="15.5" style="3" customWidth="1"/>
    <col min="10" max="16384" width="9" style="3"/>
  </cols>
  <sheetData>
    <row r="1" spans="1:20" ht="15" customHeight="1">
      <c r="I1" s="11" t="s">
        <v>2</v>
      </c>
    </row>
    <row r="2" spans="1:20" ht="17.100000000000001" customHeight="1">
      <c r="A2" s="57" t="s">
        <v>3</v>
      </c>
      <c r="B2" s="57"/>
      <c r="C2" s="57"/>
      <c r="D2" s="57"/>
      <c r="E2" s="58" t="s">
        <v>4</v>
      </c>
      <c r="F2" s="58"/>
      <c r="G2" s="58"/>
      <c r="H2" s="58"/>
      <c r="I2" s="58"/>
    </row>
    <row r="3" spans="1:20" ht="17.100000000000001" customHeight="1">
      <c r="A3" s="58" t="s">
        <v>5</v>
      </c>
      <c r="B3" s="58"/>
      <c r="C3" s="58"/>
      <c r="D3" s="58"/>
      <c r="E3" s="59" t="s">
        <v>6</v>
      </c>
      <c r="F3" s="59"/>
      <c r="G3" s="59"/>
      <c r="H3" s="59"/>
      <c r="I3" s="59"/>
    </row>
    <row r="4" spans="1:20" ht="17.100000000000001" customHeight="1">
      <c r="A4" s="58" t="s">
        <v>7</v>
      </c>
      <c r="B4" s="58"/>
      <c r="C4" s="58"/>
      <c r="D4" s="58"/>
      <c r="E4" s="29"/>
      <c r="F4" s="29"/>
      <c r="G4" s="29"/>
      <c r="H4" s="29"/>
      <c r="I4" s="29"/>
    </row>
    <row r="5" spans="1:20" s="12" customFormat="1" ht="12" customHeight="1">
      <c r="A5" s="35"/>
      <c r="B5" s="35"/>
      <c r="C5" s="35"/>
      <c r="D5" s="35"/>
    </row>
    <row r="6" spans="1:20" ht="24.95" customHeight="1">
      <c r="A6" s="36" t="s">
        <v>8</v>
      </c>
      <c r="B6" s="36"/>
      <c r="C6" s="36"/>
      <c r="D6" s="36"/>
      <c r="E6" s="36"/>
      <c r="F6" s="36"/>
      <c r="G6" s="36"/>
      <c r="H6" s="36"/>
      <c r="I6" s="36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6" customFormat="1" ht="20.100000000000001" customHeight="1">
      <c r="A7" s="36" t="s">
        <v>130</v>
      </c>
      <c r="B7" s="36"/>
      <c r="C7" s="36"/>
      <c r="D7" s="36"/>
      <c r="E7" s="36"/>
      <c r="F7" s="36"/>
      <c r="G7" s="36"/>
      <c r="H7" s="36"/>
      <c r="I7" s="36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6" customFormat="1" ht="18" customHeight="1">
      <c r="A8" s="37" t="s">
        <v>125</v>
      </c>
      <c r="B8" s="37"/>
      <c r="C8" s="37"/>
      <c r="D8" s="37"/>
      <c r="E8" s="37"/>
      <c r="F8" s="37"/>
      <c r="G8" s="37"/>
      <c r="H8" s="37"/>
      <c r="I8" s="37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s="6" customFormat="1" ht="12" customHeight="1">
      <c r="A9" s="18"/>
      <c r="B9" s="18"/>
      <c r="C9" s="18"/>
      <c r="D9" s="18"/>
      <c r="E9" s="18"/>
      <c r="F9" s="18"/>
      <c r="G9" s="18"/>
      <c r="H9" s="18"/>
      <c r="I9" s="18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s="7" customFormat="1" ht="18" customHeight="1">
      <c r="A10" s="38" t="s">
        <v>0</v>
      </c>
      <c r="B10" s="38" t="s">
        <v>9</v>
      </c>
      <c r="C10" s="41" t="s">
        <v>10</v>
      </c>
      <c r="D10" s="42"/>
      <c r="E10" s="45" t="s">
        <v>11</v>
      </c>
      <c r="F10" s="46"/>
      <c r="G10" s="45" t="s">
        <v>12</v>
      </c>
      <c r="H10" s="46"/>
      <c r="I10" s="47" t="s">
        <v>1</v>
      </c>
    </row>
    <row r="11" spans="1:20" s="7" customFormat="1" ht="30" customHeight="1">
      <c r="A11" s="39"/>
      <c r="B11" s="40"/>
      <c r="C11" s="43"/>
      <c r="D11" s="44"/>
      <c r="E11" s="14" t="s">
        <v>13</v>
      </c>
      <c r="F11" s="14" t="s">
        <v>14</v>
      </c>
      <c r="G11" s="14" t="s">
        <v>13</v>
      </c>
      <c r="H11" s="14" t="s">
        <v>14</v>
      </c>
      <c r="I11" s="39"/>
    </row>
    <row r="12" spans="1:20" s="7" customFormat="1" ht="22.5" customHeight="1">
      <c r="A12" s="10">
        <v>1</v>
      </c>
      <c r="B12" s="25" t="s">
        <v>36</v>
      </c>
      <c r="C12" s="26" t="s">
        <v>37</v>
      </c>
      <c r="D12" s="26" t="s">
        <v>38</v>
      </c>
      <c r="E12" s="27">
        <v>5</v>
      </c>
      <c r="F12" s="19" t="str">
        <f>IF(AND(E12&gt;=90),"Xuất sắc",IF(AND(E12&gt;=80),"Tốt",IF(AND(E12&gt;=70),"Khá",IF(AND(E12&gt;=60),"TB",IF(AND(E12&gt;=50),"TB",IF(AND(E12&lt;50),IF(AND(E12&gt;0),"Yếu",IF(AND(E12=0),"Không XL"," "))))))))</f>
        <v>Yếu</v>
      </c>
      <c r="G12" s="60">
        <v>53</v>
      </c>
      <c r="H12" s="19" t="str">
        <f>IF(AND(G12&gt;=90),"Xuất sắc",IF(AND(G12&gt;=80),"Tốt",IF(AND(G12&gt;=70),"Khá",IF(AND(G12&gt;=60),"TB",IF(AND(G12&gt;=50),"TB",IF(AND(G12&lt;50),IF(AND(G12&gt;0),"Yếu",IF(AND(G12=0),"Không XL"," "))))))))</f>
        <v>TB</v>
      </c>
      <c r="I12" s="20"/>
    </row>
    <row r="13" spans="1:20" s="7" customFormat="1" ht="22.5" customHeight="1">
      <c r="A13" s="10">
        <v>2</v>
      </c>
      <c r="B13" s="25" t="s">
        <v>39</v>
      </c>
      <c r="C13" s="26" t="s">
        <v>40</v>
      </c>
      <c r="D13" s="26" t="s">
        <v>27</v>
      </c>
      <c r="E13" s="27">
        <v>82</v>
      </c>
      <c r="F13" s="19" t="str">
        <f t="shared" ref="F13:F48" si="0">IF(AND(E13&gt;=90),"Xuất sắc",IF(AND(E13&gt;=80),"Tốt",IF(AND(E13&gt;=70),"Khá",IF(AND(E13&gt;=60),"TB",IF(AND(E13&gt;=50),"TB",IF(AND(E13&lt;50),IF(AND(E13&gt;0),"Yếu",IF(AND(E13=0),"Không XL"," "))))))))</f>
        <v>Tốt</v>
      </c>
      <c r="G13" s="60">
        <v>75</v>
      </c>
      <c r="H13" s="19" t="str">
        <f t="shared" ref="H13:H48" si="1">IF(AND(G13&gt;=90),"Xuất sắc",IF(AND(G13&gt;=80),"Tốt",IF(AND(G13&gt;=70),"Khá",IF(AND(G13&gt;=60),"TB",IF(AND(G13&gt;=50),"TB",IF(AND(G13&lt;50),IF(AND(G13&gt;0),"Yếu",IF(AND(G13=0),"Không XL"," "))))))))</f>
        <v>Khá</v>
      </c>
      <c r="I13" s="28" t="s">
        <v>126</v>
      </c>
    </row>
    <row r="14" spans="1:20" s="7" customFormat="1" ht="22.5" customHeight="1">
      <c r="A14" s="10">
        <v>3</v>
      </c>
      <c r="B14" s="25" t="s">
        <v>41</v>
      </c>
      <c r="C14" s="26" t="s">
        <v>42</v>
      </c>
      <c r="D14" s="26" t="s">
        <v>27</v>
      </c>
      <c r="E14" s="27"/>
      <c r="F14" s="19" t="str">
        <f t="shared" si="0"/>
        <v>Không XL</v>
      </c>
      <c r="G14" s="60"/>
      <c r="H14" s="19" t="str">
        <f t="shared" si="1"/>
        <v>Không XL</v>
      </c>
      <c r="I14" s="20"/>
    </row>
    <row r="15" spans="1:20" s="7" customFormat="1" ht="22.5" customHeight="1">
      <c r="A15" s="10">
        <v>4</v>
      </c>
      <c r="B15" s="25" t="s">
        <v>43</v>
      </c>
      <c r="C15" s="26" t="s">
        <v>44</v>
      </c>
      <c r="D15" s="26" t="s">
        <v>45</v>
      </c>
      <c r="E15" s="27">
        <v>52</v>
      </c>
      <c r="F15" s="19" t="str">
        <f t="shared" si="0"/>
        <v>TB</v>
      </c>
      <c r="G15" s="60">
        <v>56</v>
      </c>
      <c r="H15" s="19" t="str">
        <f t="shared" si="1"/>
        <v>TB</v>
      </c>
      <c r="I15" s="20"/>
    </row>
    <row r="16" spans="1:20" s="7" customFormat="1" ht="22.5" customHeight="1">
      <c r="A16" s="10">
        <v>5</v>
      </c>
      <c r="B16" s="25" t="s">
        <v>46</v>
      </c>
      <c r="C16" s="26" t="s">
        <v>47</v>
      </c>
      <c r="D16" s="26" t="s">
        <v>45</v>
      </c>
      <c r="E16" s="27">
        <v>58</v>
      </c>
      <c r="F16" s="19" t="str">
        <f t="shared" si="0"/>
        <v>TB</v>
      </c>
      <c r="G16" s="60">
        <v>62</v>
      </c>
      <c r="H16" s="19" t="str">
        <f t="shared" si="1"/>
        <v>TB</v>
      </c>
      <c r="I16" s="28" t="s">
        <v>127</v>
      </c>
    </row>
    <row r="17" spans="1:9" s="7" customFormat="1" ht="22.5" customHeight="1">
      <c r="A17" s="10">
        <v>6</v>
      </c>
      <c r="B17" s="25" t="s">
        <v>48</v>
      </c>
      <c r="C17" s="26" t="s">
        <v>49</v>
      </c>
      <c r="D17" s="26" t="s">
        <v>45</v>
      </c>
      <c r="E17" s="27">
        <v>52</v>
      </c>
      <c r="F17" s="19" t="str">
        <f t="shared" si="0"/>
        <v>TB</v>
      </c>
      <c r="G17" s="60">
        <v>67</v>
      </c>
      <c r="H17" s="19" t="str">
        <f t="shared" si="1"/>
        <v>TB</v>
      </c>
      <c r="I17" s="20"/>
    </row>
    <row r="18" spans="1:9" s="7" customFormat="1" ht="22.5" customHeight="1">
      <c r="A18" s="10">
        <v>7</v>
      </c>
      <c r="B18" s="25" t="s">
        <v>50</v>
      </c>
      <c r="C18" s="26" t="s">
        <v>51</v>
      </c>
      <c r="D18" s="26" t="s">
        <v>45</v>
      </c>
      <c r="E18" s="27">
        <v>81</v>
      </c>
      <c r="F18" s="19" t="str">
        <f t="shared" si="0"/>
        <v>Tốt</v>
      </c>
      <c r="G18" s="60">
        <v>69</v>
      </c>
      <c r="H18" s="19" t="str">
        <f t="shared" si="1"/>
        <v>TB</v>
      </c>
      <c r="I18" s="20"/>
    </row>
    <row r="19" spans="1:9" s="7" customFormat="1" ht="22.5" customHeight="1">
      <c r="A19" s="10">
        <v>8</v>
      </c>
      <c r="B19" s="25" t="s">
        <v>52</v>
      </c>
      <c r="C19" s="26" t="s">
        <v>53</v>
      </c>
      <c r="D19" s="26" t="s">
        <v>54</v>
      </c>
      <c r="E19" s="27">
        <v>54</v>
      </c>
      <c r="F19" s="19" t="str">
        <f t="shared" si="0"/>
        <v>TB</v>
      </c>
      <c r="G19" s="60">
        <v>57</v>
      </c>
      <c r="H19" s="19" t="str">
        <f t="shared" si="1"/>
        <v>TB</v>
      </c>
      <c r="I19" s="20"/>
    </row>
    <row r="20" spans="1:9" s="7" customFormat="1" ht="22.5" customHeight="1">
      <c r="A20" s="10">
        <v>9</v>
      </c>
      <c r="B20" s="25" t="s">
        <v>55</v>
      </c>
      <c r="C20" s="26" t="s">
        <v>56</v>
      </c>
      <c r="D20" s="26" t="s">
        <v>57</v>
      </c>
      <c r="E20" s="27">
        <v>55</v>
      </c>
      <c r="F20" s="19" t="str">
        <f t="shared" si="0"/>
        <v>TB</v>
      </c>
      <c r="G20" s="60">
        <v>64</v>
      </c>
      <c r="H20" s="19" t="str">
        <f t="shared" si="1"/>
        <v>TB</v>
      </c>
      <c r="I20" s="20"/>
    </row>
    <row r="21" spans="1:9" s="7" customFormat="1" ht="22.5" customHeight="1">
      <c r="A21" s="10">
        <v>10</v>
      </c>
      <c r="B21" s="25" t="s">
        <v>58</v>
      </c>
      <c r="C21" s="26" t="s">
        <v>32</v>
      </c>
      <c r="D21" s="26" t="s">
        <v>59</v>
      </c>
      <c r="E21" s="27">
        <v>50</v>
      </c>
      <c r="F21" s="19" t="str">
        <f t="shared" si="0"/>
        <v>TB</v>
      </c>
      <c r="G21" s="60">
        <v>50</v>
      </c>
      <c r="H21" s="19" t="str">
        <f t="shared" si="1"/>
        <v>TB</v>
      </c>
      <c r="I21" s="20"/>
    </row>
    <row r="22" spans="1:9" s="7" customFormat="1" ht="22.5" customHeight="1">
      <c r="A22" s="10">
        <v>11</v>
      </c>
      <c r="B22" s="25" t="s">
        <v>60</v>
      </c>
      <c r="C22" s="26" t="s">
        <v>61</v>
      </c>
      <c r="D22" s="26" t="s">
        <v>59</v>
      </c>
      <c r="E22" s="27">
        <v>50</v>
      </c>
      <c r="F22" s="19" t="str">
        <f t="shared" si="0"/>
        <v>TB</v>
      </c>
      <c r="G22" s="60">
        <v>50</v>
      </c>
      <c r="H22" s="19" t="str">
        <f t="shared" si="1"/>
        <v>TB</v>
      </c>
      <c r="I22" s="20"/>
    </row>
    <row r="23" spans="1:9" s="7" customFormat="1" ht="22.5" customHeight="1">
      <c r="A23" s="10">
        <v>12</v>
      </c>
      <c r="B23" s="25" t="s">
        <v>62</v>
      </c>
      <c r="C23" s="26" t="s">
        <v>63</v>
      </c>
      <c r="D23" s="26" t="s">
        <v>64</v>
      </c>
      <c r="E23" s="27">
        <v>51</v>
      </c>
      <c r="F23" s="19" t="str">
        <f t="shared" si="0"/>
        <v>TB</v>
      </c>
      <c r="G23" s="60">
        <v>56</v>
      </c>
      <c r="H23" s="19" t="str">
        <f t="shared" si="1"/>
        <v>TB</v>
      </c>
      <c r="I23" s="20"/>
    </row>
    <row r="24" spans="1:9" s="7" customFormat="1" ht="22.5" customHeight="1">
      <c r="A24" s="10">
        <v>13</v>
      </c>
      <c r="B24" s="25" t="s">
        <v>65</v>
      </c>
      <c r="C24" s="26" t="s">
        <v>28</v>
      </c>
      <c r="D24" s="26" t="s">
        <v>29</v>
      </c>
      <c r="E24" s="27">
        <v>50</v>
      </c>
      <c r="F24" s="19" t="str">
        <f t="shared" si="0"/>
        <v>TB</v>
      </c>
      <c r="G24" s="60">
        <v>50</v>
      </c>
      <c r="H24" s="19" t="str">
        <f t="shared" si="1"/>
        <v>TB</v>
      </c>
      <c r="I24" s="20"/>
    </row>
    <row r="25" spans="1:9" s="7" customFormat="1" ht="22.5" customHeight="1">
      <c r="A25" s="10">
        <v>14</v>
      </c>
      <c r="B25" s="25" t="s">
        <v>66</v>
      </c>
      <c r="C25" s="26" t="s">
        <v>67</v>
      </c>
      <c r="D25" s="26" t="s">
        <v>68</v>
      </c>
      <c r="E25" s="27"/>
      <c r="F25" s="19" t="str">
        <f t="shared" si="0"/>
        <v>Không XL</v>
      </c>
      <c r="G25" s="60"/>
      <c r="H25" s="19" t="str">
        <f t="shared" si="1"/>
        <v>Không XL</v>
      </c>
      <c r="I25" s="28" t="s">
        <v>128</v>
      </c>
    </row>
    <row r="26" spans="1:9" s="7" customFormat="1" ht="22.5" customHeight="1">
      <c r="A26" s="10">
        <v>15</v>
      </c>
      <c r="B26" s="25" t="s">
        <v>69</v>
      </c>
      <c r="C26" s="26" t="s">
        <v>70</v>
      </c>
      <c r="D26" s="26" t="s">
        <v>71</v>
      </c>
      <c r="E26" s="27">
        <v>50</v>
      </c>
      <c r="F26" s="19" t="str">
        <f t="shared" si="0"/>
        <v>TB</v>
      </c>
      <c r="G26" s="60">
        <v>50</v>
      </c>
      <c r="H26" s="19" t="str">
        <f t="shared" si="1"/>
        <v>TB</v>
      </c>
      <c r="I26" s="20"/>
    </row>
    <row r="27" spans="1:9" s="7" customFormat="1" ht="22.5" customHeight="1">
      <c r="A27" s="10">
        <v>16</v>
      </c>
      <c r="B27" s="25" t="s">
        <v>72</v>
      </c>
      <c r="C27" s="26" t="s">
        <v>73</v>
      </c>
      <c r="D27" s="26" t="s">
        <v>71</v>
      </c>
      <c r="E27" s="27">
        <v>51</v>
      </c>
      <c r="F27" s="19" t="str">
        <f t="shared" si="0"/>
        <v>TB</v>
      </c>
      <c r="G27" s="60">
        <v>56</v>
      </c>
      <c r="H27" s="19" t="str">
        <f t="shared" si="1"/>
        <v>TB</v>
      </c>
      <c r="I27" s="20"/>
    </row>
    <row r="28" spans="1:9" s="7" customFormat="1" ht="22.5" customHeight="1">
      <c r="A28" s="10">
        <v>17</v>
      </c>
      <c r="B28" s="25" t="s">
        <v>74</v>
      </c>
      <c r="C28" s="26" t="s">
        <v>75</v>
      </c>
      <c r="D28" s="26" t="s">
        <v>76</v>
      </c>
      <c r="E28" s="27"/>
      <c r="F28" s="19" t="str">
        <f t="shared" si="0"/>
        <v>Không XL</v>
      </c>
      <c r="G28" s="60"/>
      <c r="H28" s="19" t="str">
        <f t="shared" si="1"/>
        <v>Không XL</v>
      </c>
      <c r="I28" s="20"/>
    </row>
    <row r="29" spans="1:9" s="7" customFormat="1" ht="22.5" customHeight="1">
      <c r="A29" s="10">
        <v>18</v>
      </c>
      <c r="B29" s="25" t="s">
        <v>77</v>
      </c>
      <c r="C29" s="26" t="s">
        <v>78</v>
      </c>
      <c r="D29" s="26" t="s">
        <v>76</v>
      </c>
      <c r="E29" s="27"/>
      <c r="F29" s="19" t="str">
        <f t="shared" si="0"/>
        <v>Không XL</v>
      </c>
      <c r="G29" s="60"/>
      <c r="H29" s="19" t="str">
        <f t="shared" si="1"/>
        <v>Không XL</v>
      </c>
      <c r="I29" s="20"/>
    </row>
    <row r="30" spans="1:9" s="7" customFormat="1" ht="22.5" customHeight="1">
      <c r="A30" s="10">
        <v>19</v>
      </c>
      <c r="B30" s="25" t="s">
        <v>79</v>
      </c>
      <c r="C30" s="26" t="s">
        <v>80</v>
      </c>
      <c r="D30" s="26" t="s">
        <v>30</v>
      </c>
      <c r="E30" s="27">
        <v>51</v>
      </c>
      <c r="F30" s="19" t="str">
        <f t="shared" si="0"/>
        <v>TB</v>
      </c>
      <c r="G30" s="60">
        <v>50</v>
      </c>
      <c r="H30" s="19" t="str">
        <f t="shared" si="1"/>
        <v>TB</v>
      </c>
      <c r="I30" s="20"/>
    </row>
    <row r="31" spans="1:9" s="7" customFormat="1" ht="22.5" customHeight="1">
      <c r="A31" s="10">
        <v>20</v>
      </c>
      <c r="B31" s="25" t="s">
        <v>81</v>
      </c>
      <c r="C31" s="26" t="s">
        <v>82</v>
      </c>
      <c r="D31" s="26" t="s">
        <v>83</v>
      </c>
      <c r="E31" s="27">
        <v>52</v>
      </c>
      <c r="F31" s="19" t="str">
        <f t="shared" si="0"/>
        <v>TB</v>
      </c>
      <c r="G31" s="60">
        <v>59</v>
      </c>
      <c r="H31" s="19" t="str">
        <f t="shared" si="1"/>
        <v>TB</v>
      </c>
      <c r="I31" s="20"/>
    </row>
    <row r="32" spans="1:9" s="7" customFormat="1" ht="22.5" customHeight="1">
      <c r="A32" s="10">
        <v>21</v>
      </c>
      <c r="B32" s="25" t="s">
        <v>84</v>
      </c>
      <c r="C32" s="26" t="s">
        <v>85</v>
      </c>
      <c r="D32" s="26" t="s">
        <v>86</v>
      </c>
      <c r="E32" s="27"/>
      <c r="F32" s="19" t="str">
        <f t="shared" si="0"/>
        <v>Không XL</v>
      </c>
      <c r="G32" s="60"/>
      <c r="H32" s="19" t="str">
        <f t="shared" si="1"/>
        <v>Không XL</v>
      </c>
      <c r="I32" s="20"/>
    </row>
    <row r="33" spans="1:9" s="7" customFormat="1" ht="22.5" customHeight="1">
      <c r="A33" s="10">
        <v>22</v>
      </c>
      <c r="B33" s="25" t="s">
        <v>87</v>
      </c>
      <c r="C33" s="26" t="s">
        <v>88</v>
      </c>
      <c r="D33" s="26" t="s">
        <v>89</v>
      </c>
      <c r="E33" s="27"/>
      <c r="F33" s="19" t="str">
        <f t="shared" si="0"/>
        <v>Không XL</v>
      </c>
      <c r="G33" s="60"/>
      <c r="H33" s="19" t="str">
        <f t="shared" si="1"/>
        <v>Không XL</v>
      </c>
      <c r="I33" s="20"/>
    </row>
    <row r="34" spans="1:9" s="7" customFormat="1" ht="22.5" customHeight="1">
      <c r="A34" s="10">
        <v>23</v>
      </c>
      <c r="B34" s="25" t="s">
        <v>90</v>
      </c>
      <c r="C34" s="26" t="s">
        <v>73</v>
      </c>
      <c r="D34" s="26" t="s">
        <v>31</v>
      </c>
      <c r="E34" s="27"/>
      <c r="F34" s="19" t="str">
        <f t="shared" si="0"/>
        <v>Không XL</v>
      </c>
      <c r="G34" s="60"/>
      <c r="H34" s="19" t="str">
        <f t="shared" si="1"/>
        <v>Không XL</v>
      </c>
      <c r="I34" s="20"/>
    </row>
    <row r="35" spans="1:9" s="7" customFormat="1" ht="22.5" customHeight="1">
      <c r="A35" s="10">
        <v>24</v>
      </c>
      <c r="B35" s="25" t="s">
        <v>91</v>
      </c>
      <c r="C35" s="26" t="s">
        <v>73</v>
      </c>
      <c r="D35" s="26" t="s">
        <v>92</v>
      </c>
      <c r="E35" s="27">
        <v>53</v>
      </c>
      <c r="F35" s="19" t="str">
        <f t="shared" si="0"/>
        <v>TB</v>
      </c>
      <c r="G35" s="60">
        <v>56</v>
      </c>
      <c r="H35" s="19" t="str">
        <f t="shared" si="1"/>
        <v>TB</v>
      </c>
      <c r="I35" s="20"/>
    </row>
    <row r="36" spans="1:9" s="7" customFormat="1" ht="22.5" customHeight="1">
      <c r="A36" s="10">
        <v>25</v>
      </c>
      <c r="B36" s="25" t="s">
        <v>93</v>
      </c>
      <c r="C36" s="26" t="s">
        <v>94</v>
      </c>
      <c r="D36" s="26" t="s">
        <v>95</v>
      </c>
      <c r="E36" s="27">
        <v>53</v>
      </c>
      <c r="F36" s="19" t="str">
        <f t="shared" si="0"/>
        <v>TB</v>
      </c>
      <c r="G36" s="60">
        <v>57</v>
      </c>
      <c r="H36" s="19" t="str">
        <f t="shared" si="1"/>
        <v>TB</v>
      </c>
      <c r="I36" s="20"/>
    </row>
    <row r="37" spans="1:9" s="7" customFormat="1" ht="22.5" customHeight="1">
      <c r="A37" s="10">
        <v>26</v>
      </c>
      <c r="B37" s="25" t="s">
        <v>96</v>
      </c>
      <c r="C37" s="26" t="s">
        <v>97</v>
      </c>
      <c r="D37" s="26" t="s">
        <v>98</v>
      </c>
      <c r="E37" s="27">
        <v>51</v>
      </c>
      <c r="F37" s="19" t="str">
        <f t="shared" si="0"/>
        <v>TB</v>
      </c>
      <c r="G37" s="60">
        <v>55</v>
      </c>
      <c r="H37" s="19" t="str">
        <f t="shared" si="1"/>
        <v>TB</v>
      </c>
      <c r="I37" s="20"/>
    </row>
    <row r="38" spans="1:9" s="7" customFormat="1" ht="22.5" customHeight="1">
      <c r="A38" s="10">
        <v>27</v>
      </c>
      <c r="B38" s="25" t="s">
        <v>99</v>
      </c>
      <c r="C38" s="26" t="s">
        <v>100</v>
      </c>
      <c r="D38" s="26" t="s">
        <v>98</v>
      </c>
      <c r="E38" s="27">
        <v>51</v>
      </c>
      <c r="F38" s="19" t="str">
        <f t="shared" si="0"/>
        <v>TB</v>
      </c>
      <c r="G38" s="60">
        <v>56</v>
      </c>
      <c r="H38" s="19" t="str">
        <f t="shared" si="1"/>
        <v>TB</v>
      </c>
      <c r="I38" s="20"/>
    </row>
    <row r="39" spans="1:9" s="7" customFormat="1" ht="22.5" customHeight="1">
      <c r="A39" s="10">
        <v>28</v>
      </c>
      <c r="B39" s="25" t="s">
        <v>101</v>
      </c>
      <c r="C39" s="26" t="s">
        <v>102</v>
      </c>
      <c r="D39" s="26" t="s">
        <v>103</v>
      </c>
      <c r="E39" s="27">
        <v>52</v>
      </c>
      <c r="F39" s="19" t="str">
        <f t="shared" si="0"/>
        <v>TB</v>
      </c>
      <c r="G39" s="60">
        <v>57</v>
      </c>
      <c r="H39" s="19" t="str">
        <f t="shared" si="1"/>
        <v>TB</v>
      </c>
      <c r="I39" s="20"/>
    </row>
    <row r="40" spans="1:9" s="7" customFormat="1" ht="22.5" customHeight="1">
      <c r="A40" s="10">
        <v>29</v>
      </c>
      <c r="B40" s="25" t="s">
        <v>104</v>
      </c>
      <c r="C40" s="26" t="s">
        <v>80</v>
      </c>
      <c r="D40" s="26" t="s">
        <v>103</v>
      </c>
      <c r="E40" s="27"/>
      <c r="F40" s="19" t="str">
        <f t="shared" si="0"/>
        <v>Không XL</v>
      </c>
      <c r="G40" s="60"/>
      <c r="H40" s="19" t="str">
        <f t="shared" si="1"/>
        <v>Không XL</v>
      </c>
      <c r="I40" s="20"/>
    </row>
    <row r="41" spans="1:9" s="7" customFormat="1" ht="22.5" customHeight="1">
      <c r="A41" s="10">
        <v>30</v>
      </c>
      <c r="B41" s="25" t="s">
        <v>105</v>
      </c>
      <c r="C41" s="26" t="s">
        <v>106</v>
      </c>
      <c r="D41" s="26" t="s">
        <v>107</v>
      </c>
      <c r="E41" s="27">
        <v>57</v>
      </c>
      <c r="F41" s="19" t="str">
        <f t="shared" si="0"/>
        <v>TB</v>
      </c>
      <c r="G41" s="60">
        <v>64</v>
      </c>
      <c r="H41" s="19" t="str">
        <f t="shared" si="1"/>
        <v>TB</v>
      </c>
      <c r="I41" s="20"/>
    </row>
    <row r="42" spans="1:9" s="7" customFormat="1" ht="22.5" customHeight="1">
      <c r="A42" s="10">
        <v>31</v>
      </c>
      <c r="B42" s="25" t="s">
        <v>108</v>
      </c>
      <c r="C42" s="26" t="s">
        <v>109</v>
      </c>
      <c r="D42" s="26" t="s">
        <v>110</v>
      </c>
      <c r="E42" s="27">
        <v>65</v>
      </c>
      <c r="F42" s="19" t="str">
        <f t="shared" si="0"/>
        <v>TB</v>
      </c>
      <c r="G42" s="60">
        <v>60</v>
      </c>
      <c r="H42" s="19" t="str">
        <f t="shared" si="1"/>
        <v>TB</v>
      </c>
      <c r="I42" s="20"/>
    </row>
    <row r="43" spans="1:9" s="7" customFormat="1" ht="22.5" customHeight="1">
      <c r="A43" s="10">
        <v>32</v>
      </c>
      <c r="B43" s="25" t="s">
        <v>111</v>
      </c>
      <c r="C43" s="26" t="s">
        <v>33</v>
      </c>
      <c r="D43" s="26" t="s">
        <v>112</v>
      </c>
      <c r="E43" s="27">
        <v>51</v>
      </c>
      <c r="F43" s="19" t="str">
        <f t="shared" si="0"/>
        <v>TB</v>
      </c>
      <c r="G43" s="60">
        <v>57</v>
      </c>
      <c r="H43" s="19" t="str">
        <f t="shared" si="1"/>
        <v>TB</v>
      </c>
      <c r="I43" s="20"/>
    </row>
    <row r="44" spans="1:9" s="7" customFormat="1" ht="22.5" customHeight="1">
      <c r="A44" s="10">
        <v>33</v>
      </c>
      <c r="B44" s="25" t="s">
        <v>113</v>
      </c>
      <c r="C44" s="26" t="s">
        <v>114</v>
      </c>
      <c r="D44" s="26" t="s">
        <v>112</v>
      </c>
      <c r="E44" s="27">
        <v>51</v>
      </c>
      <c r="F44" s="19" t="str">
        <f t="shared" si="0"/>
        <v>TB</v>
      </c>
      <c r="G44" s="60">
        <v>58</v>
      </c>
      <c r="H44" s="19" t="str">
        <f t="shared" si="1"/>
        <v>TB</v>
      </c>
      <c r="I44" s="20"/>
    </row>
    <row r="45" spans="1:9" s="7" customFormat="1" ht="22.5" customHeight="1">
      <c r="A45" s="10">
        <v>34</v>
      </c>
      <c r="B45" s="25" t="s">
        <v>115</v>
      </c>
      <c r="C45" s="26" t="s">
        <v>116</v>
      </c>
      <c r="D45" s="26" t="s">
        <v>117</v>
      </c>
      <c r="E45" s="27">
        <v>51</v>
      </c>
      <c r="F45" s="19" t="str">
        <f t="shared" si="0"/>
        <v>TB</v>
      </c>
      <c r="G45" s="60">
        <v>56</v>
      </c>
      <c r="H45" s="19" t="str">
        <f t="shared" si="1"/>
        <v>TB</v>
      </c>
      <c r="I45" s="20"/>
    </row>
    <row r="46" spans="1:9" s="7" customFormat="1" ht="22.5" customHeight="1">
      <c r="A46" s="10">
        <v>35</v>
      </c>
      <c r="B46" s="25" t="s">
        <v>118</v>
      </c>
      <c r="C46" s="26" t="s">
        <v>119</v>
      </c>
      <c r="D46" s="26" t="s">
        <v>34</v>
      </c>
      <c r="E46" s="27">
        <v>51</v>
      </c>
      <c r="F46" s="19" t="str">
        <f t="shared" si="0"/>
        <v>TB</v>
      </c>
      <c r="G46" s="60">
        <v>58</v>
      </c>
      <c r="H46" s="19" t="str">
        <f t="shared" si="1"/>
        <v>TB</v>
      </c>
      <c r="I46" s="20"/>
    </row>
    <row r="47" spans="1:9" s="7" customFormat="1" ht="22.5" customHeight="1">
      <c r="A47" s="10">
        <v>36</v>
      </c>
      <c r="B47" s="25" t="s">
        <v>120</v>
      </c>
      <c r="C47" s="26" t="s">
        <v>121</v>
      </c>
      <c r="D47" s="26" t="s">
        <v>34</v>
      </c>
      <c r="E47" s="27">
        <v>57</v>
      </c>
      <c r="F47" s="19" t="str">
        <f t="shared" si="0"/>
        <v>TB</v>
      </c>
      <c r="G47" s="60">
        <v>57</v>
      </c>
      <c r="H47" s="19" t="str">
        <f t="shared" si="1"/>
        <v>TB</v>
      </c>
      <c r="I47" s="20"/>
    </row>
    <row r="48" spans="1:9" s="7" customFormat="1" ht="22.5" customHeight="1">
      <c r="A48" s="10">
        <v>37</v>
      </c>
      <c r="B48" s="25" t="s">
        <v>122</v>
      </c>
      <c r="C48" s="26" t="s">
        <v>123</v>
      </c>
      <c r="D48" s="26" t="s">
        <v>124</v>
      </c>
      <c r="E48" s="27">
        <v>54</v>
      </c>
      <c r="F48" s="19" t="str">
        <f t="shared" si="0"/>
        <v>TB</v>
      </c>
      <c r="G48" s="60">
        <v>59</v>
      </c>
      <c r="H48" s="19" t="str">
        <f t="shared" si="1"/>
        <v>TB</v>
      </c>
      <c r="I48" s="20"/>
    </row>
    <row r="49" spans="1:10" s="7" customFormat="1" ht="17.45" customHeight="1">
      <c r="A49" s="61"/>
      <c r="B49" s="62"/>
      <c r="C49" s="63"/>
      <c r="D49" s="63"/>
      <c r="E49" s="64"/>
      <c r="F49" s="65"/>
      <c r="G49" s="66"/>
      <c r="H49" s="65"/>
      <c r="I49" s="67"/>
    </row>
    <row r="50" spans="1:10" ht="20.100000000000001" customHeight="1">
      <c r="C50" s="48" t="s">
        <v>15</v>
      </c>
      <c r="D50" s="48"/>
      <c r="E50" s="48"/>
      <c r="F50" s="48"/>
      <c r="G50" s="48"/>
      <c r="H50" s="48"/>
      <c r="I50" s="48"/>
    </row>
    <row r="51" spans="1:10" ht="18" customHeight="1">
      <c r="C51" s="49" t="s">
        <v>16</v>
      </c>
      <c r="D51" s="50"/>
      <c r="E51" s="53" t="s">
        <v>11</v>
      </c>
      <c r="F51" s="54"/>
      <c r="G51" s="53" t="s">
        <v>12</v>
      </c>
      <c r="H51" s="54"/>
      <c r="I51" s="55" t="s">
        <v>1</v>
      </c>
    </row>
    <row r="52" spans="1:10" s="7" customFormat="1" ht="18" customHeight="1">
      <c r="C52" s="51"/>
      <c r="D52" s="52"/>
      <c r="E52" s="14" t="s">
        <v>17</v>
      </c>
      <c r="F52" s="8" t="s">
        <v>18</v>
      </c>
      <c r="G52" s="14" t="s">
        <v>17</v>
      </c>
      <c r="H52" s="8" t="s">
        <v>18</v>
      </c>
      <c r="I52" s="56"/>
    </row>
    <row r="53" spans="1:10" ht="18" customHeight="1">
      <c r="C53" s="30" t="s">
        <v>19</v>
      </c>
      <c r="D53" s="31"/>
      <c r="E53" s="10">
        <f>COUNTIF(F12:F48,"Xuất sắc")</f>
        <v>0</v>
      </c>
      <c r="F53" s="21">
        <f>E53*100/$A$48</f>
        <v>0</v>
      </c>
      <c r="G53" s="10">
        <f>COUNTIF(H12:H48,"Xuất sắc")</f>
        <v>0</v>
      </c>
      <c r="H53" s="21">
        <f>G53*100/$A$48</f>
        <v>0</v>
      </c>
      <c r="I53" s="15"/>
    </row>
    <row r="54" spans="1:10" ht="18" customHeight="1">
      <c r="C54" s="30" t="s">
        <v>20</v>
      </c>
      <c r="D54" s="31"/>
      <c r="E54" s="10">
        <f>COUNTIF(F12:F48,"Tốt")</f>
        <v>2</v>
      </c>
      <c r="F54" s="21">
        <f>E54*100/$A$48</f>
        <v>5.4054054054054053</v>
      </c>
      <c r="G54" s="10">
        <f>COUNTIF(H12:H48,"Tốt")</f>
        <v>0</v>
      </c>
      <c r="H54" s="21">
        <f t="shared" ref="H54:H58" si="2">G54*100/$A$48</f>
        <v>0</v>
      </c>
      <c r="I54" s="15"/>
    </row>
    <row r="55" spans="1:10" ht="18" customHeight="1">
      <c r="C55" s="30" t="s">
        <v>21</v>
      </c>
      <c r="D55" s="31"/>
      <c r="E55" s="10">
        <f>COUNTIF(F12:F48,"Khá")</f>
        <v>0</v>
      </c>
      <c r="F55" s="21">
        <f t="shared" ref="F55:F58" si="3">E55*100/$A$48</f>
        <v>0</v>
      </c>
      <c r="G55" s="10">
        <f>COUNTIF(H12:H48,"Khá")</f>
        <v>1</v>
      </c>
      <c r="H55" s="21">
        <f t="shared" si="2"/>
        <v>2.7027027027027026</v>
      </c>
      <c r="I55" s="15"/>
    </row>
    <row r="56" spans="1:10" ht="18" customHeight="1">
      <c r="C56" s="30" t="s">
        <v>22</v>
      </c>
      <c r="D56" s="31"/>
      <c r="E56" s="10">
        <f>COUNTIF(F12:F48,"TB")</f>
        <v>26</v>
      </c>
      <c r="F56" s="21">
        <f t="shared" si="3"/>
        <v>70.270270270270274</v>
      </c>
      <c r="G56" s="10">
        <f>COUNTIF(H12:H48,"TB")</f>
        <v>28</v>
      </c>
      <c r="H56" s="21">
        <f t="shared" si="2"/>
        <v>75.675675675675677</v>
      </c>
      <c r="I56" s="15"/>
    </row>
    <row r="57" spans="1:10" ht="18" customHeight="1">
      <c r="C57" s="30" t="s">
        <v>23</v>
      </c>
      <c r="D57" s="31"/>
      <c r="E57" s="10">
        <f>COUNTIF(F12:F48,"Yếu")</f>
        <v>1</v>
      </c>
      <c r="F57" s="21">
        <f t="shared" si="3"/>
        <v>2.7027027027027026</v>
      </c>
      <c r="G57" s="10">
        <f>COUNTIF(H12:H48,"Yếu")</f>
        <v>0</v>
      </c>
      <c r="H57" s="21">
        <f t="shared" si="2"/>
        <v>0</v>
      </c>
      <c r="I57" s="15"/>
    </row>
    <row r="58" spans="1:10" ht="18" customHeight="1" thickBot="1">
      <c r="C58" s="32" t="s">
        <v>24</v>
      </c>
      <c r="D58" s="33"/>
      <c r="E58" s="22">
        <f>COUNTIF(F12:F48,"Không XL")</f>
        <v>8</v>
      </c>
      <c r="F58" s="23">
        <f t="shared" si="3"/>
        <v>21.621621621621621</v>
      </c>
      <c r="G58" s="22">
        <f>COUNTIF(H12:H48,"Không XL")</f>
        <v>8</v>
      </c>
      <c r="H58" s="23">
        <f t="shared" si="2"/>
        <v>21.621621621621621</v>
      </c>
      <c r="I58" s="16"/>
    </row>
    <row r="59" spans="1:10">
      <c r="C59" s="9"/>
      <c r="D59" s="9"/>
      <c r="F59" s="24"/>
    </row>
    <row r="60" spans="1:10" ht="18" customHeight="1">
      <c r="E60" s="34" t="s">
        <v>129</v>
      </c>
      <c r="F60" s="34"/>
      <c r="G60" s="34"/>
      <c r="H60" s="34"/>
      <c r="I60" s="34"/>
    </row>
    <row r="61" spans="1:10" ht="18" customHeight="1">
      <c r="A61" s="29" t="s">
        <v>25</v>
      </c>
      <c r="B61" s="29"/>
      <c r="C61" s="29"/>
      <c r="D61" s="29"/>
      <c r="E61" s="29"/>
      <c r="F61" s="29" t="s">
        <v>11</v>
      </c>
      <c r="G61" s="29"/>
      <c r="H61" s="29"/>
      <c r="I61" s="17" t="s">
        <v>26</v>
      </c>
      <c r="J61" s="17"/>
    </row>
    <row r="62" spans="1:10" ht="18" customHeight="1"/>
    <row r="63" spans="1:10" ht="18" customHeight="1"/>
    <row r="64" spans="1:10" ht="18" customHeight="1"/>
    <row r="65" spans="1:1" ht="18" customHeight="1">
      <c r="A65" s="3">
        <v>1</v>
      </c>
    </row>
  </sheetData>
  <mergeCells count="30">
    <mergeCell ref="A61:E61"/>
    <mergeCell ref="F61:H61"/>
    <mergeCell ref="C54:D54"/>
    <mergeCell ref="C55:D55"/>
    <mergeCell ref="C56:D56"/>
    <mergeCell ref="C57:D57"/>
    <mergeCell ref="C58:D58"/>
    <mergeCell ref="E60:I60"/>
    <mergeCell ref="C53:D53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50:I50"/>
    <mergeCell ref="C51:D52"/>
    <mergeCell ref="E51:F51"/>
    <mergeCell ref="G51:H51"/>
    <mergeCell ref="I51:I52"/>
    <mergeCell ref="A2:D2"/>
    <mergeCell ref="E2:I2"/>
    <mergeCell ref="A3:D3"/>
    <mergeCell ref="E3:I3"/>
    <mergeCell ref="A4:D4"/>
    <mergeCell ref="E4:I4"/>
  </mergeCells>
  <conditionalFormatting sqref="F12:F47 H12:H49">
    <cfRule type="cellIs" dxfId="3" priority="3" stopIfTrue="1" operator="equal">
      <formula>"SVG"</formula>
    </cfRule>
    <cfRule type="cellIs" dxfId="2" priority="4" stopIfTrue="1" operator="equal">
      <formula>"SVXS"</formula>
    </cfRule>
  </conditionalFormatting>
  <conditionalFormatting sqref="F48:F49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31" right="0.25" top="0.42" bottom="0.36" header="0" footer="0.25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view="pageBreakPreview" topLeftCell="A13" zoomScaleNormal="100" workbookViewId="0">
      <selection activeCell="A19" sqref="A19:D19"/>
    </sheetView>
  </sheetViews>
  <sheetFormatPr defaultRowHeight="15"/>
  <cols>
    <col min="1" max="1" width="5.625" style="95" customWidth="1"/>
    <col min="2" max="2" width="11.125" style="95" customWidth="1"/>
    <col min="3" max="3" width="17.625" style="70" customWidth="1"/>
    <col min="4" max="4" width="7.75" style="70" customWidth="1"/>
    <col min="5" max="5" width="0.125" style="95" hidden="1" customWidth="1"/>
    <col min="6" max="6" width="20.375" style="70" customWidth="1"/>
    <col min="7" max="7" width="26.75" style="70" customWidth="1"/>
    <col min="8" max="256" width="9" style="70"/>
    <col min="257" max="257" width="5.625" style="70" customWidth="1"/>
    <col min="258" max="258" width="11.125" style="70" customWidth="1"/>
    <col min="259" max="259" width="17.625" style="70" customWidth="1"/>
    <col min="260" max="260" width="7.75" style="70" customWidth="1"/>
    <col min="261" max="261" width="0" style="70" hidden="1" customWidth="1"/>
    <col min="262" max="262" width="20.375" style="70" customWidth="1"/>
    <col min="263" max="263" width="26.75" style="70" customWidth="1"/>
    <col min="264" max="512" width="9" style="70"/>
    <col min="513" max="513" width="5.625" style="70" customWidth="1"/>
    <col min="514" max="514" width="11.125" style="70" customWidth="1"/>
    <col min="515" max="515" width="17.625" style="70" customWidth="1"/>
    <col min="516" max="516" width="7.75" style="70" customWidth="1"/>
    <col min="517" max="517" width="0" style="70" hidden="1" customWidth="1"/>
    <col min="518" max="518" width="20.375" style="70" customWidth="1"/>
    <col min="519" max="519" width="26.75" style="70" customWidth="1"/>
    <col min="520" max="768" width="9" style="70"/>
    <col min="769" max="769" width="5.625" style="70" customWidth="1"/>
    <col min="770" max="770" width="11.125" style="70" customWidth="1"/>
    <col min="771" max="771" width="17.625" style="70" customWidth="1"/>
    <col min="772" max="772" width="7.75" style="70" customWidth="1"/>
    <col min="773" max="773" width="0" style="70" hidden="1" customWidth="1"/>
    <col min="774" max="774" width="20.375" style="70" customWidth="1"/>
    <col min="775" max="775" width="26.75" style="70" customWidth="1"/>
    <col min="776" max="1024" width="9" style="70"/>
    <col min="1025" max="1025" width="5.625" style="70" customWidth="1"/>
    <col min="1026" max="1026" width="11.125" style="70" customWidth="1"/>
    <col min="1027" max="1027" width="17.625" style="70" customWidth="1"/>
    <col min="1028" max="1028" width="7.75" style="70" customWidth="1"/>
    <col min="1029" max="1029" width="0" style="70" hidden="1" customWidth="1"/>
    <col min="1030" max="1030" width="20.375" style="70" customWidth="1"/>
    <col min="1031" max="1031" width="26.75" style="70" customWidth="1"/>
    <col min="1032" max="1280" width="9" style="70"/>
    <col min="1281" max="1281" width="5.625" style="70" customWidth="1"/>
    <col min="1282" max="1282" width="11.125" style="70" customWidth="1"/>
    <col min="1283" max="1283" width="17.625" style="70" customWidth="1"/>
    <col min="1284" max="1284" width="7.75" style="70" customWidth="1"/>
    <col min="1285" max="1285" width="0" style="70" hidden="1" customWidth="1"/>
    <col min="1286" max="1286" width="20.375" style="70" customWidth="1"/>
    <col min="1287" max="1287" width="26.75" style="70" customWidth="1"/>
    <col min="1288" max="1536" width="9" style="70"/>
    <col min="1537" max="1537" width="5.625" style="70" customWidth="1"/>
    <col min="1538" max="1538" width="11.125" style="70" customWidth="1"/>
    <col min="1539" max="1539" width="17.625" style="70" customWidth="1"/>
    <col min="1540" max="1540" width="7.75" style="70" customWidth="1"/>
    <col min="1541" max="1541" width="0" style="70" hidden="1" customWidth="1"/>
    <col min="1542" max="1542" width="20.375" style="70" customWidth="1"/>
    <col min="1543" max="1543" width="26.75" style="70" customWidth="1"/>
    <col min="1544" max="1792" width="9" style="70"/>
    <col min="1793" max="1793" width="5.625" style="70" customWidth="1"/>
    <col min="1794" max="1794" width="11.125" style="70" customWidth="1"/>
    <col min="1795" max="1795" width="17.625" style="70" customWidth="1"/>
    <col min="1796" max="1796" width="7.75" style="70" customWidth="1"/>
    <col min="1797" max="1797" width="0" style="70" hidden="1" customWidth="1"/>
    <col min="1798" max="1798" width="20.375" style="70" customWidth="1"/>
    <col min="1799" max="1799" width="26.75" style="70" customWidth="1"/>
    <col min="1800" max="2048" width="9" style="70"/>
    <col min="2049" max="2049" width="5.625" style="70" customWidth="1"/>
    <col min="2050" max="2050" width="11.125" style="70" customWidth="1"/>
    <col min="2051" max="2051" width="17.625" style="70" customWidth="1"/>
    <col min="2052" max="2052" width="7.75" style="70" customWidth="1"/>
    <col min="2053" max="2053" width="0" style="70" hidden="1" customWidth="1"/>
    <col min="2054" max="2054" width="20.375" style="70" customWidth="1"/>
    <col min="2055" max="2055" width="26.75" style="70" customWidth="1"/>
    <col min="2056" max="2304" width="9" style="70"/>
    <col min="2305" max="2305" width="5.625" style="70" customWidth="1"/>
    <col min="2306" max="2306" width="11.125" style="70" customWidth="1"/>
    <col min="2307" max="2307" width="17.625" style="70" customWidth="1"/>
    <col min="2308" max="2308" width="7.75" style="70" customWidth="1"/>
    <col min="2309" max="2309" width="0" style="70" hidden="1" customWidth="1"/>
    <col min="2310" max="2310" width="20.375" style="70" customWidth="1"/>
    <col min="2311" max="2311" width="26.75" style="70" customWidth="1"/>
    <col min="2312" max="2560" width="9" style="70"/>
    <col min="2561" max="2561" width="5.625" style="70" customWidth="1"/>
    <col min="2562" max="2562" width="11.125" style="70" customWidth="1"/>
    <col min="2563" max="2563" width="17.625" style="70" customWidth="1"/>
    <col min="2564" max="2564" width="7.75" style="70" customWidth="1"/>
    <col min="2565" max="2565" width="0" style="70" hidden="1" customWidth="1"/>
    <col min="2566" max="2566" width="20.375" style="70" customWidth="1"/>
    <col min="2567" max="2567" width="26.75" style="70" customWidth="1"/>
    <col min="2568" max="2816" width="9" style="70"/>
    <col min="2817" max="2817" width="5.625" style="70" customWidth="1"/>
    <col min="2818" max="2818" width="11.125" style="70" customWidth="1"/>
    <col min="2819" max="2819" width="17.625" style="70" customWidth="1"/>
    <col min="2820" max="2820" width="7.75" style="70" customWidth="1"/>
    <col min="2821" max="2821" width="0" style="70" hidden="1" customWidth="1"/>
    <col min="2822" max="2822" width="20.375" style="70" customWidth="1"/>
    <col min="2823" max="2823" width="26.75" style="70" customWidth="1"/>
    <col min="2824" max="3072" width="9" style="70"/>
    <col min="3073" max="3073" width="5.625" style="70" customWidth="1"/>
    <col min="3074" max="3074" width="11.125" style="70" customWidth="1"/>
    <col min="3075" max="3075" width="17.625" style="70" customWidth="1"/>
    <col min="3076" max="3076" width="7.75" style="70" customWidth="1"/>
    <col min="3077" max="3077" width="0" style="70" hidden="1" customWidth="1"/>
    <col min="3078" max="3078" width="20.375" style="70" customWidth="1"/>
    <col min="3079" max="3079" width="26.75" style="70" customWidth="1"/>
    <col min="3080" max="3328" width="9" style="70"/>
    <col min="3329" max="3329" width="5.625" style="70" customWidth="1"/>
    <col min="3330" max="3330" width="11.125" style="70" customWidth="1"/>
    <col min="3331" max="3331" width="17.625" style="70" customWidth="1"/>
    <col min="3332" max="3332" width="7.75" style="70" customWidth="1"/>
    <col min="3333" max="3333" width="0" style="70" hidden="1" customWidth="1"/>
    <col min="3334" max="3334" width="20.375" style="70" customWidth="1"/>
    <col min="3335" max="3335" width="26.75" style="70" customWidth="1"/>
    <col min="3336" max="3584" width="9" style="70"/>
    <col min="3585" max="3585" width="5.625" style="70" customWidth="1"/>
    <col min="3586" max="3586" width="11.125" style="70" customWidth="1"/>
    <col min="3587" max="3587" width="17.625" style="70" customWidth="1"/>
    <col min="3588" max="3588" width="7.75" style="70" customWidth="1"/>
    <col min="3589" max="3589" width="0" style="70" hidden="1" customWidth="1"/>
    <col min="3590" max="3590" width="20.375" style="70" customWidth="1"/>
    <col min="3591" max="3591" width="26.75" style="70" customWidth="1"/>
    <col min="3592" max="3840" width="9" style="70"/>
    <col min="3841" max="3841" width="5.625" style="70" customWidth="1"/>
    <col min="3842" max="3842" width="11.125" style="70" customWidth="1"/>
    <col min="3843" max="3843" width="17.625" style="70" customWidth="1"/>
    <col min="3844" max="3844" width="7.75" style="70" customWidth="1"/>
    <col min="3845" max="3845" width="0" style="70" hidden="1" customWidth="1"/>
    <col min="3846" max="3846" width="20.375" style="70" customWidth="1"/>
    <col min="3847" max="3847" width="26.75" style="70" customWidth="1"/>
    <col min="3848" max="4096" width="9" style="70"/>
    <col min="4097" max="4097" width="5.625" style="70" customWidth="1"/>
    <col min="4098" max="4098" width="11.125" style="70" customWidth="1"/>
    <col min="4099" max="4099" width="17.625" style="70" customWidth="1"/>
    <col min="4100" max="4100" width="7.75" style="70" customWidth="1"/>
    <col min="4101" max="4101" width="0" style="70" hidden="1" customWidth="1"/>
    <col min="4102" max="4102" width="20.375" style="70" customWidth="1"/>
    <col min="4103" max="4103" width="26.75" style="70" customWidth="1"/>
    <col min="4104" max="4352" width="9" style="70"/>
    <col min="4353" max="4353" width="5.625" style="70" customWidth="1"/>
    <col min="4354" max="4354" width="11.125" style="70" customWidth="1"/>
    <col min="4355" max="4355" width="17.625" style="70" customWidth="1"/>
    <col min="4356" max="4356" width="7.75" style="70" customWidth="1"/>
    <col min="4357" max="4357" width="0" style="70" hidden="1" customWidth="1"/>
    <col min="4358" max="4358" width="20.375" style="70" customWidth="1"/>
    <col min="4359" max="4359" width="26.75" style="70" customWidth="1"/>
    <col min="4360" max="4608" width="9" style="70"/>
    <col min="4609" max="4609" width="5.625" style="70" customWidth="1"/>
    <col min="4610" max="4610" width="11.125" style="70" customWidth="1"/>
    <col min="4611" max="4611" width="17.625" style="70" customWidth="1"/>
    <col min="4612" max="4612" width="7.75" style="70" customWidth="1"/>
    <col min="4613" max="4613" width="0" style="70" hidden="1" customWidth="1"/>
    <col min="4614" max="4614" width="20.375" style="70" customWidth="1"/>
    <col min="4615" max="4615" width="26.75" style="70" customWidth="1"/>
    <col min="4616" max="4864" width="9" style="70"/>
    <col min="4865" max="4865" width="5.625" style="70" customWidth="1"/>
    <col min="4866" max="4866" width="11.125" style="70" customWidth="1"/>
    <col min="4867" max="4867" width="17.625" style="70" customWidth="1"/>
    <col min="4868" max="4868" width="7.75" style="70" customWidth="1"/>
    <col min="4869" max="4869" width="0" style="70" hidden="1" customWidth="1"/>
    <col min="4870" max="4870" width="20.375" style="70" customWidth="1"/>
    <col min="4871" max="4871" width="26.75" style="70" customWidth="1"/>
    <col min="4872" max="5120" width="9" style="70"/>
    <col min="5121" max="5121" width="5.625" style="70" customWidth="1"/>
    <col min="5122" max="5122" width="11.125" style="70" customWidth="1"/>
    <col min="5123" max="5123" width="17.625" style="70" customWidth="1"/>
    <col min="5124" max="5124" width="7.75" style="70" customWidth="1"/>
    <col min="5125" max="5125" width="0" style="70" hidden="1" customWidth="1"/>
    <col min="5126" max="5126" width="20.375" style="70" customWidth="1"/>
    <col min="5127" max="5127" width="26.75" style="70" customWidth="1"/>
    <col min="5128" max="5376" width="9" style="70"/>
    <col min="5377" max="5377" width="5.625" style="70" customWidth="1"/>
    <col min="5378" max="5378" width="11.125" style="70" customWidth="1"/>
    <col min="5379" max="5379" width="17.625" style="70" customWidth="1"/>
    <col min="5380" max="5380" width="7.75" style="70" customWidth="1"/>
    <col min="5381" max="5381" width="0" style="70" hidden="1" customWidth="1"/>
    <col min="5382" max="5382" width="20.375" style="70" customWidth="1"/>
    <col min="5383" max="5383" width="26.75" style="70" customWidth="1"/>
    <col min="5384" max="5632" width="9" style="70"/>
    <col min="5633" max="5633" width="5.625" style="70" customWidth="1"/>
    <col min="5634" max="5634" width="11.125" style="70" customWidth="1"/>
    <col min="5635" max="5635" width="17.625" style="70" customWidth="1"/>
    <col min="5636" max="5636" width="7.75" style="70" customWidth="1"/>
    <col min="5637" max="5637" width="0" style="70" hidden="1" customWidth="1"/>
    <col min="5638" max="5638" width="20.375" style="70" customWidth="1"/>
    <col min="5639" max="5639" width="26.75" style="70" customWidth="1"/>
    <col min="5640" max="5888" width="9" style="70"/>
    <col min="5889" max="5889" width="5.625" style="70" customWidth="1"/>
    <col min="5890" max="5890" width="11.125" style="70" customWidth="1"/>
    <col min="5891" max="5891" width="17.625" style="70" customWidth="1"/>
    <col min="5892" max="5892" width="7.75" style="70" customWidth="1"/>
    <col min="5893" max="5893" width="0" style="70" hidden="1" customWidth="1"/>
    <col min="5894" max="5894" width="20.375" style="70" customWidth="1"/>
    <col min="5895" max="5895" width="26.75" style="70" customWidth="1"/>
    <col min="5896" max="6144" width="9" style="70"/>
    <col min="6145" max="6145" width="5.625" style="70" customWidth="1"/>
    <col min="6146" max="6146" width="11.125" style="70" customWidth="1"/>
    <col min="6147" max="6147" width="17.625" style="70" customWidth="1"/>
    <col min="6148" max="6148" width="7.75" style="70" customWidth="1"/>
    <col min="6149" max="6149" width="0" style="70" hidden="1" customWidth="1"/>
    <col min="6150" max="6150" width="20.375" style="70" customWidth="1"/>
    <col min="6151" max="6151" width="26.75" style="70" customWidth="1"/>
    <col min="6152" max="6400" width="9" style="70"/>
    <col min="6401" max="6401" width="5.625" style="70" customWidth="1"/>
    <col min="6402" max="6402" width="11.125" style="70" customWidth="1"/>
    <col min="6403" max="6403" width="17.625" style="70" customWidth="1"/>
    <col min="6404" max="6404" width="7.75" style="70" customWidth="1"/>
    <col min="6405" max="6405" width="0" style="70" hidden="1" customWidth="1"/>
    <col min="6406" max="6406" width="20.375" style="70" customWidth="1"/>
    <col min="6407" max="6407" width="26.75" style="70" customWidth="1"/>
    <col min="6408" max="6656" width="9" style="70"/>
    <col min="6657" max="6657" width="5.625" style="70" customWidth="1"/>
    <col min="6658" max="6658" width="11.125" style="70" customWidth="1"/>
    <col min="6659" max="6659" width="17.625" style="70" customWidth="1"/>
    <col min="6660" max="6660" width="7.75" style="70" customWidth="1"/>
    <col min="6661" max="6661" width="0" style="70" hidden="1" customWidth="1"/>
    <col min="6662" max="6662" width="20.375" style="70" customWidth="1"/>
    <col min="6663" max="6663" width="26.75" style="70" customWidth="1"/>
    <col min="6664" max="6912" width="9" style="70"/>
    <col min="6913" max="6913" width="5.625" style="70" customWidth="1"/>
    <col min="6914" max="6914" width="11.125" style="70" customWidth="1"/>
    <col min="6915" max="6915" width="17.625" style="70" customWidth="1"/>
    <col min="6916" max="6916" width="7.75" style="70" customWidth="1"/>
    <col min="6917" max="6917" width="0" style="70" hidden="1" customWidth="1"/>
    <col min="6918" max="6918" width="20.375" style="70" customWidth="1"/>
    <col min="6919" max="6919" width="26.75" style="70" customWidth="1"/>
    <col min="6920" max="7168" width="9" style="70"/>
    <col min="7169" max="7169" width="5.625" style="70" customWidth="1"/>
    <col min="7170" max="7170" width="11.125" style="70" customWidth="1"/>
    <col min="7171" max="7171" width="17.625" style="70" customWidth="1"/>
    <col min="7172" max="7172" width="7.75" style="70" customWidth="1"/>
    <col min="7173" max="7173" width="0" style="70" hidden="1" customWidth="1"/>
    <col min="7174" max="7174" width="20.375" style="70" customWidth="1"/>
    <col min="7175" max="7175" width="26.75" style="70" customWidth="1"/>
    <col min="7176" max="7424" width="9" style="70"/>
    <col min="7425" max="7425" width="5.625" style="70" customWidth="1"/>
    <col min="7426" max="7426" width="11.125" style="70" customWidth="1"/>
    <col min="7427" max="7427" width="17.625" style="70" customWidth="1"/>
    <col min="7428" max="7428" width="7.75" style="70" customWidth="1"/>
    <col min="7429" max="7429" width="0" style="70" hidden="1" customWidth="1"/>
    <col min="7430" max="7430" width="20.375" style="70" customWidth="1"/>
    <col min="7431" max="7431" width="26.75" style="70" customWidth="1"/>
    <col min="7432" max="7680" width="9" style="70"/>
    <col min="7681" max="7681" width="5.625" style="70" customWidth="1"/>
    <col min="7682" max="7682" width="11.125" style="70" customWidth="1"/>
    <col min="7683" max="7683" width="17.625" style="70" customWidth="1"/>
    <col min="7684" max="7684" width="7.75" style="70" customWidth="1"/>
    <col min="7685" max="7685" width="0" style="70" hidden="1" customWidth="1"/>
    <col min="7686" max="7686" width="20.375" style="70" customWidth="1"/>
    <col min="7687" max="7687" width="26.75" style="70" customWidth="1"/>
    <col min="7688" max="7936" width="9" style="70"/>
    <col min="7937" max="7937" width="5.625" style="70" customWidth="1"/>
    <col min="7938" max="7938" width="11.125" style="70" customWidth="1"/>
    <col min="7939" max="7939" width="17.625" style="70" customWidth="1"/>
    <col min="7940" max="7940" width="7.75" style="70" customWidth="1"/>
    <col min="7941" max="7941" width="0" style="70" hidden="1" customWidth="1"/>
    <col min="7942" max="7942" width="20.375" style="70" customWidth="1"/>
    <col min="7943" max="7943" width="26.75" style="70" customWidth="1"/>
    <col min="7944" max="8192" width="9" style="70"/>
    <col min="8193" max="8193" width="5.625" style="70" customWidth="1"/>
    <col min="8194" max="8194" width="11.125" style="70" customWidth="1"/>
    <col min="8195" max="8195" width="17.625" style="70" customWidth="1"/>
    <col min="8196" max="8196" width="7.75" style="70" customWidth="1"/>
    <col min="8197" max="8197" width="0" style="70" hidden="1" customWidth="1"/>
    <col min="8198" max="8198" width="20.375" style="70" customWidth="1"/>
    <col min="8199" max="8199" width="26.75" style="70" customWidth="1"/>
    <col min="8200" max="8448" width="9" style="70"/>
    <col min="8449" max="8449" width="5.625" style="70" customWidth="1"/>
    <col min="8450" max="8450" width="11.125" style="70" customWidth="1"/>
    <col min="8451" max="8451" width="17.625" style="70" customWidth="1"/>
    <col min="8452" max="8452" width="7.75" style="70" customWidth="1"/>
    <col min="8453" max="8453" width="0" style="70" hidden="1" customWidth="1"/>
    <col min="8454" max="8454" width="20.375" style="70" customWidth="1"/>
    <col min="8455" max="8455" width="26.75" style="70" customWidth="1"/>
    <col min="8456" max="8704" width="9" style="70"/>
    <col min="8705" max="8705" width="5.625" style="70" customWidth="1"/>
    <col min="8706" max="8706" width="11.125" style="70" customWidth="1"/>
    <col min="8707" max="8707" width="17.625" style="70" customWidth="1"/>
    <col min="8708" max="8708" width="7.75" style="70" customWidth="1"/>
    <col min="8709" max="8709" width="0" style="70" hidden="1" customWidth="1"/>
    <col min="8710" max="8710" width="20.375" style="70" customWidth="1"/>
    <col min="8711" max="8711" width="26.75" style="70" customWidth="1"/>
    <col min="8712" max="8960" width="9" style="70"/>
    <col min="8961" max="8961" width="5.625" style="70" customWidth="1"/>
    <col min="8962" max="8962" width="11.125" style="70" customWidth="1"/>
    <col min="8963" max="8963" width="17.625" style="70" customWidth="1"/>
    <col min="8964" max="8964" width="7.75" style="70" customWidth="1"/>
    <col min="8965" max="8965" width="0" style="70" hidden="1" customWidth="1"/>
    <col min="8966" max="8966" width="20.375" style="70" customWidth="1"/>
    <col min="8967" max="8967" width="26.75" style="70" customWidth="1"/>
    <col min="8968" max="9216" width="9" style="70"/>
    <col min="9217" max="9217" width="5.625" style="70" customWidth="1"/>
    <col min="9218" max="9218" width="11.125" style="70" customWidth="1"/>
    <col min="9219" max="9219" width="17.625" style="70" customWidth="1"/>
    <col min="9220" max="9220" width="7.75" style="70" customWidth="1"/>
    <col min="9221" max="9221" width="0" style="70" hidden="1" customWidth="1"/>
    <col min="9222" max="9222" width="20.375" style="70" customWidth="1"/>
    <col min="9223" max="9223" width="26.75" style="70" customWidth="1"/>
    <col min="9224" max="9472" width="9" style="70"/>
    <col min="9473" max="9473" width="5.625" style="70" customWidth="1"/>
    <col min="9474" max="9474" width="11.125" style="70" customWidth="1"/>
    <col min="9475" max="9475" width="17.625" style="70" customWidth="1"/>
    <col min="9476" max="9476" width="7.75" style="70" customWidth="1"/>
    <col min="9477" max="9477" width="0" style="70" hidden="1" customWidth="1"/>
    <col min="9478" max="9478" width="20.375" style="70" customWidth="1"/>
    <col min="9479" max="9479" width="26.75" style="70" customWidth="1"/>
    <col min="9480" max="9728" width="9" style="70"/>
    <col min="9729" max="9729" width="5.625" style="70" customWidth="1"/>
    <col min="9730" max="9730" width="11.125" style="70" customWidth="1"/>
    <col min="9731" max="9731" width="17.625" style="70" customWidth="1"/>
    <col min="9732" max="9732" width="7.75" style="70" customWidth="1"/>
    <col min="9733" max="9733" width="0" style="70" hidden="1" customWidth="1"/>
    <col min="9734" max="9734" width="20.375" style="70" customWidth="1"/>
    <col min="9735" max="9735" width="26.75" style="70" customWidth="1"/>
    <col min="9736" max="9984" width="9" style="70"/>
    <col min="9985" max="9985" width="5.625" style="70" customWidth="1"/>
    <col min="9986" max="9986" width="11.125" style="70" customWidth="1"/>
    <col min="9987" max="9987" width="17.625" style="70" customWidth="1"/>
    <col min="9988" max="9988" width="7.75" style="70" customWidth="1"/>
    <col min="9989" max="9989" width="0" style="70" hidden="1" customWidth="1"/>
    <col min="9990" max="9990" width="20.375" style="70" customWidth="1"/>
    <col min="9991" max="9991" width="26.75" style="70" customWidth="1"/>
    <col min="9992" max="10240" width="9" style="70"/>
    <col min="10241" max="10241" width="5.625" style="70" customWidth="1"/>
    <col min="10242" max="10242" width="11.125" style="70" customWidth="1"/>
    <col min="10243" max="10243" width="17.625" style="70" customWidth="1"/>
    <col min="10244" max="10244" width="7.75" style="70" customWidth="1"/>
    <col min="10245" max="10245" width="0" style="70" hidden="1" customWidth="1"/>
    <col min="10246" max="10246" width="20.375" style="70" customWidth="1"/>
    <col min="10247" max="10247" width="26.75" style="70" customWidth="1"/>
    <col min="10248" max="10496" width="9" style="70"/>
    <col min="10497" max="10497" width="5.625" style="70" customWidth="1"/>
    <col min="10498" max="10498" width="11.125" style="70" customWidth="1"/>
    <col min="10499" max="10499" width="17.625" style="70" customWidth="1"/>
    <col min="10500" max="10500" width="7.75" style="70" customWidth="1"/>
    <col min="10501" max="10501" width="0" style="70" hidden="1" customWidth="1"/>
    <col min="10502" max="10502" width="20.375" style="70" customWidth="1"/>
    <col min="10503" max="10503" width="26.75" style="70" customWidth="1"/>
    <col min="10504" max="10752" width="9" style="70"/>
    <col min="10753" max="10753" width="5.625" style="70" customWidth="1"/>
    <col min="10754" max="10754" width="11.125" style="70" customWidth="1"/>
    <col min="10755" max="10755" width="17.625" style="70" customWidth="1"/>
    <col min="10756" max="10756" width="7.75" style="70" customWidth="1"/>
    <col min="10757" max="10757" width="0" style="70" hidden="1" customWidth="1"/>
    <col min="10758" max="10758" width="20.375" style="70" customWidth="1"/>
    <col min="10759" max="10759" width="26.75" style="70" customWidth="1"/>
    <col min="10760" max="11008" width="9" style="70"/>
    <col min="11009" max="11009" width="5.625" style="70" customWidth="1"/>
    <col min="11010" max="11010" width="11.125" style="70" customWidth="1"/>
    <col min="11011" max="11011" width="17.625" style="70" customWidth="1"/>
    <col min="11012" max="11012" width="7.75" style="70" customWidth="1"/>
    <col min="11013" max="11013" width="0" style="70" hidden="1" customWidth="1"/>
    <col min="11014" max="11014" width="20.375" style="70" customWidth="1"/>
    <col min="11015" max="11015" width="26.75" style="70" customWidth="1"/>
    <col min="11016" max="11264" width="9" style="70"/>
    <col min="11265" max="11265" width="5.625" style="70" customWidth="1"/>
    <col min="11266" max="11266" width="11.125" style="70" customWidth="1"/>
    <col min="11267" max="11267" width="17.625" style="70" customWidth="1"/>
    <col min="11268" max="11268" width="7.75" style="70" customWidth="1"/>
    <col min="11269" max="11269" width="0" style="70" hidden="1" customWidth="1"/>
    <col min="11270" max="11270" width="20.375" style="70" customWidth="1"/>
    <col min="11271" max="11271" width="26.75" style="70" customWidth="1"/>
    <col min="11272" max="11520" width="9" style="70"/>
    <col min="11521" max="11521" width="5.625" style="70" customWidth="1"/>
    <col min="11522" max="11522" width="11.125" style="70" customWidth="1"/>
    <col min="11523" max="11523" width="17.625" style="70" customWidth="1"/>
    <col min="11524" max="11524" width="7.75" style="70" customWidth="1"/>
    <col min="11525" max="11525" width="0" style="70" hidden="1" customWidth="1"/>
    <col min="11526" max="11526" width="20.375" style="70" customWidth="1"/>
    <col min="11527" max="11527" width="26.75" style="70" customWidth="1"/>
    <col min="11528" max="11776" width="9" style="70"/>
    <col min="11777" max="11777" width="5.625" style="70" customWidth="1"/>
    <col min="11778" max="11778" width="11.125" style="70" customWidth="1"/>
    <col min="11779" max="11779" width="17.625" style="70" customWidth="1"/>
    <col min="11780" max="11780" width="7.75" style="70" customWidth="1"/>
    <col min="11781" max="11781" width="0" style="70" hidden="1" customWidth="1"/>
    <col min="11782" max="11782" width="20.375" style="70" customWidth="1"/>
    <col min="11783" max="11783" width="26.75" style="70" customWidth="1"/>
    <col min="11784" max="12032" width="9" style="70"/>
    <col min="12033" max="12033" width="5.625" style="70" customWidth="1"/>
    <col min="12034" max="12034" width="11.125" style="70" customWidth="1"/>
    <col min="12035" max="12035" width="17.625" style="70" customWidth="1"/>
    <col min="12036" max="12036" width="7.75" style="70" customWidth="1"/>
    <col min="12037" max="12037" width="0" style="70" hidden="1" customWidth="1"/>
    <col min="12038" max="12038" width="20.375" style="70" customWidth="1"/>
    <col min="12039" max="12039" width="26.75" style="70" customWidth="1"/>
    <col min="12040" max="12288" width="9" style="70"/>
    <col min="12289" max="12289" width="5.625" style="70" customWidth="1"/>
    <col min="12290" max="12290" width="11.125" style="70" customWidth="1"/>
    <col min="12291" max="12291" width="17.625" style="70" customWidth="1"/>
    <col min="12292" max="12292" width="7.75" style="70" customWidth="1"/>
    <col min="12293" max="12293" width="0" style="70" hidden="1" customWidth="1"/>
    <col min="12294" max="12294" width="20.375" style="70" customWidth="1"/>
    <col min="12295" max="12295" width="26.75" style="70" customWidth="1"/>
    <col min="12296" max="12544" width="9" style="70"/>
    <col min="12545" max="12545" width="5.625" style="70" customWidth="1"/>
    <col min="12546" max="12546" width="11.125" style="70" customWidth="1"/>
    <col min="12547" max="12547" width="17.625" style="70" customWidth="1"/>
    <col min="12548" max="12548" width="7.75" style="70" customWidth="1"/>
    <col min="12549" max="12549" width="0" style="70" hidden="1" customWidth="1"/>
    <col min="12550" max="12550" width="20.375" style="70" customWidth="1"/>
    <col min="12551" max="12551" width="26.75" style="70" customWidth="1"/>
    <col min="12552" max="12800" width="9" style="70"/>
    <col min="12801" max="12801" width="5.625" style="70" customWidth="1"/>
    <col min="12802" max="12802" width="11.125" style="70" customWidth="1"/>
    <col min="12803" max="12803" width="17.625" style="70" customWidth="1"/>
    <col min="12804" max="12804" width="7.75" style="70" customWidth="1"/>
    <col min="12805" max="12805" width="0" style="70" hidden="1" customWidth="1"/>
    <col min="12806" max="12806" width="20.375" style="70" customWidth="1"/>
    <col min="12807" max="12807" width="26.75" style="70" customWidth="1"/>
    <col min="12808" max="13056" width="9" style="70"/>
    <col min="13057" max="13057" width="5.625" style="70" customWidth="1"/>
    <col min="13058" max="13058" width="11.125" style="70" customWidth="1"/>
    <col min="13059" max="13059" width="17.625" style="70" customWidth="1"/>
    <col min="13060" max="13060" width="7.75" style="70" customWidth="1"/>
    <col min="13061" max="13061" width="0" style="70" hidden="1" customWidth="1"/>
    <col min="13062" max="13062" width="20.375" style="70" customWidth="1"/>
    <col min="13063" max="13063" width="26.75" style="70" customWidth="1"/>
    <col min="13064" max="13312" width="9" style="70"/>
    <col min="13313" max="13313" width="5.625" style="70" customWidth="1"/>
    <col min="13314" max="13314" width="11.125" style="70" customWidth="1"/>
    <col min="13315" max="13315" width="17.625" style="70" customWidth="1"/>
    <col min="13316" max="13316" width="7.75" style="70" customWidth="1"/>
    <col min="13317" max="13317" width="0" style="70" hidden="1" customWidth="1"/>
    <col min="13318" max="13318" width="20.375" style="70" customWidth="1"/>
    <col min="13319" max="13319" width="26.75" style="70" customWidth="1"/>
    <col min="13320" max="13568" width="9" style="70"/>
    <col min="13569" max="13569" width="5.625" style="70" customWidth="1"/>
    <col min="13570" max="13570" width="11.125" style="70" customWidth="1"/>
    <col min="13571" max="13571" width="17.625" style="70" customWidth="1"/>
    <col min="13572" max="13572" width="7.75" style="70" customWidth="1"/>
    <col min="13573" max="13573" width="0" style="70" hidden="1" customWidth="1"/>
    <col min="13574" max="13574" width="20.375" style="70" customWidth="1"/>
    <col min="13575" max="13575" width="26.75" style="70" customWidth="1"/>
    <col min="13576" max="13824" width="9" style="70"/>
    <col min="13825" max="13825" width="5.625" style="70" customWidth="1"/>
    <col min="13826" max="13826" width="11.125" style="70" customWidth="1"/>
    <col min="13827" max="13827" width="17.625" style="70" customWidth="1"/>
    <col min="13828" max="13828" width="7.75" style="70" customWidth="1"/>
    <col min="13829" max="13829" width="0" style="70" hidden="1" customWidth="1"/>
    <col min="13830" max="13830" width="20.375" style="70" customWidth="1"/>
    <col min="13831" max="13831" width="26.75" style="70" customWidth="1"/>
    <col min="13832" max="14080" width="9" style="70"/>
    <col min="14081" max="14081" width="5.625" style="70" customWidth="1"/>
    <col min="14082" max="14082" width="11.125" style="70" customWidth="1"/>
    <col min="14083" max="14083" width="17.625" style="70" customWidth="1"/>
    <col min="14084" max="14084" width="7.75" style="70" customWidth="1"/>
    <col min="14085" max="14085" width="0" style="70" hidden="1" customWidth="1"/>
    <col min="14086" max="14086" width="20.375" style="70" customWidth="1"/>
    <col min="14087" max="14087" width="26.75" style="70" customWidth="1"/>
    <col min="14088" max="14336" width="9" style="70"/>
    <col min="14337" max="14337" width="5.625" style="70" customWidth="1"/>
    <col min="14338" max="14338" width="11.125" style="70" customWidth="1"/>
    <col min="14339" max="14339" width="17.625" style="70" customWidth="1"/>
    <col min="14340" max="14340" width="7.75" style="70" customWidth="1"/>
    <col min="14341" max="14341" width="0" style="70" hidden="1" customWidth="1"/>
    <col min="14342" max="14342" width="20.375" style="70" customWidth="1"/>
    <col min="14343" max="14343" width="26.75" style="70" customWidth="1"/>
    <col min="14344" max="14592" width="9" style="70"/>
    <col min="14593" max="14593" width="5.625" style="70" customWidth="1"/>
    <col min="14594" max="14594" width="11.125" style="70" customWidth="1"/>
    <col min="14595" max="14595" width="17.625" style="70" customWidth="1"/>
    <col min="14596" max="14596" width="7.75" style="70" customWidth="1"/>
    <col min="14597" max="14597" width="0" style="70" hidden="1" customWidth="1"/>
    <col min="14598" max="14598" width="20.375" style="70" customWidth="1"/>
    <col min="14599" max="14599" width="26.75" style="70" customWidth="1"/>
    <col min="14600" max="14848" width="9" style="70"/>
    <col min="14849" max="14849" width="5.625" style="70" customWidth="1"/>
    <col min="14850" max="14850" width="11.125" style="70" customWidth="1"/>
    <col min="14851" max="14851" width="17.625" style="70" customWidth="1"/>
    <col min="14852" max="14852" width="7.75" style="70" customWidth="1"/>
    <col min="14853" max="14853" width="0" style="70" hidden="1" customWidth="1"/>
    <col min="14854" max="14854" width="20.375" style="70" customWidth="1"/>
    <col min="14855" max="14855" width="26.75" style="70" customWidth="1"/>
    <col min="14856" max="15104" width="9" style="70"/>
    <col min="15105" max="15105" width="5.625" style="70" customWidth="1"/>
    <col min="15106" max="15106" width="11.125" style="70" customWidth="1"/>
    <col min="15107" max="15107" width="17.625" style="70" customWidth="1"/>
    <col min="15108" max="15108" width="7.75" style="70" customWidth="1"/>
    <col min="15109" max="15109" width="0" style="70" hidden="1" customWidth="1"/>
    <col min="15110" max="15110" width="20.375" style="70" customWidth="1"/>
    <col min="15111" max="15111" width="26.75" style="70" customWidth="1"/>
    <col min="15112" max="15360" width="9" style="70"/>
    <col min="15361" max="15361" width="5.625" style="70" customWidth="1"/>
    <col min="15362" max="15362" width="11.125" style="70" customWidth="1"/>
    <col min="15363" max="15363" width="17.625" style="70" customWidth="1"/>
    <col min="15364" max="15364" width="7.75" style="70" customWidth="1"/>
    <col min="15365" max="15365" width="0" style="70" hidden="1" customWidth="1"/>
    <col min="15366" max="15366" width="20.375" style="70" customWidth="1"/>
    <col min="15367" max="15367" width="26.75" style="70" customWidth="1"/>
    <col min="15368" max="15616" width="9" style="70"/>
    <col min="15617" max="15617" width="5.625" style="70" customWidth="1"/>
    <col min="15618" max="15618" width="11.125" style="70" customWidth="1"/>
    <col min="15619" max="15619" width="17.625" style="70" customWidth="1"/>
    <col min="15620" max="15620" width="7.75" style="70" customWidth="1"/>
    <col min="15621" max="15621" width="0" style="70" hidden="1" customWidth="1"/>
    <col min="15622" max="15622" width="20.375" style="70" customWidth="1"/>
    <col min="15623" max="15623" width="26.75" style="70" customWidth="1"/>
    <col min="15624" max="15872" width="9" style="70"/>
    <col min="15873" max="15873" width="5.625" style="70" customWidth="1"/>
    <col min="15874" max="15874" width="11.125" style="70" customWidth="1"/>
    <col min="15875" max="15875" width="17.625" style="70" customWidth="1"/>
    <col min="15876" max="15876" width="7.75" style="70" customWidth="1"/>
    <col min="15877" max="15877" width="0" style="70" hidden="1" customWidth="1"/>
    <col min="15878" max="15878" width="20.375" style="70" customWidth="1"/>
    <col min="15879" max="15879" width="26.75" style="70" customWidth="1"/>
    <col min="15880" max="16128" width="9" style="70"/>
    <col min="16129" max="16129" width="5.625" style="70" customWidth="1"/>
    <col min="16130" max="16130" width="11.125" style="70" customWidth="1"/>
    <col min="16131" max="16131" width="17.625" style="70" customWidth="1"/>
    <col min="16132" max="16132" width="7.75" style="70" customWidth="1"/>
    <col min="16133" max="16133" width="0" style="70" hidden="1" customWidth="1"/>
    <col min="16134" max="16134" width="20.375" style="70" customWidth="1"/>
    <col min="16135" max="16135" width="26.75" style="70" customWidth="1"/>
    <col min="16136" max="16384" width="9" style="70"/>
  </cols>
  <sheetData>
    <row r="1" spans="1:7" ht="18" customHeight="1">
      <c r="A1" s="68" t="s">
        <v>3</v>
      </c>
      <c r="B1" s="68"/>
      <c r="C1" s="68"/>
      <c r="D1" s="68"/>
      <c r="E1" s="69" t="s">
        <v>4</v>
      </c>
      <c r="F1" s="69"/>
      <c r="G1" s="69"/>
    </row>
    <row r="2" spans="1:7" ht="18" customHeight="1">
      <c r="A2" s="69" t="s">
        <v>5</v>
      </c>
      <c r="B2" s="69"/>
      <c r="C2" s="69"/>
      <c r="D2" s="69"/>
      <c r="E2" s="71" t="s">
        <v>131</v>
      </c>
      <c r="F2" s="71"/>
      <c r="G2" s="71"/>
    </row>
    <row r="3" spans="1:7" ht="18" customHeight="1">
      <c r="A3" s="69" t="s">
        <v>7</v>
      </c>
      <c r="B3" s="69"/>
      <c r="C3" s="69"/>
      <c r="D3" s="69"/>
      <c r="E3" s="69"/>
      <c r="F3" s="69"/>
      <c r="G3" s="69"/>
    </row>
    <row r="4" spans="1:7" ht="18" customHeight="1">
      <c r="A4" s="72"/>
      <c r="B4" s="72"/>
      <c r="C4" s="72"/>
      <c r="D4" s="72"/>
      <c r="E4" s="73"/>
      <c r="F4" s="74"/>
      <c r="G4" s="74"/>
    </row>
    <row r="5" spans="1:7" s="78" customFormat="1" ht="54.95" customHeight="1">
      <c r="A5" s="75" t="s">
        <v>132</v>
      </c>
      <c r="B5" s="76"/>
      <c r="C5" s="77"/>
      <c r="D5" s="77"/>
      <c r="E5" s="77"/>
      <c r="F5" s="77"/>
      <c r="G5" s="77"/>
    </row>
    <row r="6" spans="1:7" s="80" customFormat="1" ht="24.95" customHeight="1">
      <c r="A6" s="79" t="s">
        <v>142</v>
      </c>
      <c r="B6" s="79"/>
      <c r="C6" s="79"/>
      <c r="D6" s="79"/>
      <c r="E6" s="79"/>
      <c r="F6" s="79"/>
      <c r="G6" s="79"/>
    </row>
    <row r="7" spans="1:7" ht="15" customHeight="1">
      <c r="A7" s="81"/>
      <c r="B7" s="81"/>
      <c r="C7" s="81"/>
      <c r="D7" s="81"/>
      <c r="E7" s="81"/>
      <c r="F7" s="82"/>
      <c r="G7" s="82"/>
    </row>
    <row r="8" spans="1:7" s="87" customFormat="1" ht="24.95" customHeight="1">
      <c r="A8" s="83" t="s">
        <v>133</v>
      </c>
      <c r="B8" s="84" t="s">
        <v>134</v>
      </c>
      <c r="C8" s="85" t="s">
        <v>135</v>
      </c>
      <c r="D8" s="86"/>
      <c r="E8" s="83" t="s">
        <v>136</v>
      </c>
      <c r="F8" s="83" t="s">
        <v>137</v>
      </c>
      <c r="G8" s="83" t="s">
        <v>1</v>
      </c>
    </row>
    <row r="9" spans="1:7" s="87" customFormat="1" ht="56.25" customHeight="1">
      <c r="A9" s="88">
        <v>1</v>
      </c>
      <c r="B9" s="89" t="s">
        <v>41</v>
      </c>
      <c r="C9" s="89" t="s">
        <v>42</v>
      </c>
      <c r="D9" s="90" t="s">
        <v>27</v>
      </c>
      <c r="E9" s="88"/>
      <c r="F9" s="91" t="s">
        <v>145</v>
      </c>
      <c r="G9" s="91"/>
    </row>
    <row r="10" spans="1:7" s="87" customFormat="1" ht="63" customHeight="1">
      <c r="A10" s="88">
        <v>2</v>
      </c>
      <c r="B10" s="89" t="s">
        <v>66</v>
      </c>
      <c r="C10" s="89" t="s">
        <v>67</v>
      </c>
      <c r="D10" s="90" t="s">
        <v>68</v>
      </c>
      <c r="E10" s="88"/>
      <c r="F10" s="91" t="s">
        <v>144</v>
      </c>
      <c r="G10" s="91"/>
    </row>
    <row r="11" spans="1:7" s="87" customFormat="1" ht="66" customHeight="1">
      <c r="A11" s="88">
        <v>3</v>
      </c>
      <c r="B11" s="89" t="s">
        <v>74</v>
      </c>
      <c r="C11" s="89" t="s">
        <v>75</v>
      </c>
      <c r="D11" s="90" t="s">
        <v>76</v>
      </c>
      <c r="E11" s="88"/>
      <c r="F11" s="91" t="s">
        <v>145</v>
      </c>
      <c r="G11" s="91"/>
    </row>
    <row r="12" spans="1:7" s="87" customFormat="1" ht="66" customHeight="1">
      <c r="A12" s="88">
        <v>4</v>
      </c>
      <c r="B12" s="89" t="s">
        <v>87</v>
      </c>
      <c r="C12" s="89" t="s">
        <v>88</v>
      </c>
      <c r="D12" s="90" t="s">
        <v>89</v>
      </c>
      <c r="E12" s="88"/>
      <c r="F12" s="91" t="s">
        <v>145</v>
      </c>
      <c r="G12" s="91"/>
    </row>
    <row r="13" spans="1:7" s="87" customFormat="1" ht="66" customHeight="1">
      <c r="A13" s="88">
        <v>5</v>
      </c>
      <c r="B13" s="89" t="s">
        <v>90</v>
      </c>
      <c r="C13" s="89" t="s">
        <v>73</v>
      </c>
      <c r="D13" s="90" t="s">
        <v>31</v>
      </c>
      <c r="E13" s="88"/>
      <c r="F13" s="91" t="s">
        <v>145</v>
      </c>
      <c r="G13" s="91"/>
    </row>
    <row r="14" spans="1:7" s="87" customFormat="1" ht="66" customHeight="1">
      <c r="A14" s="88">
        <v>6</v>
      </c>
      <c r="B14" s="89" t="s">
        <v>104</v>
      </c>
      <c r="C14" s="89" t="s">
        <v>80</v>
      </c>
      <c r="D14" s="90" t="s">
        <v>103</v>
      </c>
      <c r="E14" s="88"/>
      <c r="F14" s="91" t="s">
        <v>144</v>
      </c>
      <c r="G14" s="91"/>
    </row>
    <row r="15" spans="1:7" s="87" customFormat="1" ht="51.75" customHeight="1">
      <c r="A15" s="88">
        <v>7</v>
      </c>
      <c r="B15" s="89" t="s">
        <v>77</v>
      </c>
      <c r="C15" s="89" t="s">
        <v>78</v>
      </c>
      <c r="D15" s="90" t="s">
        <v>76</v>
      </c>
      <c r="E15" s="88"/>
      <c r="F15" s="91" t="s">
        <v>145</v>
      </c>
      <c r="G15" s="91"/>
    </row>
    <row r="16" spans="1:7" s="80" customFormat="1" ht="24.95" customHeight="1">
      <c r="A16" s="85" t="s">
        <v>138</v>
      </c>
      <c r="B16" s="92"/>
      <c r="C16" s="93" t="s">
        <v>146</v>
      </c>
      <c r="D16" s="94"/>
      <c r="E16" s="83" t="s">
        <v>139</v>
      </c>
      <c r="F16" s="84"/>
      <c r="G16" s="94"/>
    </row>
    <row r="17" spans="1:7" ht="20.100000000000001" customHeight="1"/>
    <row r="18" spans="1:7" ht="20.100000000000001" customHeight="1">
      <c r="F18" s="96" t="s">
        <v>143</v>
      </c>
      <c r="G18" s="96"/>
    </row>
    <row r="19" spans="1:7" ht="20.100000000000001" customHeight="1">
      <c r="A19" s="76" t="s">
        <v>140</v>
      </c>
      <c r="B19" s="76"/>
      <c r="C19" s="76"/>
      <c r="D19" s="76"/>
      <c r="F19" s="76" t="s">
        <v>141</v>
      </c>
      <c r="G19" s="76"/>
    </row>
    <row r="20" spans="1:7" ht="20.100000000000001" customHeight="1"/>
    <row r="21" spans="1:7" ht="20.100000000000001" customHeight="1"/>
    <row r="22" spans="1:7" ht="20.100000000000001" customHeight="1"/>
    <row r="23" spans="1:7" ht="20.100000000000001" customHeight="1">
      <c r="F23" s="71"/>
      <c r="G23" s="71"/>
    </row>
    <row r="24" spans="1:7" ht="20.100000000000001" customHeight="1">
      <c r="F24" s="74"/>
      <c r="G24" s="74"/>
    </row>
    <row r="25" spans="1:7" ht="20.100000000000001" customHeight="1"/>
    <row r="26" spans="1:7" ht="20.100000000000001" customHeight="1"/>
    <row r="27" spans="1:7" ht="20.100000000000001" customHeight="1"/>
    <row r="28" spans="1:7" ht="20.100000000000001" customHeight="1"/>
  </sheetData>
  <mergeCells count="17">
    <mergeCell ref="F18:G18"/>
    <mergeCell ref="A19:D19"/>
    <mergeCell ref="F19:G19"/>
    <mergeCell ref="F23:G23"/>
    <mergeCell ref="F24:G24"/>
    <mergeCell ref="A4:D4"/>
    <mergeCell ref="F4:G4"/>
    <mergeCell ref="A5:G5"/>
    <mergeCell ref="A6:G6"/>
    <mergeCell ref="C8:D8"/>
    <mergeCell ref="A16:B16"/>
    <mergeCell ref="A1:D1"/>
    <mergeCell ref="E1:G1"/>
    <mergeCell ref="A2:D2"/>
    <mergeCell ref="E2:G2"/>
    <mergeCell ref="A3:D3"/>
    <mergeCell ref="E3:G3"/>
  </mergeCells>
  <pageMargins left="0.35" right="0.22" top="0.52" bottom="0.18" header="0" footer="0.16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 s="2"/>
      <c r="C1" s="2"/>
    </row>
    <row r="2" spans="1:3" ht="15" thickBot="1">
      <c r="A2" s="2"/>
    </row>
    <row r="3" spans="1:3" ht="15" thickBot="1">
      <c r="A3" s="2"/>
      <c r="C3" s="2"/>
    </row>
    <row r="4" spans="1:3" ht="14.25">
      <c r="A4" s="2"/>
      <c r="C4" s="2"/>
    </row>
    <row r="5" spans="1:3" ht="14.25">
      <c r="C5" s="2"/>
    </row>
    <row r="6" spans="1:3" ht="15" thickBot="1">
      <c r="C6" s="2"/>
    </row>
    <row r="7" spans="1:3" ht="14.25">
      <c r="A7" s="2"/>
      <c r="C7" s="2"/>
    </row>
    <row r="8" spans="1:3" ht="14.25">
      <c r="A8" s="2"/>
      <c r="C8" s="2"/>
    </row>
    <row r="9" spans="1:3" ht="14.25">
      <c r="A9"/>
      <c r="C9" s="2"/>
    </row>
    <row r="10" spans="1:3" ht="14.25">
      <c r="A10" s="2"/>
      <c r="C10" s="2"/>
    </row>
    <row r="11" spans="1:3" ht="15" thickBot="1">
      <c r="A11"/>
      <c r="C11" s="2"/>
    </row>
    <row r="12" spans="1:3" ht="14.25">
      <c r="C12" s="2"/>
    </row>
    <row r="13" spans="1:3" ht="15" thickBot="1">
      <c r="C13" s="2"/>
    </row>
    <row r="14" spans="1:3" ht="15" thickBot="1">
      <c r="A14" s="2"/>
      <c r="C14"/>
    </row>
    <row r="15" spans="1:3" ht="14.25">
      <c r="A15" s="2"/>
    </row>
    <row r="16" spans="1:3" ht="15" thickBot="1">
      <c r="A16" s="2"/>
    </row>
    <row r="17" spans="1:3" ht="15" thickBot="1">
      <c r="A17"/>
      <c r="C17" s="2"/>
    </row>
    <row r="18" spans="1:3" ht="14.25">
      <c r="C18" s="2"/>
    </row>
    <row r="19" spans="1:3" ht="14.25">
      <c r="C19" s="2"/>
    </row>
    <row r="20" spans="1:3" ht="14.25">
      <c r="A20"/>
      <c r="C20" s="2"/>
    </row>
    <row r="21" spans="1:3" ht="14.25">
      <c r="A21"/>
      <c r="C21" s="2"/>
    </row>
    <row r="22" spans="1:3" ht="14.25">
      <c r="A22" s="2"/>
      <c r="C22" s="2"/>
    </row>
    <row r="23" spans="1:3" ht="14.25">
      <c r="A23" s="2"/>
      <c r="C23"/>
    </row>
    <row r="24" spans="1:3" ht="14.25">
      <c r="A24" s="2"/>
    </row>
    <row r="25" spans="1:3" ht="14.25">
      <c r="A25" s="2"/>
    </row>
    <row r="26" spans="1:3" ht="15" thickBot="1">
      <c r="A26" s="2"/>
      <c r="C26"/>
    </row>
    <row r="27" spans="1:3" ht="14.25">
      <c r="A27" s="2"/>
      <c r="C27" s="2"/>
    </row>
    <row r="28" spans="1:3" ht="14.25">
      <c r="A28" s="2"/>
      <c r="C28" s="2"/>
    </row>
    <row r="29" spans="1:3" ht="14.25">
      <c r="A29" s="2"/>
      <c r="C29" s="2"/>
    </row>
    <row r="30" spans="1:3" ht="14.25">
      <c r="A30" s="2"/>
      <c r="C30" s="2"/>
    </row>
    <row r="31" spans="1:3" ht="14.25">
      <c r="A31" s="2"/>
      <c r="C31" s="2"/>
    </row>
    <row r="32" spans="1:3" ht="14.25">
      <c r="A32" s="2"/>
      <c r="C32" s="2"/>
    </row>
    <row r="33" spans="1:3" ht="14.25">
      <c r="A33" s="2"/>
      <c r="C33" s="2"/>
    </row>
    <row r="34" spans="1:3" ht="14.25">
      <c r="A34" s="2"/>
      <c r="C34" s="2"/>
    </row>
    <row r="35" spans="1:3" ht="14.25">
      <c r="A35" s="2"/>
      <c r="C35" s="2"/>
    </row>
    <row r="36" spans="1:3" ht="14.25">
      <c r="A36" s="2"/>
      <c r="C36"/>
    </row>
    <row r="37" spans="1:3" ht="14.25">
      <c r="A37" s="2"/>
    </row>
    <row r="38" spans="1:3" ht="14.25">
      <c r="A38" s="2"/>
    </row>
    <row r="39" spans="1:3" ht="14.25">
      <c r="A39" s="2"/>
      <c r="C39"/>
    </row>
    <row r="40" spans="1:3" ht="14.25">
      <c r="A40" s="2"/>
      <c r="C40" s="2"/>
    </row>
    <row r="41" spans="1:3" ht="14.2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M. Tong hop-HK1</vt:lpstr>
      <vt:lpstr>M. Tong hop-HK2</vt:lpstr>
      <vt:lpstr>TNH</vt:lpstr>
      <vt:lpstr>'M. Tong hop-HK1'!Print_Titles</vt:lpstr>
      <vt:lpstr>'M. Tong hop-HK2'!Print_Titles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2022-08-22T02:36:21Z</cp:lastPrinted>
  <dcterms:created xsi:type="dcterms:W3CDTF">1999-12-31T18:49:42Z</dcterms:created>
  <dcterms:modified xsi:type="dcterms:W3CDTF">2022-08-22T02:37:42Z</dcterms:modified>
</cp:coreProperties>
</file>