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"/>
    </mc:Choice>
  </mc:AlternateContent>
  <xr:revisionPtr revIDLastSave="0" documentId="13_ncr:1_{87E52ECC-722A-4BA5-BF0A-50FC011B6EC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KT2021 In" sheetId="3" r:id="rId1"/>
    <sheet name="KT2021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0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6" i="1"/>
  <c r="F37" i="1"/>
  <c r="F39" i="1" s="1"/>
  <c r="F21" i="1"/>
  <c r="F22" i="1"/>
  <c r="F38" i="1" l="1"/>
  <c r="G36" i="1" s="1"/>
  <c r="G37" i="1" s="1"/>
  <c r="F23" i="1"/>
</calcChain>
</file>

<file path=xl/sharedStrings.xml><?xml version="1.0" encoding="utf-8"?>
<sst xmlns="http://schemas.openxmlformats.org/spreadsheetml/2006/main" count="165" uniqueCount="60">
  <si>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</si>
  <si>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</si>
  <si>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</si>
  <si>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</si>
  <si>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</si>
  <si>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>HỌ VÀ TÊN</t>
  </si>
  <si>
    <t>THỰC HÀNH</t>
  </si>
  <si>
    <t>LÝ THUYẾT</t>
  </si>
  <si>
    <t>SỐ TIỀN</t>
  </si>
  <si>
    <t>KÝ NHẬN</t>
  </si>
  <si>
    <t>GHI CHÚ</t>
  </si>
  <si>
    <t>TỔNG CỘNG</t>
  </si>
  <si>
    <t>TP. KẾ HOẠCH - TÀI CHÍNH</t>
  </si>
  <si>
    <t>HIỆU TRƯỞNG</t>
  </si>
  <si>
    <t>Nguyễn Kính</t>
  </si>
  <si>
    <t>Phạm Hữu Lộc</t>
  </si>
  <si>
    <t>Nguyễn Trọng</t>
  </si>
  <si>
    <t>Nghĩa</t>
  </si>
  <si>
    <t>Hồ Gia</t>
  </si>
  <si>
    <t>Bảo</t>
  </si>
  <si>
    <t>Trần Thị Ngọc</t>
  </si>
  <si>
    <t>Dung</t>
  </si>
  <si>
    <t>Cao Xuân</t>
  </si>
  <si>
    <t>Giang</t>
  </si>
  <si>
    <t>Nguyễn Hoàng Thanh</t>
  </si>
  <si>
    <t>Ngân</t>
  </si>
  <si>
    <t>Phạm Quỳnh</t>
  </si>
  <si>
    <t>Như</t>
  </si>
  <si>
    <t>Lê Thị Thúy</t>
  </si>
  <si>
    <t>Oanh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</si>
  <si>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</si>
  <si>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</si>
  <si>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</si>
  <si>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</si>
  <si>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</si>
  <si>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</si>
  <si>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Nguyễn Thị Minh</t>
  </si>
  <si>
    <t>Thùy</t>
  </si>
  <si>
    <t>Nguyễn Mỹ</t>
  </si>
  <si>
    <t>Tiên</t>
  </si>
  <si>
    <t xml:space="preserve">Nguyễn Thị Thùy </t>
  </si>
  <si>
    <t xml:space="preserve">Lữ Xuân </t>
  </si>
  <si>
    <t>Trang</t>
  </si>
  <si>
    <t xml:space="preserve">Bùi Ánh </t>
  </si>
  <si>
    <t>Tuyết</t>
  </si>
  <si>
    <t>Nguyễn Thị Thanh</t>
  </si>
  <si>
    <t>Hòa</t>
  </si>
  <si>
    <t xml:space="preserve">Đinh Thị </t>
  </si>
  <si>
    <t>Trâm</t>
  </si>
  <si>
    <t>Thành phố Hồ Chí Minh, ngày      tháng   9  năm 2022</t>
  </si>
  <si>
    <t>KHOA KINH TẾ</t>
  </si>
  <si>
    <t>TRƯỞNG KHOA</t>
  </si>
  <si>
    <t>Nguyễn Trọng Nghĩa</t>
  </si>
  <si>
    <t>CHI THƯỞNG KẾT QUẢ HOẠT ĐỘNG TÀI CHÍNH NĂM 2021
(Theo Quyết định ngày  16/9/2022 về chi khen thưởng hoạt động tài chính năm 2021 
cho Khoa Kinh tế)</t>
  </si>
  <si>
    <t>(Bằng chữ: Ba mươi sáu triệu đồng chẵn)</t>
  </si>
  <si>
    <t>12 tháng công tác</t>
  </si>
  <si>
    <t>02 tháng công tác</t>
  </si>
  <si>
    <t>2.352.941</t>
  </si>
  <si>
    <t>36.000.000</t>
  </si>
  <si>
    <t>352.942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</si>
</sst>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0_);\(0\)"/>
  </numFmts>
  <fonts count="11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5" fillId="0" borderId="0" xfId="0" applyFont="1" applyAlignment="1">
      <alignment wrapText="1"/>
    </xf>
    <xf numFmtId="0" fontId="3" fillId="0" borderId="0" xfId="0" applyFont="1"/>
    <xf numFmtId="0" fontId="6" fillId="0" borderId="0" xfId="0" applyFont="1"/>
    <xf numFmtId="0" fontId="2" fillId="0" borderId="0" xfId="0" applyFont="1" applyAlignment="1">
      <alignment horizontal="left"/>
    </xf>
    <xf numFmtId="0" fontId="7" fillId="0" borderId="0" xfId="0" applyFont="1"/>
    <xf numFmtId="165" fontId="3" fillId="0" borderId="0" xfId="0" applyNumberFormat="1" applyFont="1"/>
    <xf numFmtId="0" fontId="3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65" fontId="6" fillId="0" borderId="2" xfId="1" applyNumberFormat="1" applyFont="1" applyBorder="1" applyAlignment="1">
      <alignment horizontal="right" vertical="center"/>
    </xf>
    <xf numFmtId="165" fontId="2" fillId="0" borderId="2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165" fontId="3" fillId="0" borderId="2" xfId="1" applyNumberFormat="1" applyFont="1" applyBorder="1" applyAlignment="1">
      <alignment vertical="center"/>
    </xf>
    <xf numFmtId="165" fontId="2" fillId="0" borderId="2" xfId="1" applyNumberFormat="1" applyFont="1" applyBorder="1" applyAlignment="1">
      <alignment vertical="center"/>
    </xf>
    <xf numFmtId="49" fontId="2" fillId="0" borderId="2" xfId="1" applyNumberFormat="1" applyFont="1" applyBorder="1" applyAlignment="1">
      <alignment horizontal="right" vertical="center"/>
    </xf>
    <xf numFmtId="166" fontId="3" fillId="0" borderId="2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171450</xdr:rowOff>
    </xdr:from>
    <xdr:to>
      <xdr:col>1</xdr:col>
      <xdr:colOff>1247775</xdr:colOff>
      <xdr:row>2</xdr:row>
      <xdr:rowOff>171450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952500" y="619125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2</xdr:row>
      <xdr:rowOff>38100</xdr:rowOff>
    </xdr:from>
    <xdr:to>
      <xdr:col>7</xdr:col>
      <xdr:colOff>342900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686300" y="485775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3</xdr:row>
      <xdr:rowOff>38100</xdr:rowOff>
    </xdr:from>
    <xdr:to>
      <xdr:col>1</xdr:col>
      <xdr:colOff>1695450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314450" y="676275"/>
          <a:ext cx="876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1381125</xdr:colOff>
      <xdr:row>2</xdr:row>
      <xdr:rowOff>9525</xdr:rowOff>
    </xdr:from>
    <xdr:to>
      <xdr:col>7</xdr:col>
      <xdr:colOff>200025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4219575" y="457200"/>
          <a:ext cx="1704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activeCell="F3" sqref="F3"/>
    </sheetView>
  </sheetViews>
  <sheetFormatPr defaultRowHeight="15.75" x14ac:dyDescent="0.25"/>
  <cols>
    <col min="1" max="1" width="7.42578125" style="1" customWidth="1"/>
    <col min="2" max="2" width="24.140625" style="1" customWidth="1"/>
    <col min="3" max="3" width="11" style="1" customWidth="1"/>
    <col min="4" max="5" width="18.85546875" style="1" hidden="1" customWidth="1"/>
    <col min="6" max="6" width="12.28515625" style="1" customWidth="1"/>
    <col min="7" max="7" width="26.85546875" style="1" customWidth="1"/>
    <col min="8" max="8" width="20.28515625" style="1" customWidth="1"/>
    <col min="9" max="16384" width="9.140625" style="1"/>
  </cols>
  <sheetData>
    <row r="1" spans="1:9" ht="19.5" customHeight="1" x14ac:dyDescent="0.25">
      <c r="A1" s="29" t="s">
        <v>0</v>
      </c>
      <c r="B1" s="29"/>
      <c r="C1" s="29"/>
      <c r="D1" s="27" t="s">
        <v>1</v>
      </c>
      <c r="E1" s="27"/>
      <c r="F1" s="27"/>
      <c r="G1" s="27"/>
      <c r="H1" s="27"/>
    </row>
    <row r="2" spans="1:9" ht="15.75" customHeight="1" x14ac:dyDescent="0.25">
      <c r="A2" s="29" t="s">
        <v>2</v>
      </c>
      <c r="B2" s="29"/>
      <c r="C2" s="29"/>
      <c r="D2" s="27" t="s">
        <v>3</v>
      </c>
      <c r="E2" s="27"/>
      <c r="F2" s="27"/>
      <c r="G2" s="27"/>
      <c r="H2" s="27"/>
    </row>
    <row r="3" spans="1:9" ht="15" customHeight="1" x14ac:dyDescent="0.25">
      <c r="A3" s="27" t="s">
        <v>50</v>
      </c>
      <c r="B3" s="27"/>
      <c r="C3" s="27"/>
    </row>
    <row r="4" spans="1:9" ht="62.25" customHeight="1" x14ac:dyDescent="0.25">
      <c r="A4" s="30" t="s">
        <v>53</v>
      </c>
      <c r="B4" s="30"/>
      <c r="C4" s="30"/>
      <c r="D4" s="30"/>
      <c r="E4" s="30"/>
      <c r="F4" s="30"/>
      <c r="G4" s="30"/>
      <c r="H4" s="30"/>
      <c r="I4" s="3"/>
    </row>
    <row r="5" spans="1:9" s="3" customFormat="1" ht="31.5" customHeight="1" x14ac:dyDescent="0.25">
      <c r="A5" s="15" t="s">
        <v>4</v>
      </c>
      <c r="B5" s="31" t="s">
        <v>5</v>
      </c>
      <c r="C5" s="31"/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</row>
    <row r="6" spans="1:9" s="4" customFormat="1" ht="22.5" customHeight="1" x14ac:dyDescent="0.25">
      <c r="A6" s="13">
        <v>1</v>
      </c>
      <c r="B6" s="33" t="s">
        <v>16</v>
      </c>
      <c r="C6" s="34" t="s">
        <v>17</v>
      </c>
      <c r="D6" s="16"/>
      <c r="E6" s="16"/>
      <c r="F6" s="22" t="s">
        <v>57</v>
      </c>
      <c r="G6" s="17"/>
      <c r="H6" s="18" t="s">
        <v>55</v>
      </c>
    </row>
    <row r="7" spans="1:9" s="4" customFormat="1" ht="22.5" customHeight="1" x14ac:dyDescent="0.25">
      <c r="A7" s="13">
        <v>2</v>
      </c>
      <c r="B7" s="33" t="s">
        <v>18</v>
      </c>
      <c r="C7" s="34" t="s">
        <v>19</v>
      </c>
      <c r="D7" s="16"/>
      <c r="E7" s="16"/>
      <c r="F7" s="22" t="s">
        <v>57</v>
      </c>
      <c r="G7" s="17"/>
      <c r="H7" s="18" t="s">
        <v>55</v>
      </c>
    </row>
    <row r="8" spans="1:9" s="4" customFormat="1" ht="22.5" customHeight="1" x14ac:dyDescent="0.25">
      <c r="A8" s="13">
        <v>3</v>
      </c>
      <c r="B8" s="33" t="s">
        <v>20</v>
      </c>
      <c r="C8" s="34" t="s">
        <v>21</v>
      </c>
      <c r="D8" s="16"/>
      <c r="E8" s="16"/>
      <c r="F8" s="22" t="s">
        <v>57</v>
      </c>
      <c r="G8" s="17"/>
      <c r="H8" s="18" t="s">
        <v>55</v>
      </c>
    </row>
    <row r="9" spans="1:9" s="4" customFormat="1" ht="22.5" customHeight="1" x14ac:dyDescent="0.25">
      <c r="A9" s="13">
        <v>4</v>
      </c>
      <c r="B9" s="33" t="s">
        <v>22</v>
      </c>
      <c r="C9" s="34" t="s">
        <v>23</v>
      </c>
      <c r="D9" s="16"/>
      <c r="E9" s="16"/>
      <c r="F9" s="22" t="s">
        <v>57</v>
      </c>
      <c r="G9" s="17"/>
      <c r="H9" s="18" t="s">
        <v>55</v>
      </c>
    </row>
    <row r="10" spans="1:9" s="4" customFormat="1" ht="22.5" customHeight="1" x14ac:dyDescent="0.25">
      <c r="A10" s="13">
        <v>5</v>
      </c>
      <c r="B10" s="33" t="s">
        <v>24</v>
      </c>
      <c r="C10" s="34" t="s">
        <v>25</v>
      </c>
      <c r="D10" s="16"/>
      <c r="E10" s="16"/>
      <c r="F10" s="22" t="s">
        <v>57</v>
      </c>
      <c r="G10" s="17"/>
      <c r="H10" s="18" t="s">
        <v>55</v>
      </c>
    </row>
    <row r="11" spans="1:9" s="4" customFormat="1" ht="22.5" customHeight="1" x14ac:dyDescent="0.25">
      <c r="A11" s="13">
        <v>6</v>
      </c>
      <c r="B11" s="33" t="s">
        <v>26</v>
      </c>
      <c r="C11" s="34" t="s">
        <v>27</v>
      </c>
      <c r="D11" s="16"/>
      <c r="E11" s="16"/>
      <c r="F11" s="22" t="s">
        <v>57</v>
      </c>
      <c r="G11" s="17"/>
      <c r="H11" s="18" t="s">
        <v>55</v>
      </c>
    </row>
    <row r="12" spans="1:9" s="4" customFormat="1" ht="22.5" customHeight="1" x14ac:dyDescent="0.25">
      <c r="A12" s="13">
        <v>7</v>
      </c>
      <c r="B12" s="33" t="s">
        <v>28</v>
      </c>
      <c r="C12" s="34" t="s">
        <v>29</v>
      </c>
      <c r="D12" s="16"/>
      <c r="E12" s="16"/>
      <c r="F12" s="22" t="s">
        <v>57</v>
      </c>
      <c r="G12" s="17"/>
      <c r="H12" s="18" t="s">
        <v>55</v>
      </c>
    </row>
    <row r="13" spans="1:9" s="4" customFormat="1" ht="22.5" customHeight="1" x14ac:dyDescent="0.25">
      <c r="A13" s="13">
        <v>8</v>
      </c>
      <c r="B13" s="33" t="s">
        <v>30</v>
      </c>
      <c r="C13" s="34" t="s">
        <v>31</v>
      </c>
      <c r="D13" s="16"/>
      <c r="E13" s="16"/>
      <c r="F13" s="22" t="s">
        <v>57</v>
      </c>
      <c r="G13" s="17"/>
      <c r="H13" s="18" t="s">
        <v>55</v>
      </c>
    </row>
    <row r="14" spans="1:9" s="4" customFormat="1" ht="22.5" customHeight="1" x14ac:dyDescent="0.25">
      <c r="A14" s="13">
        <v>9</v>
      </c>
      <c r="B14" s="33" t="s">
        <v>32</v>
      </c>
      <c r="C14" s="34" t="s">
        <v>33</v>
      </c>
      <c r="D14" s="16"/>
      <c r="E14" s="16"/>
      <c r="F14" s="22" t="s">
        <v>57</v>
      </c>
      <c r="G14" s="17"/>
      <c r="H14" s="18" t="s">
        <v>55</v>
      </c>
    </row>
    <row r="15" spans="1:9" s="4" customFormat="1" ht="22.5" customHeight="1" x14ac:dyDescent="0.25">
      <c r="A15" s="13">
        <v>10</v>
      </c>
      <c r="B15" s="33" t="s">
        <v>34</v>
      </c>
      <c r="C15" s="34" t="s">
        <v>35</v>
      </c>
      <c r="D15" s="16"/>
      <c r="E15" s="16"/>
      <c r="F15" s="22" t="s">
        <v>57</v>
      </c>
      <c r="G15" s="17"/>
      <c r="H15" s="18" t="s">
        <v>55</v>
      </c>
    </row>
    <row r="16" spans="1:9" s="4" customFormat="1" ht="22.5" customHeight="1" x14ac:dyDescent="0.25">
      <c r="A16" s="13">
        <v>11</v>
      </c>
      <c r="B16" s="33" t="s">
        <v>36</v>
      </c>
      <c r="C16" s="34" t="s">
        <v>37</v>
      </c>
      <c r="D16" s="16"/>
      <c r="E16" s="16"/>
      <c r="F16" s="22" t="s">
        <v>57</v>
      </c>
      <c r="G16" s="17"/>
      <c r="H16" s="18" t="s">
        <v>55</v>
      </c>
    </row>
    <row r="17" spans="1:8" s="5" customFormat="1" ht="22.5" customHeight="1" x14ac:dyDescent="0.25">
      <c r="A17" s="13">
        <v>12</v>
      </c>
      <c r="B17" s="33" t="s">
        <v>38</v>
      </c>
      <c r="C17" s="34" t="s">
        <v>39</v>
      </c>
      <c r="D17" s="19"/>
      <c r="E17" s="19"/>
      <c r="F17" s="22" t="s">
        <v>57</v>
      </c>
      <c r="G17" s="17"/>
      <c r="H17" s="18" t="s">
        <v>55</v>
      </c>
    </row>
    <row r="18" spans="1:8" s="4" customFormat="1" ht="24" customHeight="1" x14ac:dyDescent="0.25">
      <c r="A18" s="13">
        <v>13</v>
      </c>
      <c r="B18" s="33" t="s">
        <v>40</v>
      </c>
      <c r="C18" s="34" t="s">
        <v>39</v>
      </c>
      <c r="D18" s="16">
        <v>12000</v>
      </c>
      <c r="E18" s="16">
        <v>114000</v>
      </c>
      <c r="F18" s="22" t="s">
        <v>57</v>
      </c>
      <c r="G18" s="17"/>
      <c r="H18" s="18" t="s">
        <v>55</v>
      </c>
    </row>
    <row r="19" spans="1:8" s="4" customFormat="1" ht="24" customHeight="1" x14ac:dyDescent="0.25">
      <c r="A19" s="13">
        <v>14</v>
      </c>
      <c r="B19" s="33" t="s">
        <v>41</v>
      </c>
      <c r="C19" s="34" t="s">
        <v>42</v>
      </c>
      <c r="D19" s="16"/>
      <c r="E19" s="16"/>
      <c r="F19" s="22" t="s">
        <v>57</v>
      </c>
      <c r="G19" s="17"/>
      <c r="H19" s="18" t="s">
        <v>55</v>
      </c>
    </row>
    <row r="20" spans="1:8" s="4" customFormat="1" ht="24" customHeight="1" x14ac:dyDescent="0.25">
      <c r="A20" s="13">
        <v>15</v>
      </c>
      <c r="B20" s="33" t="s">
        <v>43</v>
      </c>
      <c r="C20" s="34" t="s">
        <v>44</v>
      </c>
      <c r="D20" s="16">
        <v>12000</v>
      </c>
      <c r="E20" s="16">
        <v>114000</v>
      </c>
      <c r="F20" s="22" t="s">
        <v>57</v>
      </c>
      <c r="G20" s="17"/>
      <c r="H20" s="18" t="s">
        <v>55</v>
      </c>
    </row>
    <row r="21" spans="1:8" s="4" customFormat="1" ht="24" customHeight="1" x14ac:dyDescent="0.25">
      <c r="A21" s="13">
        <v>16</v>
      </c>
      <c r="B21" s="33" t="s">
        <v>45</v>
      </c>
      <c r="C21" s="34" t="s">
        <v>46</v>
      </c>
      <c r="D21" s="16">
        <v>18000</v>
      </c>
      <c r="E21" s="16">
        <v>117000</v>
      </c>
      <c r="F21" s="22" t="s">
        <v>59</v>
      </c>
      <c r="G21" s="17"/>
      <c r="H21" s="18" t="s">
        <v>56</v>
      </c>
    </row>
    <row r="22" spans="1:8" s="4" customFormat="1" ht="24" customHeight="1" x14ac:dyDescent="0.25">
      <c r="A22" s="13">
        <v>17</v>
      </c>
      <c r="B22" s="33" t="s">
        <v>47</v>
      </c>
      <c r="C22" s="34" t="s">
        <v>48</v>
      </c>
      <c r="D22" s="16">
        <v>12000</v>
      </c>
      <c r="E22" s="16">
        <v>114000</v>
      </c>
      <c r="F22" s="22" t="s">
        <v>59</v>
      </c>
      <c r="G22" s="17"/>
      <c r="H22" s="18" t="s">
        <v>56</v>
      </c>
    </row>
    <row r="23" spans="1:8" ht="24" customHeight="1" x14ac:dyDescent="0.25">
      <c r="A23" s="24" t="s">
        <v>11</v>
      </c>
      <c r="B23" s="32"/>
      <c r="C23" s="25"/>
      <c r="D23" s="20">
        <v>90000</v>
      </c>
      <c r="E23" s="20">
        <v>801000</v>
      </c>
      <c r="F23" s="23" t="s">
        <v>58</v>
      </c>
      <c r="G23" s="17"/>
      <c r="H23" s="18"/>
    </row>
    <row r="24" spans="1:8" s="3" customFormat="1" ht="18.75" customHeight="1" x14ac:dyDescent="0.25">
      <c r="A24" s="6" t="s">
        <v>54</v>
      </c>
      <c r="B24" s="6"/>
      <c r="F24" s="7"/>
    </row>
    <row r="25" spans="1:8" x14ac:dyDescent="0.25">
      <c r="D25" s="12"/>
      <c r="E25" s="12"/>
      <c r="F25" s="26" t="s">
        <v>49</v>
      </c>
      <c r="G25" s="26"/>
      <c r="H25" s="26"/>
    </row>
    <row r="26" spans="1:8" s="3" customFormat="1" x14ac:dyDescent="0.25">
      <c r="C26" s="8" t="s">
        <v>51</v>
      </c>
      <c r="D26" s="3" t="s">
        <v>12</v>
      </c>
      <c r="F26" s="8"/>
      <c r="G26" s="27" t="s">
        <v>13</v>
      </c>
      <c r="H26" s="27"/>
    </row>
    <row r="27" spans="1:8" s="3" customFormat="1" x14ac:dyDescent="0.25">
      <c r="F27" s="7"/>
    </row>
    <row r="28" spans="1:8" s="3" customFormat="1" x14ac:dyDescent="0.25"/>
    <row r="29" spans="1:8" s="3" customFormat="1" x14ac:dyDescent="0.25">
      <c r="F29" s="7"/>
    </row>
    <row r="30" spans="1:8" s="3" customFormat="1" x14ac:dyDescent="0.25">
      <c r="G30" s="7"/>
    </row>
    <row r="31" spans="1:8" s="3" customFormat="1" x14ac:dyDescent="0.25">
      <c r="F31" s="7"/>
    </row>
    <row r="32" spans="1:8" s="6" customFormat="1" x14ac:dyDescent="0.25">
      <c r="C32" s="11" t="s">
        <v>52</v>
      </c>
      <c r="D32" s="6" t="s">
        <v>14</v>
      </c>
      <c r="F32" s="11"/>
      <c r="G32" s="28" t="s">
        <v>15</v>
      </c>
      <c r="H32" s="28"/>
    </row>
  </sheetData>
  <mergeCells count="11">
    <mergeCell ref="B5:C5"/>
    <mergeCell ref="F25:H25"/>
    <mergeCell ref="G26:H26"/>
    <mergeCell ref="G32:H32"/>
    <mergeCell ref="A1:C1"/>
    <mergeCell ref="D1:H1"/>
    <mergeCell ref="A2:C2"/>
    <mergeCell ref="D2:H2"/>
    <mergeCell ref="A3:C3"/>
    <mergeCell ref="A4:H4"/>
    <mergeCell ref="A23:C23"/>
  </mergeCells>
  <pageMargins left="0.51181102362204722" right="0.19685039370078741" top="0.43307086614173229" bottom="0.19685039370078741" header="0.31496062992125984" footer="0.51181102362204722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9"/>
  <sheetViews>
    <sheetView topLeftCell="A4" workbookViewId="0">
      <selection activeCell="J29" sqref="J29"/>
    </sheetView>
  </sheetViews>
  <sheetFormatPr defaultRowHeight="15.75" x14ac:dyDescent="0.25"/>
  <cols>
    <col min="1" max="1" width="7.42578125" style="1" customWidth="1"/>
    <col min="2" max="2" width="29" style="1" customWidth="1"/>
    <col min="3" max="3" width="14.85546875" style="1" customWidth="1"/>
    <col min="4" max="5" width="18.85546875" style="1" hidden="1" customWidth="1"/>
    <col min="6" max="6" width="23.28515625" style="1" customWidth="1"/>
    <col min="7" max="7" width="20" style="1" customWidth="1"/>
    <col min="8" max="8" width="20.28515625" style="1" customWidth="1"/>
    <col min="9" max="9" width="6.140625" style="1" customWidth="1"/>
    <col min="10" max="16384" width="9.140625" style="1"/>
  </cols>
  <sheetData>
    <row r="1" spans="1:13" ht="19.5" customHeight="1" x14ac:dyDescent="0.25">
      <c r="A1" s="29" t="s">
        <v>0</v>
      </c>
      <c r="B1" s="29"/>
      <c r="C1" s="29"/>
      <c r="D1" s="27" t="s">
        <v>1</v>
      </c>
      <c r="E1" s="27"/>
      <c r="F1" s="27"/>
      <c r="G1" s="27"/>
      <c r="H1" s="27"/>
      <c r="I1" s="27"/>
    </row>
    <row r="2" spans="1:13" ht="15.75" customHeight="1" x14ac:dyDescent="0.25">
      <c r="A2" s="29" t="s">
        <v>2</v>
      </c>
      <c r="B2" s="29"/>
      <c r="C2" s="29"/>
      <c r="D2" s="27" t="s">
        <v>3</v>
      </c>
      <c r="E2" s="27"/>
      <c r="F2" s="27"/>
      <c r="G2" s="27"/>
      <c r="H2" s="27"/>
      <c r="I2" s="27"/>
    </row>
    <row r="3" spans="1:13" ht="15" customHeight="1" x14ac:dyDescent="0.25">
      <c r="A3" s="27" t="s">
        <v>50</v>
      </c>
      <c r="B3" s="27"/>
      <c r="C3" s="27"/>
    </row>
    <row r="4" spans="1:13" ht="62.25" customHeight="1" x14ac:dyDescent="0.25">
      <c r="A4" s="30" t="s">
        <v>53</v>
      </c>
      <c r="B4" s="30"/>
      <c r="C4" s="30"/>
      <c r="D4" s="30"/>
      <c r="E4" s="30"/>
      <c r="F4" s="30"/>
      <c r="G4" s="30"/>
      <c r="H4" s="30"/>
      <c r="I4" s="2"/>
      <c r="J4" s="3"/>
      <c r="K4" s="3"/>
      <c r="L4" s="3"/>
      <c r="M4" s="3"/>
    </row>
    <row r="5" spans="1:13" s="3" customFormat="1" ht="31.5" customHeight="1" x14ac:dyDescent="0.25">
      <c r="A5" s="15" t="s">
        <v>4</v>
      </c>
      <c r="B5" s="24" t="s">
        <v>5</v>
      </c>
      <c r="C5" s="25"/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</row>
    <row r="6" spans="1:13" s="4" customFormat="1" ht="22.5" customHeight="1" x14ac:dyDescent="0.25">
      <c r="A6" s="13">
        <v>1</v>
      </c>
      <c r="B6" s="9" t="s">
        <v>16</v>
      </c>
      <c r="C6" s="10" t="s">
        <v>17</v>
      </c>
      <c r="D6" s="16"/>
      <c r="E6" s="16"/>
      <c r="F6" s="17">
        <f>(36000000-705882)/15*(12/12)</f>
        <v>2352941.2000000002</v>
      </c>
      <c r="G6" s="17"/>
      <c r="H6" s="18" t="s">
        <v>55</v>
      </c>
    </row>
    <row r="7" spans="1:13" s="4" customFormat="1" ht="22.5" customHeight="1" x14ac:dyDescent="0.25">
      <c r="A7" s="13">
        <v>2</v>
      </c>
      <c r="B7" s="9" t="s">
        <v>18</v>
      </c>
      <c r="C7" s="10" t="s">
        <v>19</v>
      </c>
      <c r="D7" s="16"/>
      <c r="E7" s="16"/>
      <c r="F7" s="17">
        <f t="shared" ref="F7:F20" si="0">(36000000-705882)/15*(12/12)</f>
        <v>2352941.2000000002</v>
      </c>
      <c r="G7" s="17"/>
      <c r="H7" s="18" t="s">
        <v>55</v>
      </c>
    </row>
    <row r="8" spans="1:13" s="4" customFormat="1" ht="22.5" customHeight="1" x14ac:dyDescent="0.25">
      <c r="A8" s="13">
        <v>3</v>
      </c>
      <c r="B8" s="9" t="s">
        <v>20</v>
      </c>
      <c r="C8" s="10" t="s">
        <v>21</v>
      </c>
      <c r="D8" s="16"/>
      <c r="E8" s="16"/>
      <c r="F8" s="17">
        <f t="shared" si="0"/>
        <v>2352941.2000000002</v>
      </c>
      <c r="G8" s="17"/>
      <c r="H8" s="18" t="s">
        <v>55</v>
      </c>
    </row>
    <row r="9" spans="1:13" s="4" customFormat="1" ht="22.5" customHeight="1" x14ac:dyDescent="0.25">
      <c r="A9" s="13">
        <v>4</v>
      </c>
      <c r="B9" s="9" t="s">
        <v>22</v>
      </c>
      <c r="C9" s="10" t="s">
        <v>23</v>
      </c>
      <c r="D9" s="16"/>
      <c r="E9" s="16"/>
      <c r="F9" s="17">
        <f t="shared" si="0"/>
        <v>2352941.2000000002</v>
      </c>
      <c r="G9" s="17"/>
      <c r="H9" s="18" t="s">
        <v>55</v>
      </c>
    </row>
    <row r="10" spans="1:13" s="4" customFormat="1" ht="22.5" customHeight="1" x14ac:dyDescent="0.25">
      <c r="A10" s="13">
        <v>5</v>
      </c>
      <c r="B10" s="9" t="s">
        <v>24</v>
      </c>
      <c r="C10" s="10" t="s">
        <v>25</v>
      </c>
      <c r="D10" s="16"/>
      <c r="E10" s="16"/>
      <c r="F10" s="17">
        <f t="shared" si="0"/>
        <v>2352941.2000000002</v>
      </c>
      <c r="G10" s="17"/>
      <c r="H10" s="18" t="s">
        <v>55</v>
      </c>
    </row>
    <row r="11" spans="1:13" s="4" customFormat="1" ht="22.5" customHeight="1" x14ac:dyDescent="0.25">
      <c r="A11" s="13">
        <v>6</v>
      </c>
      <c r="B11" s="9" t="s">
        <v>26</v>
      </c>
      <c r="C11" s="10" t="s">
        <v>27</v>
      </c>
      <c r="D11" s="16"/>
      <c r="E11" s="16"/>
      <c r="F11" s="17">
        <f t="shared" si="0"/>
        <v>2352941.2000000002</v>
      </c>
      <c r="G11" s="17"/>
      <c r="H11" s="18" t="s">
        <v>55</v>
      </c>
    </row>
    <row r="12" spans="1:13" s="4" customFormat="1" ht="22.5" customHeight="1" x14ac:dyDescent="0.25">
      <c r="A12" s="13">
        <v>7</v>
      </c>
      <c r="B12" s="9" t="s">
        <v>28</v>
      </c>
      <c r="C12" s="10" t="s">
        <v>29</v>
      </c>
      <c r="D12" s="16"/>
      <c r="E12" s="16"/>
      <c r="F12" s="17">
        <f t="shared" si="0"/>
        <v>2352941.2000000002</v>
      </c>
      <c r="G12" s="17"/>
      <c r="H12" s="18" t="s">
        <v>55</v>
      </c>
    </row>
    <row r="13" spans="1:13" s="4" customFormat="1" ht="22.5" customHeight="1" x14ac:dyDescent="0.25">
      <c r="A13" s="13">
        <v>8</v>
      </c>
      <c r="B13" s="9" t="s">
        <v>30</v>
      </c>
      <c r="C13" s="10" t="s">
        <v>31</v>
      </c>
      <c r="D13" s="16"/>
      <c r="E13" s="16"/>
      <c r="F13" s="17">
        <f t="shared" si="0"/>
        <v>2352941.2000000002</v>
      </c>
      <c r="G13" s="17"/>
      <c r="H13" s="18" t="s">
        <v>55</v>
      </c>
    </row>
    <row r="14" spans="1:13" s="4" customFormat="1" ht="22.5" customHeight="1" x14ac:dyDescent="0.25">
      <c r="A14" s="13">
        <v>9</v>
      </c>
      <c r="B14" s="9" t="s">
        <v>32</v>
      </c>
      <c r="C14" s="10" t="s">
        <v>33</v>
      </c>
      <c r="D14" s="16"/>
      <c r="E14" s="16"/>
      <c r="F14" s="17">
        <f t="shared" si="0"/>
        <v>2352941.2000000002</v>
      </c>
      <c r="G14" s="17"/>
      <c r="H14" s="18" t="s">
        <v>55</v>
      </c>
    </row>
    <row r="15" spans="1:13" s="4" customFormat="1" ht="22.5" customHeight="1" x14ac:dyDescent="0.25">
      <c r="A15" s="13">
        <v>10</v>
      </c>
      <c r="B15" s="9" t="s">
        <v>34</v>
      </c>
      <c r="C15" s="10" t="s">
        <v>35</v>
      </c>
      <c r="D15" s="16"/>
      <c r="E15" s="16"/>
      <c r="F15" s="17">
        <f t="shared" si="0"/>
        <v>2352941.2000000002</v>
      </c>
      <c r="G15" s="17"/>
      <c r="H15" s="18" t="s">
        <v>55</v>
      </c>
    </row>
    <row r="16" spans="1:13" s="4" customFormat="1" ht="22.5" customHeight="1" x14ac:dyDescent="0.25">
      <c r="A16" s="13">
        <v>11</v>
      </c>
      <c r="B16" s="9" t="s">
        <v>36</v>
      </c>
      <c r="C16" s="10" t="s">
        <v>37</v>
      </c>
      <c r="D16" s="16"/>
      <c r="E16" s="16"/>
      <c r="F16" s="17">
        <f t="shared" si="0"/>
        <v>2352941.2000000002</v>
      </c>
      <c r="G16" s="17"/>
      <c r="H16" s="18" t="s">
        <v>55</v>
      </c>
    </row>
    <row r="17" spans="1:9" s="5" customFormat="1" ht="22.5" customHeight="1" x14ac:dyDescent="0.25">
      <c r="A17" s="13">
        <v>12</v>
      </c>
      <c r="B17" s="9" t="s">
        <v>38</v>
      </c>
      <c r="C17" s="10" t="s">
        <v>39</v>
      </c>
      <c r="D17" s="19"/>
      <c r="E17" s="19"/>
      <c r="F17" s="17">
        <f t="shared" si="0"/>
        <v>2352941.2000000002</v>
      </c>
      <c r="G17" s="17"/>
      <c r="H17" s="18" t="s">
        <v>55</v>
      </c>
    </row>
    <row r="18" spans="1:9" s="4" customFormat="1" ht="24" customHeight="1" x14ac:dyDescent="0.25">
      <c r="A18" s="13">
        <v>13</v>
      </c>
      <c r="B18" s="9" t="s">
        <v>40</v>
      </c>
      <c r="C18" s="10" t="s">
        <v>39</v>
      </c>
      <c r="D18" s="16">
        <v>12000</v>
      </c>
      <c r="E18" s="16">
        <v>114000</v>
      </c>
      <c r="F18" s="17">
        <f t="shared" si="0"/>
        <v>2352941.2000000002</v>
      </c>
      <c r="G18" s="17"/>
      <c r="H18" s="18" t="s">
        <v>55</v>
      </c>
    </row>
    <row r="19" spans="1:9" s="4" customFormat="1" ht="24" customHeight="1" x14ac:dyDescent="0.25">
      <c r="A19" s="13">
        <v>14</v>
      </c>
      <c r="B19" s="9" t="s">
        <v>41</v>
      </c>
      <c r="C19" s="10" t="s">
        <v>42</v>
      </c>
      <c r="D19" s="16"/>
      <c r="E19" s="16"/>
      <c r="F19" s="17">
        <f t="shared" si="0"/>
        <v>2352941.2000000002</v>
      </c>
      <c r="G19" s="17"/>
      <c r="H19" s="18" t="s">
        <v>55</v>
      </c>
    </row>
    <row r="20" spans="1:9" s="4" customFormat="1" ht="24" customHeight="1" x14ac:dyDescent="0.25">
      <c r="A20" s="13">
        <v>15</v>
      </c>
      <c r="B20" s="9" t="s">
        <v>43</v>
      </c>
      <c r="C20" s="10" t="s">
        <v>44</v>
      </c>
      <c r="D20" s="16">
        <v>12000</v>
      </c>
      <c r="E20" s="16">
        <v>114000</v>
      </c>
      <c r="F20" s="17">
        <f t="shared" si="0"/>
        <v>2352941.2000000002</v>
      </c>
      <c r="G20" s="17"/>
      <c r="H20" s="18" t="s">
        <v>55</v>
      </c>
    </row>
    <row r="21" spans="1:9" s="4" customFormat="1" ht="24" customHeight="1" x14ac:dyDescent="0.25">
      <c r="A21" s="13">
        <v>16</v>
      </c>
      <c r="B21" s="9" t="s">
        <v>45</v>
      </c>
      <c r="C21" s="10" t="s">
        <v>46</v>
      </c>
      <c r="D21" s="16">
        <v>18000</v>
      </c>
      <c r="E21" s="16">
        <v>117000</v>
      </c>
      <c r="F21" s="17">
        <f>36000000/17*2/12</f>
        <v>352941.17647058825</v>
      </c>
      <c r="G21" s="17"/>
      <c r="H21" s="18" t="s">
        <v>55</v>
      </c>
    </row>
    <row r="22" spans="1:9" s="4" customFormat="1" ht="24" customHeight="1" x14ac:dyDescent="0.25">
      <c r="A22" s="13">
        <v>17</v>
      </c>
      <c r="B22" s="9" t="s">
        <v>47</v>
      </c>
      <c r="C22" s="10" t="s">
        <v>48</v>
      </c>
      <c r="D22" s="16">
        <v>12000</v>
      </c>
      <c r="E22" s="16">
        <v>114000</v>
      </c>
      <c r="F22" s="17">
        <f>36000000/17*2/12</f>
        <v>352941.17647058825</v>
      </c>
      <c r="G22" s="17"/>
      <c r="H22" s="18" t="s">
        <v>56</v>
      </c>
    </row>
    <row r="23" spans="1:9" ht="24" customHeight="1" x14ac:dyDescent="0.25">
      <c r="A23" s="14"/>
      <c r="B23" s="14"/>
      <c r="C23" s="14" t="s">
        <v>11</v>
      </c>
      <c r="D23" s="20">
        <v>90000</v>
      </c>
      <c r="E23" s="20">
        <v>801000</v>
      </c>
      <c r="F23" s="21">
        <f>SUM(F6:F22)</f>
        <v>36000000.352941163</v>
      </c>
      <c r="G23" s="17"/>
      <c r="H23" s="18" t="s">
        <v>56</v>
      </c>
    </row>
    <row r="24" spans="1:9" s="3" customFormat="1" ht="18.75" customHeight="1" x14ac:dyDescent="0.25">
      <c r="A24" s="6" t="s">
        <v>54</v>
      </c>
      <c r="B24" s="6"/>
      <c r="F24" s="7"/>
    </row>
    <row r="25" spans="1:9" x14ac:dyDescent="0.25">
      <c r="D25" s="12"/>
      <c r="E25" s="12"/>
      <c r="F25" s="26" t="s">
        <v>49</v>
      </c>
      <c r="G25" s="26"/>
      <c r="H25" s="26"/>
      <c r="I25" s="12"/>
    </row>
    <row r="26" spans="1:9" s="3" customFormat="1" x14ac:dyDescent="0.25">
      <c r="C26" s="8" t="s">
        <v>51</v>
      </c>
      <c r="D26" s="3" t="s">
        <v>12</v>
      </c>
      <c r="F26" s="8"/>
      <c r="G26" s="27" t="s">
        <v>13</v>
      </c>
      <c r="H26" s="27"/>
    </row>
    <row r="27" spans="1:9" s="3" customFormat="1" x14ac:dyDescent="0.25">
      <c r="F27" s="7"/>
    </row>
    <row r="28" spans="1:9" s="3" customFormat="1" x14ac:dyDescent="0.25"/>
    <row r="29" spans="1:9" s="3" customFormat="1" x14ac:dyDescent="0.25">
      <c r="F29" s="7"/>
    </row>
    <row r="30" spans="1:9" s="3" customFormat="1" x14ac:dyDescent="0.25">
      <c r="G30" s="7"/>
    </row>
    <row r="31" spans="1:9" s="3" customFormat="1" x14ac:dyDescent="0.25">
      <c r="F31" s="7"/>
    </row>
    <row r="32" spans="1:9" s="6" customFormat="1" x14ac:dyDescent="0.25">
      <c r="C32" s="11" t="s">
        <v>52</v>
      </c>
      <c r="D32" s="6" t="s">
        <v>14</v>
      </c>
      <c r="F32" s="11"/>
      <c r="G32" s="28" t="s">
        <v>15</v>
      </c>
      <c r="H32" s="28"/>
    </row>
    <row r="36" spans="6:7" x14ac:dyDescent="0.25">
      <c r="F36" s="1">
        <v>36000000</v>
      </c>
      <c r="G36" s="1">
        <f>F36-F38-F39</f>
        <v>33529411.764705885</v>
      </c>
    </row>
    <row r="37" spans="6:7" x14ac:dyDescent="0.25">
      <c r="F37" s="1">
        <f>F36/17</f>
        <v>2117647.0588235296</v>
      </c>
      <c r="G37" s="1">
        <f>G36/15</f>
        <v>2235294.1176470588</v>
      </c>
    </row>
    <row r="38" spans="6:7" x14ac:dyDescent="0.25">
      <c r="F38" s="1">
        <f>F37*12/12</f>
        <v>2117647.0588235296</v>
      </c>
    </row>
    <row r="39" spans="6:7" x14ac:dyDescent="0.25">
      <c r="F39" s="1">
        <f>F37*2/12</f>
        <v>352941.17647058825</v>
      </c>
    </row>
  </sheetData>
  <mergeCells count="10">
    <mergeCell ref="G26:H26"/>
    <mergeCell ref="G32:H32"/>
    <mergeCell ref="A1:C1"/>
    <mergeCell ref="D1:I1"/>
    <mergeCell ref="A2:C2"/>
    <mergeCell ref="D2:I2"/>
    <mergeCell ref="A3:C3"/>
    <mergeCell ref="A4:H4"/>
    <mergeCell ref="B5:C5"/>
    <mergeCell ref="F25:H25"/>
  </mergeCells>
  <pageMargins left="0.51" right="0.22" top="0.42" bottom="1" header="0.32" footer="0.5"/>
  <pageSetup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KT2021 In</vt:lpstr>
      <vt:lpstr>KT2021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Luu Thi Thuy</cp:lastModifiedBy>
  <cp:lastPrinted>2022-09-23T03:14:08Z</cp:lastPrinted>
  <dcterms:created xsi:type="dcterms:W3CDTF">2020-09-03T09:53:21Z</dcterms:created>
  <dcterms:modified xsi:type="dcterms:W3CDTF">2022-09-23T03:18:39Z</dcterms:modified>
</cp:coreProperties>
</file>