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ĐIEU HANH - QLDL\THI ĐUA\2022\"/>
    </mc:Choice>
  </mc:AlternateContent>
  <bookViews>
    <workbookView xWindow="0" yWindow="225" windowWidth="15300" windowHeight="8085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O11" i="6" l="1"/>
  <c r="O14" i="6"/>
  <c r="O15" i="6"/>
  <c r="O10" i="6"/>
  <c r="I11" i="6"/>
  <c r="I12" i="6"/>
  <c r="I14" i="6"/>
  <c r="I15" i="6"/>
  <c r="I10" i="6"/>
  <c r="J17" i="6" l="1"/>
  <c r="J16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<sst xmlns="http://schemas.openxmlformats.org/spreadsheetml/2006/main" count="217" uniqueCount="112">
  <si>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</si>
  <si>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</si>
  <si>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</si>
  <si>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</si>
  <si>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</si>
  <si>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</si>
  <si>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</si>
  <si>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</si>
  <si>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</si>
  <si>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</si>
  <si>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</si>
  <si>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</si>
  <si>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</si>
  <si>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</si>
  <si>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</si>
  <si>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</si>
  <si>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</si>
  <si>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</si>
  <si>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</si>
  <si>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</si>
  <si>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</si>
  <si>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</si>
  <si>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</si>
  <si>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</si>
  <si>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</si>
  <si>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</si>
  <si>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</si>
  <si>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</si>
  <si>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</si>
  <si>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</si>
  <si>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</si>
  <si>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</si>
  <si>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</si>
  <si>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</si>
  <si>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</si>
  <si>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</si>
  <si>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</si>
  <si>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</si>
  <si>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</si>
  <si>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</si>
  <si>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</si>
  <si>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</si>
  <si>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</si>
  <si>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</si>
  <si>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</si>
  <si>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</si>
  <si>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</si>
  <si>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</si>
  <si>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</si>
  <si>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</si>
  <si>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</si>
  <si>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</si>
  <si>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</si>
  <si>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</si>
  <si>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</si>
  <si>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</si>
  <si>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</si>
  <si>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</si>
  <si>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</si>
  <si>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</si>
  <si>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</si>
  <si>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</si>
  <si>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</si>
  <si>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</si>
  <si>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</si>
  <si>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</si>
  <si>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</si>
  <si>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</si>
  <si>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</si>
  <si>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</si>
  <si>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</si>
  <si>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</si>
  <si>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</si>
  <si>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</si>
  <si>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</si>
  <si>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</si>
  <si>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</si>
  <si>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</si>
  <si>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>Tham gia trả lời tư vấn tuyển sinh trên fanpage, facebook Nhà trường</t>
  </si>
  <si>
    <t>Hỗ trợ kỹ thuật trên kênh zalo</t>
  </si>
  <si>
    <t xml:space="preserve">   Nguyễn Hữu Thiện</t>
  </si>
  <si>
    <t>TRUNG TÂM ĐIỀU HÀNH
 VÀ QUẢN LÝ DỮ LIỆU</t>
  </si>
  <si>
    <t>Nguyễn Đan Trường</t>
  </si>
  <si>
    <t>x</t>
  </si>
  <si>
    <t>01031001</t>
  </si>
  <si>
    <t xml:space="preserve"> Nguyễn Hữu Thiện, Phạm Huỳnh Kim Ngân, Nguyễn Đan Trường </t>
  </si>
  <si>
    <t>Tổng hợp video clip, hình ảnh, tin bài post trên facebook, website để truyền thông về các hoạt động tuyển sinh</t>
  </si>
  <si>
    <t xml:space="preserve">Nguyễn Hữu Thiện, Vương Hội Khánh, </t>
  </si>
  <si>
    <t>Nguyễn Hữu Thiện, Vương Hội Khánh, Trương Hữu Lộc, Nguyễn Đan Trường</t>
  </si>
  <si>
    <t>Trương Hữu Lộc, Nguyễn Đan Trường</t>
  </si>
  <si>
    <t>Hỗ trợ lễ chào cờ đầu tuần</t>
  </si>
  <si>
    <t>Đề nghị A1 vì đã vượt ngày công kế hoạch và hoàn thành nhiều công tác của Nhà trường</t>
  </si>
  <si>
    <t>Đề nghị A2 vì đã vượt ngày công kế hoạch và hoàn thành nhiều công tác của Nhà trường</t>
  </si>
  <si>
    <t>5</t>
  </si>
  <si>
    <t>4</t>
  </si>
  <si>
    <t>1</t>
  </si>
  <si>
    <t>Nguyễn Hữu Thiện, Vương Hội Khánh, Trương Hữu Lộc, Nguyễn Đan Trường,  Phạm Huỳnh Kim Ngân</t>
  </si>
  <si>
    <t>11/2022</t>
  </si>
  <si>
    <t>Thực hiện video 50 năm hình thành và phát triển nhà trường</t>
  </si>
  <si>
    <t>Hỗ trợ vòng gọi vốn startup kite năm 2022</t>
  </si>
  <si>
    <t>Hỗ trợ chung kết Startup kite năm 2022 và trực đơn vị vào ngày tổ chức vòng gọi vốn Startup kite năm 2022</t>
  </si>
  <si>
    <t>Hỗ trợ tổ chức lễ khai giảng năm học 2022 -2023</t>
  </si>
  <si>
    <t>Hỗ trợ các đội thi tập dợt báo cáo  cho cuộc thi Startup kite năm 2022</t>
  </si>
  <si>
    <t>3</t>
  </si>
  <si>
    <t>TPHCM, ngày  24 tháng 11  năm 2022</t>
  </si>
  <si>
    <t>Thực hiện nhắn tin điện tử</t>
  </si>
  <si>
    <t xml:space="preserve">Trương Hữu Lộc, </t>
  </si>
  <si>
    <t>DANH SÁCH XẾP LOẠI THI ĐUA THÁNG 11/2022</t>
  </si>
  <si>
    <t>TPHCM, ngày 24 tháng  11  năm 2022</t>
  </si>
  <si>
    <t>THỐNG KÊ CHI TIẾT KHỐI LƯỢNG CÔNG VIỆC THỰC HIỆN THÁNG  11/2022</t>
  </si>
  <si>
    <t>BẢNG TỔNG HỢP CÔNG VIỆC ĐỘT XUẤT ĐÃ THỰC HIỆN THÁNG 11/2022
(Gửi file mềm ngày 25 hàng tháng)</t>
  </si>
  <si>
    <t>Thành phố Hồ Chí Minh, ngày  24 tháng 11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</si>
</sst>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0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5" fillId="0" borderId="7" xfId="0" quotePrefix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 applyProtection="1">
      <alignment horizontal="left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8" fillId="0" borderId="1" xfId="0" applyFont="1" applyFill="1" applyBorder="1" applyAlignment="1" applyProtection="1">
      <alignment wrapText="1"/>
      <protection locked="0"/>
    </xf>
    <xf numFmtId="0" fontId="28" fillId="0" borderId="1" xfId="0" applyFont="1" applyFill="1" applyBorder="1" applyAlignment="1" applyProtection="1">
      <alignment horizontal="left" vertical="top" wrapText="1"/>
      <protection locked="0"/>
    </xf>
    <xf numFmtId="0" fontId="26" fillId="4" borderId="1" xfId="0" applyFont="1" applyFill="1" applyBorder="1" applyAlignment="1" applyProtection="1">
      <alignment horizontal="center" vertical="center" wrapText="1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28" fillId="0" borderId="1" xfId="0" applyFont="1" applyFill="1" applyBorder="1" applyAlignment="1" applyProtection="1">
      <alignment horizontal="center" vertical="center" wrapText="1"/>
      <protection locked="0"/>
    </xf>
    <xf numFmtId="0" fontId="28" fillId="0" borderId="1" xfId="0" applyFont="1" applyFill="1" applyBorder="1" applyAlignment="1" applyProtection="1">
      <alignment horizontal="right" vertical="center" wrapText="1"/>
      <protection locked="0"/>
    </xf>
    <xf numFmtId="0" fontId="28" fillId="4" borderId="1" xfId="0" applyFont="1" applyFill="1" applyBorder="1" applyAlignment="1" applyProtection="1">
      <alignment horizontal="center" vertical="center" wrapText="1"/>
      <protection locked="0"/>
    </xf>
    <xf numFmtId="0" fontId="28" fillId="3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15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202406</xdr:colOff>
      <xdr:row>2</xdr:row>
      <xdr:rowOff>23812</xdr:rowOff>
    </xdr:from>
    <xdr:to>
      <xdr:col>15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topLeftCell="A13" zoomScale="80" zoomScaleNormal="80" workbookViewId="0">
      <selection activeCell="E20" sqref="E20:G20"/>
    </sheetView>
  </sheetViews>
  <sheetFormatPr defaultRowHeight="15" x14ac:dyDescent="0.25"/>
  <cols>
    <col min="1" max="1" width="15.42578125" style="60" customWidth="1"/>
    <col min="2" max="2" width="39.85546875" style="60" customWidth="1"/>
    <col min="3" max="3" width="13.5703125" style="59" customWidth="1"/>
    <col min="4" max="4" width="32.28515625" style="60" customWidth="1"/>
    <col min="5" max="5" width="18.42578125" style="59" customWidth="1"/>
    <col min="6" max="6" width="26" style="60" customWidth="1"/>
    <col min="7" max="7" width="23.7109375" style="60" customWidth="1"/>
    <col min="8" max="8" width="7.5703125" style="60" customWidth="1"/>
    <col min="9" max="16384" width="9.140625" style="60"/>
  </cols>
  <sheetData>
    <row r="1" spans="1:8" ht="63.75" customHeight="1" x14ac:dyDescent="0.25">
      <c r="A1" s="104" t="s">
        <v>75</v>
      </c>
      <c r="B1" s="104"/>
      <c r="C1" s="81"/>
      <c r="D1" s="81"/>
      <c r="E1" s="81"/>
      <c r="F1" s="105" t="s">
        <v>36</v>
      </c>
      <c r="G1" s="105"/>
      <c r="H1" s="25"/>
    </row>
    <row r="2" spans="1:8" ht="19.5" customHeight="1" x14ac:dyDescent="0.25">
      <c r="A2" s="81"/>
      <c r="B2" s="81"/>
      <c r="C2" s="81"/>
      <c r="D2" s="81"/>
      <c r="E2" s="81"/>
      <c r="F2" s="24"/>
      <c r="G2" s="29" t="s">
        <v>30</v>
      </c>
      <c r="H2" s="25"/>
    </row>
    <row r="3" spans="1:8" ht="44.25" customHeight="1" x14ac:dyDescent="0.25">
      <c r="A3" s="107" t="s">
        <v>110</v>
      </c>
      <c r="B3" s="106"/>
      <c r="C3" s="106"/>
      <c r="D3" s="106"/>
      <c r="E3" s="106"/>
      <c r="F3" s="106"/>
      <c r="G3" s="106"/>
      <c r="H3" s="26"/>
    </row>
    <row r="4" spans="1:8" ht="6" customHeight="1" x14ac:dyDescent="0.25">
      <c r="A4" s="106"/>
      <c r="B4" s="106"/>
      <c r="C4" s="106"/>
      <c r="D4" s="106"/>
      <c r="E4" s="106"/>
      <c r="F4" s="106"/>
      <c r="G4" s="106"/>
      <c r="H4" s="26"/>
    </row>
    <row r="5" spans="1:8" s="61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1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1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1" customFormat="1" ht="27" customHeight="1" x14ac:dyDescent="0.25">
      <c r="A8" s="41" t="s">
        <v>46</v>
      </c>
      <c r="B8" s="90" t="s">
        <v>90</v>
      </c>
      <c r="C8" s="91">
        <v>1</v>
      </c>
      <c r="D8" s="90" t="s">
        <v>70</v>
      </c>
      <c r="E8" s="57" t="s">
        <v>97</v>
      </c>
      <c r="F8" s="42" t="s">
        <v>76</v>
      </c>
      <c r="G8" s="16"/>
      <c r="H8" s="27"/>
    </row>
    <row r="9" spans="1:8" s="61" customFormat="1" ht="75" x14ac:dyDescent="0.25">
      <c r="A9" s="41" t="s">
        <v>47</v>
      </c>
      <c r="B9" s="55" t="s">
        <v>100</v>
      </c>
      <c r="C9" s="56">
        <v>5</v>
      </c>
      <c r="D9" s="94" t="s">
        <v>96</v>
      </c>
      <c r="E9" s="57" t="s">
        <v>97</v>
      </c>
      <c r="F9" s="42" t="s">
        <v>76</v>
      </c>
      <c r="G9" s="42"/>
      <c r="H9" s="27"/>
    </row>
    <row r="10" spans="1:8" s="61" customFormat="1" ht="56.25" x14ac:dyDescent="0.25">
      <c r="A10" s="41" t="s">
        <v>48</v>
      </c>
      <c r="B10" s="55" t="s">
        <v>99</v>
      </c>
      <c r="C10" s="56">
        <v>4</v>
      </c>
      <c r="D10" s="94" t="s">
        <v>88</v>
      </c>
      <c r="E10" s="57" t="s">
        <v>97</v>
      </c>
      <c r="F10" s="42" t="s">
        <v>76</v>
      </c>
      <c r="G10" s="42"/>
      <c r="H10" s="27"/>
    </row>
    <row r="11" spans="1:8" s="61" customFormat="1" ht="56.25" x14ac:dyDescent="0.25">
      <c r="A11" s="41" t="s">
        <v>56</v>
      </c>
      <c r="B11" s="55" t="s">
        <v>101</v>
      </c>
      <c r="C11" s="56">
        <v>4</v>
      </c>
      <c r="D11" s="94" t="s">
        <v>88</v>
      </c>
      <c r="E11" s="57" t="s">
        <v>97</v>
      </c>
      <c r="F11" s="42" t="s">
        <v>76</v>
      </c>
      <c r="G11" s="42"/>
      <c r="H11" s="27"/>
    </row>
    <row r="12" spans="1:8" s="61" customFormat="1" ht="56.25" x14ac:dyDescent="0.25">
      <c r="A12" s="41" t="s">
        <v>58</v>
      </c>
      <c r="B12" s="55" t="s">
        <v>102</v>
      </c>
      <c r="C12" s="56">
        <v>4</v>
      </c>
      <c r="D12" s="94" t="s">
        <v>88</v>
      </c>
      <c r="E12" s="57" t="s">
        <v>97</v>
      </c>
      <c r="F12" s="42" t="s">
        <v>76</v>
      </c>
      <c r="G12" s="42"/>
      <c r="H12" s="27"/>
    </row>
    <row r="13" spans="1:8" s="61" customFormat="1" ht="37.5" customHeight="1" x14ac:dyDescent="0.25">
      <c r="A13" s="43" t="s">
        <v>32</v>
      </c>
      <c r="B13" s="44" t="s">
        <v>55</v>
      </c>
      <c r="C13" s="16"/>
      <c r="D13" s="44"/>
      <c r="E13" s="57"/>
      <c r="F13" s="42"/>
      <c r="G13" s="42"/>
      <c r="H13" s="27"/>
    </row>
    <row r="14" spans="1:8" s="61" customFormat="1" ht="56.25" x14ac:dyDescent="0.25">
      <c r="A14" s="41" t="s">
        <v>46</v>
      </c>
      <c r="B14" s="55" t="s">
        <v>78</v>
      </c>
      <c r="C14" s="56">
        <v>3</v>
      </c>
      <c r="D14" s="94" t="s">
        <v>85</v>
      </c>
      <c r="E14" s="57" t="s">
        <v>97</v>
      </c>
      <c r="F14" s="42" t="s">
        <v>76</v>
      </c>
      <c r="G14" s="42"/>
      <c r="H14" s="27"/>
    </row>
    <row r="15" spans="1:8" s="61" customFormat="1" ht="37.5" x14ac:dyDescent="0.25">
      <c r="A15" s="41" t="s">
        <v>47</v>
      </c>
      <c r="B15" s="55" t="s">
        <v>79</v>
      </c>
      <c r="C15" s="56">
        <v>2</v>
      </c>
      <c r="D15" s="94" t="s">
        <v>87</v>
      </c>
      <c r="E15" s="57" t="s">
        <v>97</v>
      </c>
      <c r="F15" s="42" t="s">
        <v>76</v>
      </c>
      <c r="G15" s="42"/>
      <c r="H15" s="27"/>
    </row>
    <row r="16" spans="1:8" s="61" customFormat="1" ht="75" x14ac:dyDescent="0.25">
      <c r="A16" s="69" t="s">
        <v>48</v>
      </c>
      <c r="B16" s="71" t="s">
        <v>86</v>
      </c>
      <c r="C16" s="70">
        <v>2</v>
      </c>
      <c r="D16" s="71" t="s">
        <v>89</v>
      </c>
      <c r="E16" s="57" t="s">
        <v>97</v>
      </c>
      <c r="F16" s="42" t="s">
        <v>76</v>
      </c>
      <c r="G16" s="42"/>
      <c r="H16" s="27"/>
    </row>
    <row r="17" spans="1:8" s="61" customFormat="1" ht="72.75" customHeight="1" x14ac:dyDescent="0.25">
      <c r="A17" s="92" t="s">
        <v>56</v>
      </c>
      <c r="B17" s="92" t="s">
        <v>98</v>
      </c>
      <c r="C17" s="93">
        <v>4</v>
      </c>
      <c r="D17" s="94" t="s">
        <v>88</v>
      </c>
      <c r="E17" s="57" t="s">
        <v>97</v>
      </c>
      <c r="F17" s="42" t="s">
        <v>76</v>
      </c>
      <c r="G17" s="92"/>
      <c r="H17" s="27"/>
    </row>
    <row r="18" spans="1:8" s="61" customFormat="1" ht="72.75" customHeight="1" x14ac:dyDescent="0.25">
      <c r="A18" s="92" t="s">
        <v>58</v>
      </c>
      <c r="B18" s="92" t="s">
        <v>105</v>
      </c>
      <c r="C18" s="93">
        <v>1</v>
      </c>
      <c r="D18" s="94" t="s">
        <v>106</v>
      </c>
      <c r="E18" s="57" t="s">
        <v>97</v>
      </c>
      <c r="F18" s="42" t="s">
        <v>76</v>
      </c>
      <c r="G18" s="92"/>
      <c r="H18" s="27"/>
    </row>
    <row r="19" spans="1:8" s="61" customFormat="1" ht="107.25" customHeight="1" x14ac:dyDescent="0.25">
      <c r="A19" s="27"/>
      <c r="B19" s="27"/>
      <c r="C19" s="27"/>
      <c r="D19" s="27"/>
      <c r="E19" s="109" t="s">
        <v>111</v>
      </c>
      <c r="F19" s="109"/>
      <c r="G19" s="109"/>
      <c r="H19" s="27"/>
    </row>
    <row r="20" spans="1:8" s="61" customFormat="1" ht="20.100000000000001" customHeight="1" x14ac:dyDescent="0.25">
      <c r="A20" s="27"/>
      <c r="B20" s="27"/>
      <c r="C20" s="27"/>
      <c r="D20" s="27"/>
      <c r="E20" s="108" t="s">
        <v>6</v>
      </c>
      <c r="F20" s="108"/>
      <c r="G20" s="108"/>
      <c r="H20" s="27"/>
    </row>
    <row r="21" spans="1:8" s="61" customFormat="1" ht="20.100000000000001" customHeight="1" x14ac:dyDescent="0.25">
      <c r="A21" s="27"/>
      <c r="B21" s="27"/>
      <c r="C21" s="27"/>
      <c r="D21" s="27"/>
      <c r="E21" s="27"/>
      <c r="F21" s="27"/>
      <c r="G21" s="27"/>
      <c r="H21" s="27"/>
    </row>
    <row r="22" spans="1:8" s="61" customFormat="1" ht="20.100000000000001" customHeight="1" x14ac:dyDescent="0.25">
      <c r="A22" s="27"/>
      <c r="B22" s="27"/>
      <c r="C22" s="27"/>
      <c r="D22" s="27"/>
      <c r="E22" s="27"/>
      <c r="F22" s="27"/>
      <c r="G22" s="27"/>
      <c r="H22" s="27"/>
    </row>
    <row r="23" spans="1:8" s="61" customFormat="1" ht="20.100000000000001" customHeight="1" x14ac:dyDescent="0.25">
      <c r="A23" s="62"/>
      <c r="B23" s="62"/>
      <c r="C23" s="63"/>
      <c r="D23" s="62"/>
      <c r="E23" s="63"/>
      <c r="F23" s="62"/>
      <c r="G23" s="62"/>
      <c r="H23" s="62"/>
    </row>
    <row r="24" spans="1:8" s="61" customFormat="1" ht="20.100000000000001" customHeight="1" x14ac:dyDescent="0.25">
      <c r="A24" s="62"/>
      <c r="B24" s="62"/>
      <c r="C24" s="63"/>
      <c r="D24" s="62"/>
      <c r="E24" s="63"/>
      <c r="F24" s="62"/>
      <c r="G24" s="62"/>
      <c r="H24" s="62"/>
    </row>
    <row r="25" spans="1:8" s="61" customFormat="1" ht="20.100000000000001" customHeight="1" x14ac:dyDescent="0.25">
      <c r="A25" s="62"/>
      <c r="B25" s="62"/>
      <c r="C25" s="63"/>
      <c r="D25" s="62"/>
      <c r="E25" s="103" t="s">
        <v>68</v>
      </c>
      <c r="F25" s="103"/>
      <c r="G25" s="103"/>
      <c r="H25" s="62"/>
    </row>
  </sheetData>
  <mergeCells count="7">
    <mergeCell ref="E25:G25"/>
    <mergeCell ref="A1:B1"/>
    <mergeCell ref="F1:G1"/>
    <mergeCell ref="A4:G4"/>
    <mergeCell ref="A3:G3"/>
    <mergeCell ref="E20:G20"/>
    <mergeCell ref="E19:G19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A3" zoomScale="80" zoomScaleNormal="80" workbookViewId="0">
      <selection activeCell="A7" sqref="A7:A8"/>
    </sheetView>
  </sheetViews>
  <sheetFormatPr defaultRowHeight="15" x14ac:dyDescent="0.25"/>
  <cols>
    <col min="1" max="1" width="3.7109375" style="4" customWidth="1"/>
    <col min="2" max="2" width="23.42578125" style="4" customWidth="1"/>
    <col min="3" max="3" width="10.85546875" style="4" customWidth="1"/>
    <col min="4" max="9" width="7.28515625" style="59" customWidth="1"/>
    <col min="10" max="10" width="7.7109375" style="59" customWidth="1"/>
    <col min="11" max="15" width="7.28515625" style="59" customWidth="1"/>
    <col min="16" max="16" width="6.140625" style="59" customWidth="1"/>
    <col min="17" max="17" width="2.7109375" style="59" customWidth="1"/>
    <col min="18" max="18" width="10.140625" style="59" customWidth="1"/>
    <col min="19" max="258" width="9.140625" style="4"/>
    <col min="259" max="259" width="5.28515625" style="4" customWidth="1"/>
    <col min="260" max="260" width="26.140625" style="4" customWidth="1"/>
    <col min="261" max="261" width="13.28515625" style="4" customWidth="1"/>
    <col min="262" max="262" width="9.140625" style="4" customWidth="1"/>
    <col min="263" max="263" width="10.5703125" style="4" customWidth="1"/>
    <col min="264" max="264" width="9.7109375" style="4" customWidth="1"/>
    <col min="265" max="266" width="9.140625" style="4" customWidth="1"/>
    <col min="267" max="269" width="10" style="4" customWidth="1"/>
    <col min="270" max="270" width="10.42578125" style="4" customWidth="1"/>
    <col min="271" max="271" width="10.28515625" style="4" bestFit="1" customWidth="1"/>
    <col min="272" max="272" width="7.5703125" style="4" customWidth="1"/>
    <col min="273" max="514" width="9.140625" style="4"/>
    <col min="515" max="515" width="5.28515625" style="4" customWidth="1"/>
    <col min="516" max="516" width="26.140625" style="4" customWidth="1"/>
    <col min="517" max="517" width="13.28515625" style="4" customWidth="1"/>
    <col min="518" max="518" width="9.140625" style="4" customWidth="1"/>
    <col min="519" max="519" width="10.5703125" style="4" customWidth="1"/>
    <col min="520" max="520" width="9.7109375" style="4" customWidth="1"/>
    <col min="521" max="522" width="9.140625" style="4" customWidth="1"/>
    <col min="523" max="525" width="10" style="4" customWidth="1"/>
    <col min="526" max="526" width="10.42578125" style="4" customWidth="1"/>
    <col min="527" max="527" width="10.28515625" style="4" bestFit="1" customWidth="1"/>
    <col min="528" max="528" width="7.5703125" style="4" customWidth="1"/>
    <col min="529" max="770" width="9.140625" style="4"/>
    <col min="771" max="771" width="5.28515625" style="4" customWidth="1"/>
    <col min="772" max="772" width="26.140625" style="4" customWidth="1"/>
    <col min="773" max="773" width="13.28515625" style="4" customWidth="1"/>
    <col min="774" max="774" width="9.140625" style="4" customWidth="1"/>
    <col min="775" max="775" width="10.5703125" style="4" customWidth="1"/>
    <col min="776" max="776" width="9.7109375" style="4" customWidth="1"/>
    <col min="777" max="778" width="9.140625" style="4" customWidth="1"/>
    <col min="779" max="781" width="10" style="4" customWidth="1"/>
    <col min="782" max="782" width="10.42578125" style="4" customWidth="1"/>
    <col min="783" max="783" width="10.28515625" style="4" bestFit="1" customWidth="1"/>
    <col min="784" max="784" width="7.5703125" style="4" customWidth="1"/>
    <col min="785" max="1026" width="9.140625" style="4"/>
    <col min="1027" max="1027" width="5.28515625" style="4" customWidth="1"/>
    <col min="1028" max="1028" width="26.140625" style="4" customWidth="1"/>
    <col min="1029" max="1029" width="13.28515625" style="4" customWidth="1"/>
    <col min="1030" max="1030" width="9.140625" style="4" customWidth="1"/>
    <col min="1031" max="1031" width="10.5703125" style="4" customWidth="1"/>
    <col min="1032" max="1032" width="9.7109375" style="4" customWidth="1"/>
    <col min="1033" max="1034" width="9.140625" style="4" customWidth="1"/>
    <col min="1035" max="1037" width="10" style="4" customWidth="1"/>
    <col min="1038" max="1038" width="10.42578125" style="4" customWidth="1"/>
    <col min="1039" max="1039" width="10.28515625" style="4" bestFit="1" customWidth="1"/>
    <col min="1040" max="1040" width="7.5703125" style="4" customWidth="1"/>
    <col min="1041" max="1282" width="9.140625" style="4"/>
    <col min="1283" max="1283" width="5.28515625" style="4" customWidth="1"/>
    <col min="1284" max="1284" width="26.140625" style="4" customWidth="1"/>
    <col min="1285" max="1285" width="13.28515625" style="4" customWidth="1"/>
    <col min="1286" max="1286" width="9.140625" style="4" customWidth="1"/>
    <col min="1287" max="1287" width="10.5703125" style="4" customWidth="1"/>
    <col min="1288" max="1288" width="9.7109375" style="4" customWidth="1"/>
    <col min="1289" max="1290" width="9.140625" style="4" customWidth="1"/>
    <col min="1291" max="1293" width="10" style="4" customWidth="1"/>
    <col min="1294" max="1294" width="10.42578125" style="4" customWidth="1"/>
    <col min="1295" max="1295" width="10.28515625" style="4" bestFit="1" customWidth="1"/>
    <col min="1296" max="1296" width="7.5703125" style="4" customWidth="1"/>
    <col min="1297" max="1538" width="9.140625" style="4"/>
    <col min="1539" max="1539" width="5.28515625" style="4" customWidth="1"/>
    <col min="1540" max="1540" width="26.140625" style="4" customWidth="1"/>
    <col min="1541" max="1541" width="13.28515625" style="4" customWidth="1"/>
    <col min="1542" max="1542" width="9.140625" style="4" customWidth="1"/>
    <col min="1543" max="1543" width="10.5703125" style="4" customWidth="1"/>
    <col min="1544" max="1544" width="9.7109375" style="4" customWidth="1"/>
    <col min="1545" max="1546" width="9.140625" style="4" customWidth="1"/>
    <col min="1547" max="1549" width="10" style="4" customWidth="1"/>
    <col min="1550" max="1550" width="10.42578125" style="4" customWidth="1"/>
    <col min="1551" max="1551" width="10.28515625" style="4" bestFit="1" customWidth="1"/>
    <col min="1552" max="1552" width="7.5703125" style="4" customWidth="1"/>
    <col min="1553" max="1794" width="9.140625" style="4"/>
    <col min="1795" max="1795" width="5.28515625" style="4" customWidth="1"/>
    <col min="1796" max="1796" width="26.140625" style="4" customWidth="1"/>
    <col min="1797" max="1797" width="13.28515625" style="4" customWidth="1"/>
    <col min="1798" max="1798" width="9.140625" style="4" customWidth="1"/>
    <col min="1799" max="1799" width="10.5703125" style="4" customWidth="1"/>
    <col min="1800" max="1800" width="9.7109375" style="4" customWidth="1"/>
    <col min="1801" max="1802" width="9.140625" style="4" customWidth="1"/>
    <col min="1803" max="1805" width="10" style="4" customWidth="1"/>
    <col min="1806" max="1806" width="10.42578125" style="4" customWidth="1"/>
    <col min="1807" max="1807" width="10.28515625" style="4" bestFit="1" customWidth="1"/>
    <col min="1808" max="1808" width="7.5703125" style="4" customWidth="1"/>
    <col min="1809" max="2050" width="9.140625" style="4"/>
    <col min="2051" max="2051" width="5.28515625" style="4" customWidth="1"/>
    <col min="2052" max="2052" width="26.140625" style="4" customWidth="1"/>
    <col min="2053" max="2053" width="13.28515625" style="4" customWidth="1"/>
    <col min="2054" max="2054" width="9.140625" style="4" customWidth="1"/>
    <col min="2055" max="2055" width="10.5703125" style="4" customWidth="1"/>
    <col min="2056" max="2056" width="9.7109375" style="4" customWidth="1"/>
    <col min="2057" max="2058" width="9.140625" style="4" customWidth="1"/>
    <col min="2059" max="2061" width="10" style="4" customWidth="1"/>
    <col min="2062" max="2062" width="10.42578125" style="4" customWidth="1"/>
    <col min="2063" max="2063" width="10.28515625" style="4" bestFit="1" customWidth="1"/>
    <col min="2064" max="2064" width="7.5703125" style="4" customWidth="1"/>
    <col min="2065" max="2306" width="9.140625" style="4"/>
    <col min="2307" max="2307" width="5.28515625" style="4" customWidth="1"/>
    <col min="2308" max="2308" width="26.140625" style="4" customWidth="1"/>
    <col min="2309" max="2309" width="13.28515625" style="4" customWidth="1"/>
    <col min="2310" max="2310" width="9.140625" style="4" customWidth="1"/>
    <col min="2311" max="2311" width="10.5703125" style="4" customWidth="1"/>
    <col min="2312" max="2312" width="9.7109375" style="4" customWidth="1"/>
    <col min="2313" max="2314" width="9.140625" style="4" customWidth="1"/>
    <col min="2315" max="2317" width="10" style="4" customWidth="1"/>
    <col min="2318" max="2318" width="10.42578125" style="4" customWidth="1"/>
    <col min="2319" max="2319" width="10.28515625" style="4" bestFit="1" customWidth="1"/>
    <col min="2320" max="2320" width="7.5703125" style="4" customWidth="1"/>
    <col min="2321" max="2562" width="9.140625" style="4"/>
    <col min="2563" max="2563" width="5.28515625" style="4" customWidth="1"/>
    <col min="2564" max="2564" width="26.140625" style="4" customWidth="1"/>
    <col min="2565" max="2565" width="13.28515625" style="4" customWidth="1"/>
    <col min="2566" max="2566" width="9.140625" style="4" customWidth="1"/>
    <col min="2567" max="2567" width="10.5703125" style="4" customWidth="1"/>
    <col min="2568" max="2568" width="9.7109375" style="4" customWidth="1"/>
    <col min="2569" max="2570" width="9.140625" style="4" customWidth="1"/>
    <col min="2571" max="2573" width="10" style="4" customWidth="1"/>
    <col min="2574" max="2574" width="10.42578125" style="4" customWidth="1"/>
    <col min="2575" max="2575" width="10.28515625" style="4" bestFit="1" customWidth="1"/>
    <col min="2576" max="2576" width="7.5703125" style="4" customWidth="1"/>
    <col min="2577" max="2818" width="9.140625" style="4"/>
    <col min="2819" max="2819" width="5.28515625" style="4" customWidth="1"/>
    <col min="2820" max="2820" width="26.140625" style="4" customWidth="1"/>
    <col min="2821" max="2821" width="13.28515625" style="4" customWidth="1"/>
    <col min="2822" max="2822" width="9.140625" style="4" customWidth="1"/>
    <col min="2823" max="2823" width="10.5703125" style="4" customWidth="1"/>
    <col min="2824" max="2824" width="9.7109375" style="4" customWidth="1"/>
    <col min="2825" max="2826" width="9.140625" style="4" customWidth="1"/>
    <col min="2827" max="2829" width="10" style="4" customWidth="1"/>
    <col min="2830" max="2830" width="10.42578125" style="4" customWidth="1"/>
    <col min="2831" max="2831" width="10.28515625" style="4" bestFit="1" customWidth="1"/>
    <col min="2832" max="2832" width="7.5703125" style="4" customWidth="1"/>
    <col min="2833" max="3074" width="9.140625" style="4"/>
    <col min="3075" max="3075" width="5.28515625" style="4" customWidth="1"/>
    <col min="3076" max="3076" width="26.140625" style="4" customWidth="1"/>
    <col min="3077" max="3077" width="13.28515625" style="4" customWidth="1"/>
    <col min="3078" max="3078" width="9.140625" style="4" customWidth="1"/>
    <col min="3079" max="3079" width="10.5703125" style="4" customWidth="1"/>
    <col min="3080" max="3080" width="9.7109375" style="4" customWidth="1"/>
    <col min="3081" max="3082" width="9.140625" style="4" customWidth="1"/>
    <col min="3083" max="3085" width="10" style="4" customWidth="1"/>
    <col min="3086" max="3086" width="10.42578125" style="4" customWidth="1"/>
    <col min="3087" max="3087" width="10.28515625" style="4" bestFit="1" customWidth="1"/>
    <col min="3088" max="3088" width="7.5703125" style="4" customWidth="1"/>
    <col min="3089" max="3330" width="9.140625" style="4"/>
    <col min="3331" max="3331" width="5.28515625" style="4" customWidth="1"/>
    <col min="3332" max="3332" width="26.140625" style="4" customWidth="1"/>
    <col min="3333" max="3333" width="13.28515625" style="4" customWidth="1"/>
    <col min="3334" max="3334" width="9.140625" style="4" customWidth="1"/>
    <col min="3335" max="3335" width="10.5703125" style="4" customWidth="1"/>
    <col min="3336" max="3336" width="9.7109375" style="4" customWidth="1"/>
    <col min="3337" max="3338" width="9.140625" style="4" customWidth="1"/>
    <col min="3339" max="3341" width="10" style="4" customWidth="1"/>
    <col min="3342" max="3342" width="10.42578125" style="4" customWidth="1"/>
    <col min="3343" max="3343" width="10.28515625" style="4" bestFit="1" customWidth="1"/>
    <col min="3344" max="3344" width="7.5703125" style="4" customWidth="1"/>
    <col min="3345" max="3586" width="9.140625" style="4"/>
    <col min="3587" max="3587" width="5.28515625" style="4" customWidth="1"/>
    <col min="3588" max="3588" width="26.140625" style="4" customWidth="1"/>
    <col min="3589" max="3589" width="13.28515625" style="4" customWidth="1"/>
    <col min="3590" max="3590" width="9.140625" style="4" customWidth="1"/>
    <col min="3591" max="3591" width="10.5703125" style="4" customWidth="1"/>
    <col min="3592" max="3592" width="9.7109375" style="4" customWidth="1"/>
    <col min="3593" max="3594" width="9.140625" style="4" customWidth="1"/>
    <col min="3595" max="3597" width="10" style="4" customWidth="1"/>
    <col min="3598" max="3598" width="10.42578125" style="4" customWidth="1"/>
    <col min="3599" max="3599" width="10.28515625" style="4" bestFit="1" customWidth="1"/>
    <col min="3600" max="3600" width="7.5703125" style="4" customWidth="1"/>
    <col min="3601" max="3842" width="9.140625" style="4"/>
    <col min="3843" max="3843" width="5.28515625" style="4" customWidth="1"/>
    <col min="3844" max="3844" width="26.140625" style="4" customWidth="1"/>
    <col min="3845" max="3845" width="13.28515625" style="4" customWidth="1"/>
    <col min="3846" max="3846" width="9.140625" style="4" customWidth="1"/>
    <col min="3847" max="3847" width="10.5703125" style="4" customWidth="1"/>
    <col min="3848" max="3848" width="9.7109375" style="4" customWidth="1"/>
    <col min="3849" max="3850" width="9.140625" style="4" customWidth="1"/>
    <col min="3851" max="3853" width="10" style="4" customWidth="1"/>
    <col min="3854" max="3854" width="10.42578125" style="4" customWidth="1"/>
    <col min="3855" max="3855" width="10.28515625" style="4" bestFit="1" customWidth="1"/>
    <col min="3856" max="3856" width="7.5703125" style="4" customWidth="1"/>
    <col min="3857" max="4098" width="9.140625" style="4"/>
    <col min="4099" max="4099" width="5.28515625" style="4" customWidth="1"/>
    <col min="4100" max="4100" width="26.140625" style="4" customWidth="1"/>
    <col min="4101" max="4101" width="13.28515625" style="4" customWidth="1"/>
    <col min="4102" max="4102" width="9.140625" style="4" customWidth="1"/>
    <col min="4103" max="4103" width="10.5703125" style="4" customWidth="1"/>
    <col min="4104" max="4104" width="9.7109375" style="4" customWidth="1"/>
    <col min="4105" max="4106" width="9.140625" style="4" customWidth="1"/>
    <col min="4107" max="4109" width="10" style="4" customWidth="1"/>
    <col min="4110" max="4110" width="10.42578125" style="4" customWidth="1"/>
    <col min="4111" max="4111" width="10.28515625" style="4" bestFit="1" customWidth="1"/>
    <col min="4112" max="4112" width="7.5703125" style="4" customWidth="1"/>
    <col min="4113" max="4354" width="9.140625" style="4"/>
    <col min="4355" max="4355" width="5.28515625" style="4" customWidth="1"/>
    <col min="4356" max="4356" width="26.140625" style="4" customWidth="1"/>
    <col min="4357" max="4357" width="13.28515625" style="4" customWidth="1"/>
    <col min="4358" max="4358" width="9.140625" style="4" customWidth="1"/>
    <col min="4359" max="4359" width="10.5703125" style="4" customWidth="1"/>
    <col min="4360" max="4360" width="9.7109375" style="4" customWidth="1"/>
    <col min="4361" max="4362" width="9.140625" style="4" customWidth="1"/>
    <col min="4363" max="4365" width="10" style="4" customWidth="1"/>
    <col min="4366" max="4366" width="10.42578125" style="4" customWidth="1"/>
    <col min="4367" max="4367" width="10.28515625" style="4" bestFit="1" customWidth="1"/>
    <col min="4368" max="4368" width="7.5703125" style="4" customWidth="1"/>
    <col min="4369" max="4610" width="9.140625" style="4"/>
    <col min="4611" max="4611" width="5.28515625" style="4" customWidth="1"/>
    <col min="4612" max="4612" width="26.140625" style="4" customWidth="1"/>
    <col min="4613" max="4613" width="13.28515625" style="4" customWidth="1"/>
    <col min="4614" max="4614" width="9.140625" style="4" customWidth="1"/>
    <col min="4615" max="4615" width="10.5703125" style="4" customWidth="1"/>
    <col min="4616" max="4616" width="9.7109375" style="4" customWidth="1"/>
    <col min="4617" max="4618" width="9.140625" style="4" customWidth="1"/>
    <col min="4619" max="4621" width="10" style="4" customWidth="1"/>
    <col min="4622" max="4622" width="10.42578125" style="4" customWidth="1"/>
    <col min="4623" max="4623" width="10.28515625" style="4" bestFit="1" customWidth="1"/>
    <col min="4624" max="4624" width="7.5703125" style="4" customWidth="1"/>
    <col min="4625" max="4866" width="9.140625" style="4"/>
    <col min="4867" max="4867" width="5.28515625" style="4" customWidth="1"/>
    <col min="4868" max="4868" width="26.140625" style="4" customWidth="1"/>
    <col min="4869" max="4869" width="13.28515625" style="4" customWidth="1"/>
    <col min="4870" max="4870" width="9.140625" style="4" customWidth="1"/>
    <col min="4871" max="4871" width="10.5703125" style="4" customWidth="1"/>
    <col min="4872" max="4872" width="9.7109375" style="4" customWidth="1"/>
    <col min="4873" max="4874" width="9.140625" style="4" customWidth="1"/>
    <col min="4875" max="4877" width="10" style="4" customWidth="1"/>
    <col min="4878" max="4878" width="10.42578125" style="4" customWidth="1"/>
    <col min="4879" max="4879" width="10.28515625" style="4" bestFit="1" customWidth="1"/>
    <col min="4880" max="4880" width="7.5703125" style="4" customWidth="1"/>
    <col min="4881" max="5122" width="9.140625" style="4"/>
    <col min="5123" max="5123" width="5.28515625" style="4" customWidth="1"/>
    <col min="5124" max="5124" width="26.140625" style="4" customWidth="1"/>
    <col min="5125" max="5125" width="13.28515625" style="4" customWidth="1"/>
    <col min="5126" max="5126" width="9.140625" style="4" customWidth="1"/>
    <col min="5127" max="5127" width="10.5703125" style="4" customWidth="1"/>
    <col min="5128" max="5128" width="9.7109375" style="4" customWidth="1"/>
    <col min="5129" max="5130" width="9.140625" style="4" customWidth="1"/>
    <col min="5131" max="5133" width="10" style="4" customWidth="1"/>
    <col min="5134" max="5134" width="10.42578125" style="4" customWidth="1"/>
    <col min="5135" max="5135" width="10.28515625" style="4" bestFit="1" customWidth="1"/>
    <col min="5136" max="5136" width="7.5703125" style="4" customWidth="1"/>
    <col min="5137" max="5378" width="9.140625" style="4"/>
    <col min="5379" max="5379" width="5.28515625" style="4" customWidth="1"/>
    <col min="5380" max="5380" width="26.140625" style="4" customWidth="1"/>
    <col min="5381" max="5381" width="13.28515625" style="4" customWidth="1"/>
    <col min="5382" max="5382" width="9.140625" style="4" customWidth="1"/>
    <col min="5383" max="5383" width="10.5703125" style="4" customWidth="1"/>
    <col min="5384" max="5384" width="9.7109375" style="4" customWidth="1"/>
    <col min="5385" max="5386" width="9.140625" style="4" customWidth="1"/>
    <col min="5387" max="5389" width="10" style="4" customWidth="1"/>
    <col min="5390" max="5390" width="10.42578125" style="4" customWidth="1"/>
    <col min="5391" max="5391" width="10.28515625" style="4" bestFit="1" customWidth="1"/>
    <col min="5392" max="5392" width="7.5703125" style="4" customWidth="1"/>
    <col min="5393" max="5634" width="9.140625" style="4"/>
    <col min="5635" max="5635" width="5.28515625" style="4" customWidth="1"/>
    <col min="5636" max="5636" width="26.140625" style="4" customWidth="1"/>
    <col min="5637" max="5637" width="13.28515625" style="4" customWidth="1"/>
    <col min="5638" max="5638" width="9.140625" style="4" customWidth="1"/>
    <col min="5639" max="5639" width="10.5703125" style="4" customWidth="1"/>
    <col min="5640" max="5640" width="9.7109375" style="4" customWidth="1"/>
    <col min="5641" max="5642" width="9.140625" style="4" customWidth="1"/>
    <col min="5643" max="5645" width="10" style="4" customWidth="1"/>
    <col min="5646" max="5646" width="10.42578125" style="4" customWidth="1"/>
    <col min="5647" max="5647" width="10.28515625" style="4" bestFit="1" customWidth="1"/>
    <col min="5648" max="5648" width="7.5703125" style="4" customWidth="1"/>
    <col min="5649" max="5890" width="9.140625" style="4"/>
    <col min="5891" max="5891" width="5.28515625" style="4" customWidth="1"/>
    <col min="5892" max="5892" width="26.140625" style="4" customWidth="1"/>
    <col min="5893" max="5893" width="13.28515625" style="4" customWidth="1"/>
    <col min="5894" max="5894" width="9.140625" style="4" customWidth="1"/>
    <col min="5895" max="5895" width="10.5703125" style="4" customWidth="1"/>
    <col min="5896" max="5896" width="9.7109375" style="4" customWidth="1"/>
    <col min="5897" max="5898" width="9.140625" style="4" customWidth="1"/>
    <col min="5899" max="5901" width="10" style="4" customWidth="1"/>
    <col min="5902" max="5902" width="10.42578125" style="4" customWidth="1"/>
    <col min="5903" max="5903" width="10.28515625" style="4" bestFit="1" customWidth="1"/>
    <col min="5904" max="5904" width="7.5703125" style="4" customWidth="1"/>
    <col min="5905" max="6146" width="9.140625" style="4"/>
    <col min="6147" max="6147" width="5.28515625" style="4" customWidth="1"/>
    <col min="6148" max="6148" width="26.140625" style="4" customWidth="1"/>
    <col min="6149" max="6149" width="13.28515625" style="4" customWidth="1"/>
    <col min="6150" max="6150" width="9.140625" style="4" customWidth="1"/>
    <col min="6151" max="6151" width="10.5703125" style="4" customWidth="1"/>
    <col min="6152" max="6152" width="9.7109375" style="4" customWidth="1"/>
    <col min="6153" max="6154" width="9.140625" style="4" customWidth="1"/>
    <col min="6155" max="6157" width="10" style="4" customWidth="1"/>
    <col min="6158" max="6158" width="10.42578125" style="4" customWidth="1"/>
    <col min="6159" max="6159" width="10.28515625" style="4" bestFit="1" customWidth="1"/>
    <col min="6160" max="6160" width="7.5703125" style="4" customWidth="1"/>
    <col min="6161" max="6402" width="9.140625" style="4"/>
    <col min="6403" max="6403" width="5.28515625" style="4" customWidth="1"/>
    <col min="6404" max="6404" width="26.140625" style="4" customWidth="1"/>
    <col min="6405" max="6405" width="13.28515625" style="4" customWidth="1"/>
    <col min="6406" max="6406" width="9.140625" style="4" customWidth="1"/>
    <col min="6407" max="6407" width="10.5703125" style="4" customWidth="1"/>
    <col min="6408" max="6408" width="9.7109375" style="4" customWidth="1"/>
    <col min="6409" max="6410" width="9.140625" style="4" customWidth="1"/>
    <col min="6411" max="6413" width="10" style="4" customWidth="1"/>
    <col min="6414" max="6414" width="10.42578125" style="4" customWidth="1"/>
    <col min="6415" max="6415" width="10.28515625" style="4" bestFit="1" customWidth="1"/>
    <col min="6416" max="6416" width="7.5703125" style="4" customWidth="1"/>
    <col min="6417" max="6658" width="9.140625" style="4"/>
    <col min="6659" max="6659" width="5.28515625" style="4" customWidth="1"/>
    <col min="6660" max="6660" width="26.140625" style="4" customWidth="1"/>
    <col min="6661" max="6661" width="13.28515625" style="4" customWidth="1"/>
    <col min="6662" max="6662" width="9.140625" style="4" customWidth="1"/>
    <col min="6663" max="6663" width="10.5703125" style="4" customWidth="1"/>
    <col min="6664" max="6664" width="9.7109375" style="4" customWidth="1"/>
    <col min="6665" max="6666" width="9.140625" style="4" customWidth="1"/>
    <col min="6667" max="6669" width="10" style="4" customWidth="1"/>
    <col min="6670" max="6670" width="10.42578125" style="4" customWidth="1"/>
    <col min="6671" max="6671" width="10.28515625" style="4" bestFit="1" customWidth="1"/>
    <col min="6672" max="6672" width="7.5703125" style="4" customWidth="1"/>
    <col min="6673" max="6914" width="9.140625" style="4"/>
    <col min="6915" max="6915" width="5.28515625" style="4" customWidth="1"/>
    <col min="6916" max="6916" width="26.140625" style="4" customWidth="1"/>
    <col min="6917" max="6917" width="13.28515625" style="4" customWidth="1"/>
    <col min="6918" max="6918" width="9.140625" style="4" customWidth="1"/>
    <col min="6919" max="6919" width="10.5703125" style="4" customWidth="1"/>
    <col min="6920" max="6920" width="9.7109375" style="4" customWidth="1"/>
    <col min="6921" max="6922" width="9.140625" style="4" customWidth="1"/>
    <col min="6923" max="6925" width="10" style="4" customWidth="1"/>
    <col min="6926" max="6926" width="10.42578125" style="4" customWidth="1"/>
    <col min="6927" max="6927" width="10.28515625" style="4" bestFit="1" customWidth="1"/>
    <col min="6928" max="6928" width="7.5703125" style="4" customWidth="1"/>
    <col min="6929" max="7170" width="9.140625" style="4"/>
    <col min="7171" max="7171" width="5.28515625" style="4" customWidth="1"/>
    <col min="7172" max="7172" width="26.140625" style="4" customWidth="1"/>
    <col min="7173" max="7173" width="13.28515625" style="4" customWidth="1"/>
    <col min="7174" max="7174" width="9.140625" style="4" customWidth="1"/>
    <col min="7175" max="7175" width="10.5703125" style="4" customWidth="1"/>
    <col min="7176" max="7176" width="9.7109375" style="4" customWidth="1"/>
    <col min="7177" max="7178" width="9.140625" style="4" customWidth="1"/>
    <col min="7179" max="7181" width="10" style="4" customWidth="1"/>
    <col min="7182" max="7182" width="10.42578125" style="4" customWidth="1"/>
    <col min="7183" max="7183" width="10.28515625" style="4" bestFit="1" customWidth="1"/>
    <col min="7184" max="7184" width="7.5703125" style="4" customWidth="1"/>
    <col min="7185" max="7426" width="9.140625" style="4"/>
    <col min="7427" max="7427" width="5.28515625" style="4" customWidth="1"/>
    <col min="7428" max="7428" width="26.140625" style="4" customWidth="1"/>
    <col min="7429" max="7429" width="13.28515625" style="4" customWidth="1"/>
    <col min="7430" max="7430" width="9.140625" style="4" customWidth="1"/>
    <col min="7431" max="7431" width="10.5703125" style="4" customWidth="1"/>
    <col min="7432" max="7432" width="9.7109375" style="4" customWidth="1"/>
    <col min="7433" max="7434" width="9.140625" style="4" customWidth="1"/>
    <col min="7435" max="7437" width="10" style="4" customWidth="1"/>
    <col min="7438" max="7438" width="10.42578125" style="4" customWidth="1"/>
    <col min="7439" max="7439" width="10.28515625" style="4" bestFit="1" customWidth="1"/>
    <col min="7440" max="7440" width="7.5703125" style="4" customWidth="1"/>
    <col min="7441" max="7682" width="9.140625" style="4"/>
    <col min="7683" max="7683" width="5.28515625" style="4" customWidth="1"/>
    <col min="7684" max="7684" width="26.140625" style="4" customWidth="1"/>
    <col min="7685" max="7685" width="13.28515625" style="4" customWidth="1"/>
    <col min="7686" max="7686" width="9.140625" style="4" customWidth="1"/>
    <col min="7687" max="7687" width="10.5703125" style="4" customWidth="1"/>
    <col min="7688" max="7688" width="9.7109375" style="4" customWidth="1"/>
    <col min="7689" max="7690" width="9.140625" style="4" customWidth="1"/>
    <col min="7691" max="7693" width="10" style="4" customWidth="1"/>
    <col min="7694" max="7694" width="10.42578125" style="4" customWidth="1"/>
    <col min="7695" max="7695" width="10.28515625" style="4" bestFit="1" customWidth="1"/>
    <col min="7696" max="7696" width="7.5703125" style="4" customWidth="1"/>
    <col min="7697" max="7938" width="9.140625" style="4"/>
    <col min="7939" max="7939" width="5.28515625" style="4" customWidth="1"/>
    <col min="7940" max="7940" width="26.140625" style="4" customWidth="1"/>
    <col min="7941" max="7941" width="13.28515625" style="4" customWidth="1"/>
    <col min="7942" max="7942" width="9.140625" style="4" customWidth="1"/>
    <col min="7943" max="7943" width="10.5703125" style="4" customWidth="1"/>
    <col min="7944" max="7944" width="9.7109375" style="4" customWidth="1"/>
    <col min="7945" max="7946" width="9.140625" style="4" customWidth="1"/>
    <col min="7947" max="7949" width="10" style="4" customWidth="1"/>
    <col min="7950" max="7950" width="10.42578125" style="4" customWidth="1"/>
    <col min="7951" max="7951" width="10.28515625" style="4" bestFit="1" customWidth="1"/>
    <col min="7952" max="7952" width="7.5703125" style="4" customWidth="1"/>
    <col min="7953" max="8194" width="9.140625" style="4"/>
    <col min="8195" max="8195" width="5.28515625" style="4" customWidth="1"/>
    <col min="8196" max="8196" width="26.140625" style="4" customWidth="1"/>
    <col min="8197" max="8197" width="13.28515625" style="4" customWidth="1"/>
    <col min="8198" max="8198" width="9.140625" style="4" customWidth="1"/>
    <col min="8199" max="8199" width="10.5703125" style="4" customWidth="1"/>
    <col min="8200" max="8200" width="9.7109375" style="4" customWidth="1"/>
    <col min="8201" max="8202" width="9.140625" style="4" customWidth="1"/>
    <col min="8203" max="8205" width="10" style="4" customWidth="1"/>
    <col min="8206" max="8206" width="10.42578125" style="4" customWidth="1"/>
    <col min="8207" max="8207" width="10.28515625" style="4" bestFit="1" customWidth="1"/>
    <col min="8208" max="8208" width="7.5703125" style="4" customWidth="1"/>
    <col min="8209" max="8450" width="9.140625" style="4"/>
    <col min="8451" max="8451" width="5.28515625" style="4" customWidth="1"/>
    <col min="8452" max="8452" width="26.140625" style="4" customWidth="1"/>
    <col min="8453" max="8453" width="13.28515625" style="4" customWidth="1"/>
    <col min="8454" max="8454" width="9.140625" style="4" customWidth="1"/>
    <col min="8455" max="8455" width="10.5703125" style="4" customWidth="1"/>
    <col min="8456" max="8456" width="9.7109375" style="4" customWidth="1"/>
    <col min="8457" max="8458" width="9.140625" style="4" customWidth="1"/>
    <col min="8459" max="8461" width="10" style="4" customWidth="1"/>
    <col min="8462" max="8462" width="10.42578125" style="4" customWidth="1"/>
    <col min="8463" max="8463" width="10.28515625" style="4" bestFit="1" customWidth="1"/>
    <col min="8464" max="8464" width="7.5703125" style="4" customWidth="1"/>
    <col min="8465" max="8706" width="9.140625" style="4"/>
    <col min="8707" max="8707" width="5.28515625" style="4" customWidth="1"/>
    <col min="8708" max="8708" width="26.140625" style="4" customWidth="1"/>
    <col min="8709" max="8709" width="13.28515625" style="4" customWidth="1"/>
    <col min="8710" max="8710" width="9.140625" style="4" customWidth="1"/>
    <col min="8711" max="8711" width="10.5703125" style="4" customWidth="1"/>
    <col min="8712" max="8712" width="9.7109375" style="4" customWidth="1"/>
    <col min="8713" max="8714" width="9.140625" style="4" customWidth="1"/>
    <col min="8715" max="8717" width="10" style="4" customWidth="1"/>
    <col min="8718" max="8718" width="10.42578125" style="4" customWidth="1"/>
    <col min="8719" max="8719" width="10.28515625" style="4" bestFit="1" customWidth="1"/>
    <col min="8720" max="8720" width="7.5703125" style="4" customWidth="1"/>
    <col min="8721" max="8962" width="9.140625" style="4"/>
    <col min="8963" max="8963" width="5.28515625" style="4" customWidth="1"/>
    <col min="8964" max="8964" width="26.140625" style="4" customWidth="1"/>
    <col min="8965" max="8965" width="13.28515625" style="4" customWidth="1"/>
    <col min="8966" max="8966" width="9.140625" style="4" customWidth="1"/>
    <col min="8967" max="8967" width="10.5703125" style="4" customWidth="1"/>
    <col min="8968" max="8968" width="9.7109375" style="4" customWidth="1"/>
    <col min="8969" max="8970" width="9.140625" style="4" customWidth="1"/>
    <col min="8971" max="8973" width="10" style="4" customWidth="1"/>
    <col min="8974" max="8974" width="10.42578125" style="4" customWidth="1"/>
    <col min="8975" max="8975" width="10.28515625" style="4" bestFit="1" customWidth="1"/>
    <col min="8976" max="8976" width="7.5703125" style="4" customWidth="1"/>
    <col min="8977" max="9218" width="9.140625" style="4"/>
    <col min="9219" max="9219" width="5.28515625" style="4" customWidth="1"/>
    <col min="9220" max="9220" width="26.140625" style="4" customWidth="1"/>
    <col min="9221" max="9221" width="13.28515625" style="4" customWidth="1"/>
    <col min="9222" max="9222" width="9.140625" style="4" customWidth="1"/>
    <col min="9223" max="9223" width="10.5703125" style="4" customWidth="1"/>
    <col min="9224" max="9224" width="9.7109375" style="4" customWidth="1"/>
    <col min="9225" max="9226" width="9.140625" style="4" customWidth="1"/>
    <col min="9227" max="9229" width="10" style="4" customWidth="1"/>
    <col min="9230" max="9230" width="10.42578125" style="4" customWidth="1"/>
    <col min="9231" max="9231" width="10.28515625" style="4" bestFit="1" customWidth="1"/>
    <col min="9232" max="9232" width="7.5703125" style="4" customWidth="1"/>
    <col min="9233" max="9474" width="9.140625" style="4"/>
    <col min="9475" max="9475" width="5.28515625" style="4" customWidth="1"/>
    <col min="9476" max="9476" width="26.140625" style="4" customWidth="1"/>
    <col min="9477" max="9477" width="13.28515625" style="4" customWidth="1"/>
    <col min="9478" max="9478" width="9.140625" style="4" customWidth="1"/>
    <col min="9479" max="9479" width="10.5703125" style="4" customWidth="1"/>
    <col min="9480" max="9480" width="9.7109375" style="4" customWidth="1"/>
    <col min="9481" max="9482" width="9.140625" style="4" customWidth="1"/>
    <col min="9483" max="9485" width="10" style="4" customWidth="1"/>
    <col min="9486" max="9486" width="10.42578125" style="4" customWidth="1"/>
    <col min="9487" max="9487" width="10.28515625" style="4" bestFit="1" customWidth="1"/>
    <col min="9488" max="9488" width="7.5703125" style="4" customWidth="1"/>
    <col min="9489" max="9730" width="9.140625" style="4"/>
    <col min="9731" max="9731" width="5.28515625" style="4" customWidth="1"/>
    <col min="9732" max="9732" width="26.140625" style="4" customWidth="1"/>
    <col min="9733" max="9733" width="13.28515625" style="4" customWidth="1"/>
    <col min="9734" max="9734" width="9.140625" style="4" customWidth="1"/>
    <col min="9735" max="9735" width="10.5703125" style="4" customWidth="1"/>
    <col min="9736" max="9736" width="9.7109375" style="4" customWidth="1"/>
    <col min="9737" max="9738" width="9.140625" style="4" customWidth="1"/>
    <col min="9739" max="9741" width="10" style="4" customWidth="1"/>
    <col min="9742" max="9742" width="10.42578125" style="4" customWidth="1"/>
    <col min="9743" max="9743" width="10.28515625" style="4" bestFit="1" customWidth="1"/>
    <col min="9744" max="9744" width="7.5703125" style="4" customWidth="1"/>
    <col min="9745" max="9986" width="9.140625" style="4"/>
    <col min="9987" max="9987" width="5.28515625" style="4" customWidth="1"/>
    <col min="9988" max="9988" width="26.140625" style="4" customWidth="1"/>
    <col min="9989" max="9989" width="13.28515625" style="4" customWidth="1"/>
    <col min="9990" max="9990" width="9.140625" style="4" customWidth="1"/>
    <col min="9991" max="9991" width="10.5703125" style="4" customWidth="1"/>
    <col min="9992" max="9992" width="9.7109375" style="4" customWidth="1"/>
    <col min="9993" max="9994" width="9.140625" style="4" customWidth="1"/>
    <col min="9995" max="9997" width="10" style="4" customWidth="1"/>
    <col min="9998" max="9998" width="10.42578125" style="4" customWidth="1"/>
    <col min="9999" max="9999" width="10.28515625" style="4" bestFit="1" customWidth="1"/>
    <col min="10000" max="10000" width="7.5703125" style="4" customWidth="1"/>
    <col min="10001" max="10242" width="9.140625" style="4"/>
    <col min="10243" max="10243" width="5.28515625" style="4" customWidth="1"/>
    <col min="10244" max="10244" width="26.140625" style="4" customWidth="1"/>
    <col min="10245" max="10245" width="13.28515625" style="4" customWidth="1"/>
    <col min="10246" max="10246" width="9.140625" style="4" customWidth="1"/>
    <col min="10247" max="10247" width="10.5703125" style="4" customWidth="1"/>
    <col min="10248" max="10248" width="9.7109375" style="4" customWidth="1"/>
    <col min="10249" max="10250" width="9.140625" style="4" customWidth="1"/>
    <col min="10251" max="10253" width="10" style="4" customWidth="1"/>
    <col min="10254" max="10254" width="10.42578125" style="4" customWidth="1"/>
    <col min="10255" max="10255" width="10.28515625" style="4" bestFit="1" customWidth="1"/>
    <col min="10256" max="10256" width="7.5703125" style="4" customWidth="1"/>
    <col min="10257" max="10498" width="9.140625" style="4"/>
    <col min="10499" max="10499" width="5.28515625" style="4" customWidth="1"/>
    <col min="10500" max="10500" width="26.140625" style="4" customWidth="1"/>
    <col min="10501" max="10501" width="13.28515625" style="4" customWidth="1"/>
    <col min="10502" max="10502" width="9.140625" style="4" customWidth="1"/>
    <col min="10503" max="10503" width="10.5703125" style="4" customWidth="1"/>
    <col min="10504" max="10504" width="9.7109375" style="4" customWidth="1"/>
    <col min="10505" max="10506" width="9.140625" style="4" customWidth="1"/>
    <col min="10507" max="10509" width="10" style="4" customWidth="1"/>
    <col min="10510" max="10510" width="10.42578125" style="4" customWidth="1"/>
    <col min="10511" max="10511" width="10.28515625" style="4" bestFit="1" customWidth="1"/>
    <col min="10512" max="10512" width="7.5703125" style="4" customWidth="1"/>
    <col min="10513" max="10754" width="9.140625" style="4"/>
    <col min="10755" max="10755" width="5.28515625" style="4" customWidth="1"/>
    <col min="10756" max="10756" width="26.140625" style="4" customWidth="1"/>
    <col min="10757" max="10757" width="13.28515625" style="4" customWidth="1"/>
    <col min="10758" max="10758" width="9.140625" style="4" customWidth="1"/>
    <col min="10759" max="10759" width="10.5703125" style="4" customWidth="1"/>
    <col min="10760" max="10760" width="9.7109375" style="4" customWidth="1"/>
    <col min="10761" max="10762" width="9.140625" style="4" customWidth="1"/>
    <col min="10763" max="10765" width="10" style="4" customWidth="1"/>
    <col min="10766" max="10766" width="10.42578125" style="4" customWidth="1"/>
    <col min="10767" max="10767" width="10.28515625" style="4" bestFit="1" customWidth="1"/>
    <col min="10768" max="10768" width="7.5703125" style="4" customWidth="1"/>
    <col min="10769" max="11010" width="9.140625" style="4"/>
    <col min="11011" max="11011" width="5.28515625" style="4" customWidth="1"/>
    <col min="11012" max="11012" width="26.140625" style="4" customWidth="1"/>
    <col min="11013" max="11013" width="13.28515625" style="4" customWidth="1"/>
    <col min="11014" max="11014" width="9.140625" style="4" customWidth="1"/>
    <col min="11015" max="11015" width="10.5703125" style="4" customWidth="1"/>
    <col min="11016" max="11016" width="9.7109375" style="4" customWidth="1"/>
    <col min="11017" max="11018" width="9.140625" style="4" customWidth="1"/>
    <col min="11019" max="11021" width="10" style="4" customWidth="1"/>
    <col min="11022" max="11022" width="10.42578125" style="4" customWidth="1"/>
    <col min="11023" max="11023" width="10.28515625" style="4" bestFit="1" customWidth="1"/>
    <col min="11024" max="11024" width="7.5703125" style="4" customWidth="1"/>
    <col min="11025" max="11266" width="9.140625" style="4"/>
    <col min="11267" max="11267" width="5.28515625" style="4" customWidth="1"/>
    <col min="11268" max="11268" width="26.140625" style="4" customWidth="1"/>
    <col min="11269" max="11269" width="13.28515625" style="4" customWidth="1"/>
    <col min="11270" max="11270" width="9.140625" style="4" customWidth="1"/>
    <col min="11271" max="11271" width="10.5703125" style="4" customWidth="1"/>
    <col min="11272" max="11272" width="9.7109375" style="4" customWidth="1"/>
    <col min="11273" max="11274" width="9.140625" style="4" customWidth="1"/>
    <col min="11275" max="11277" width="10" style="4" customWidth="1"/>
    <col min="11278" max="11278" width="10.42578125" style="4" customWidth="1"/>
    <col min="11279" max="11279" width="10.28515625" style="4" bestFit="1" customWidth="1"/>
    <col min="11280" max="11280" width="7.5703125" style="4" customWidth="1"/>
    <col min="11281" max="11522" width="9.140625" style="4"/>
    <col min="11523" max="11523" width="5.28515625" style="4" customWidth="1"/>
    <col min="11524" max="11524" width="26.140625" style="4" customWidth="1"/>
    <col min="11525" max="11525" width="13.28515625" style="4" customWidth="1"/>
    <col min="11526" max="11526" width="9.140625" style="4" customWidth="1"/>
    <col min="11527" max="11527" width="10.5703125" style="4" customWidth="1"/>
    <col min="11528" max="11528" width="9.7109375" style="4" customWidth="1"/>
    <col min="11529" max="11530" width="9.140625" style="4" customWidth="1"/>
    <col min="11531" max="11533" width="10" style="4" customWidth="1"/>
    <col min="11534" max="11534" width="10.42578125" style="4" customWidth="1"/>
    <col min="11535" max="11535" width="10.28515625" style="4" bestFit="1" customWidth="1"/>
    <col min="11536" max="11536" width="7.5703125" style="4" customWidth="1"/>
    <col min="11537" max="11778" width="9.140625" style="4"/>
    <col min="11779" max="11779" width="5.28515625" style="4" customWidth="1"/>
    <col min="11780" max="11780" width="26.140625" style="4" customWidth="1"/>
    <col min="11781" max="11781" width="13.28515625" style="4" customWidth="1"/>
    <col min="11782" max="11782" width="9.140625" style="4" customWidth="1"/>
    <col min="11783" max="11783" width="10.5703125" style="4" customWidth="1"/>
    <col min="11784" max="11784" width="9.7109375" style="4" customWidth="1"/>
    <col min="11785" max="11786" width="9.140625" style="4" customWidth="1"/>
    <col min="11787" max="11789" width="10" style="4" customWidth="1"/>
    <col min="11790" max="11790" width="10.42578125" style="4" customWidth="1"/>
    <col min="11791" max="11791" width="10.28515625" style="4" bestFit="1" customWidth="1"/>
    <col min="11792" max="11792" width="7.5703125" style="4" customWidth="1"/>
    <col min="11793" max="12034" width="9.140625" style="4"/>
    <col min="12035" max="12035" width="5.28515625" style="4" customWidth="1"/>
    <col min="12036" max="12036" width="26.140625" style="4" customWidth="1"/>
    <col min="12037" max="12037" width="13.28515625" style="4" customWidth="1"/>
    <col min="12038" max="12038" width="9.140625" style="4" customWidth="1"/>
    <col min="12039" max="12039" width="10.5703125" style="4" customWidth="1"/>
    <col min="12040" max="12040" width="9.7109375" style="4" customWidth="1"/>
    <col min="12041" max="12042" width="9.140625" style="4" customWidth="1"/>
    <col min="12043" max="12045" width="10" style="4" customWidth="1"/>
    <col min="12046" max="12046" width="10.42578125" style="4" customWidth="1"/>
    <col min="12047" max="12047" width="10.28515625" style="4" bestFit="1" customWidth="1"/>
    <col min="12048" max="12048" width="7.5703125" style="4" customWidth="1"/>
    <col min="12049" max="12290" width="9.140625" style="4"/>
    <col min="12291" max="12291" width="5.28515625" style="4" customWidth="1"/>
    <col min="12292" max="12292" width="26.140625" style="4" customWidth="1"/>
    <col min="12293" max="12293" width="13.28515625" style="4" customWidth="1"/>
    <col min="12294" max="12294" width="9.140625" style="4" customWidth="1"/>
    <col min="12295" max="12295" width="10.5703125" style="4" customWidth="1"/>
    <col min="12296" max="12296" width="9.7109375" style="4" customWidth="1"/>
    <col min="12297" max="12298" width="9.140625" style="4" customWidth="1"/>
    <col min="12299" max="12301" width="10" style="4" customWidth="1"/>
    <col min="12302" max="12302" width="10.42578125" style="4" customWidth="1"/>
    <col min="12303" max="12303" width="10.28515625" style="4" bestFit="1" customWidth="1"/>
    <col min="12304" max="12304" width="7.5703125" style="4" customWidth="1"/>
    <col min="12305" max="12546" width="9.140625" style="4"/>
    <col min="12547" max="12547" width="5.28515625" style="4" customWidth="1"/>
    <col min="12548" max="12548" width="26.140625" style="4" customWidth="1"/>
    <col min="12549" max="12549" width="13.28515625" style="4" customWidth="1"/>
    <col min="12550" max="12550" width="9.140625" style="4" customWidth="1"/>
    <col min="12551" max="12551" width="10.5703125" style="4" customWidth="1"/>
    <col min="12552" max="12552" width="9.7109375" style="4" customWidth="1"/>
    <col min="12553" max="12554" width="9.140625" style="4" customWidth="1"/>
    <col min="12555" max="12557" width="10" style="4" customWidth="1"/>
    <col min="12558" max="12558" width="10.42578125" style="4" customWidth="1"/>
    <col min="12559" max="12559" width="10.28515625" style="4" bestFit="1" customWidth="1"/>
    <col min="12560" max="12560" width="7.5703125" style="4" customWidth="1"/>
    <col min="12561" max="12802" width="9.140625" style="4"/>
    <col min="12803" max="12803" width="5.28515625" style="4" customWidth="1"/>
    <col min="12804" max="12804" width="26.140625" style="4" customWidth="1"/>
    <col min="12805" max="12805" width="13.28515625" style="4" customWidth="1"/>
    <col min="12806" max="12806" width="9.140625" style="4" customWidth="1"/>
    <col min="12807" max="12807" width="10.5703125" style="4" customWidth="1"/>
    <col min="12808" max="12808" width="9.7109375" style="4" customWidth="1"/>
    <col min="12809" max="12810" width="9.140625" style="4" customWidth="1"/>
    <col min="12811" max="12813" width="10" style="4" customWidth="1"/>
    <col min="12814" max="12814" width="10.42578125" style="4" customWidth="1"/>
    <col min="12815" max="12815" width="10.28515625" style="4" bestFit="1" customWidth="1"/>
    <col min="12816" max="12816" width="7.5703125" style="4" customWidth="1"/>
    <col min="12817" max="13058" width="9.140625" style="4"/>
    <col min="13059" max="13059" width="5.28515625" style="4" customWidth="1"/>
    <col min="13060" max="13060" width="26.140625" style="4" customWidth="1"/>
    <col min="13061" max="13061" width="13.28515625" style="4" customWidth="1"/>
    <col min="13062" max="13062" width="9.140625" style="4" customWidth="1"/>
    <col min="13063" max="13063" width="10.5703125" style="4" customWidth="1"/>
    <col min="13064" max="13064" width="9.7109375" style="4" customWidth="1"/>
    <col min="13065" max="13066" width="9.140625" style="4" customWidth="1"/>
    <col min="13067" max="13069" width="10" style="4" customWidth="1"/>
    <col min="13070" max="13070" width="10.42578125" style="4" customWidth="1"/>
    <col min="13071" max="13071" width="10.28515625" style="4" bestFit="1" customWidth="1"/>
    <col min="13072" max="13072" width="7.5703125" style="4" customWidth="1"/>
    <col min="13073" max="13314" width="9.140625" style="4"/>
    <col min="13315" max="13315" width="5.28515625" style="4" customWidth="1"/>
    <col min="13316" max="13316" width="26.140625" style="4" customWidth="1"/>
    <col min="13317" max="13317" width="13.28515625" style="4" customWidth="1"/>
    <col min="13318" max="13318" width="9.140625" style="4" customWidth="1"/>
    <col min="13319" max="13319" width="10.5703125" style="4" customWidth="1"/>
    <col min="13320" max="13320" width="9.7109375" style="4" customWidth="1"/>
    <col min="13321" max="13322" width="9.140625" style="4" customWidth="1"/>
    <col min="13323" max="13325" width="10" style="4" customWidth="1"/>
    <col min="13326" max="13326" width="10.42578125" style="4" customWidth="1"/>
    <col min="13327" max="13327" width="10.28515625" style="4" bestFit="1" customWidth="1"/>
    <col min="13328" max="13328" width="7.5703125" style="4" customWidth="1"/>
    <col min="13329" max="13570" width="9.140625" style="4"/>
    <col min="13571" max="13571" width="5.28515625" style="4" customWidth="1"/>
    <col min="13572" max="13572" width="26.140625" style="4" customWidth="1"/>
    <col min="13573" max="13573" width="13.28515625" style="4" customWidth="1"/>
    <col min="13574" max="13574" width="9.140625" style="4" customWidth="1"/>
    <col min="13575" max="13575" width="10.5703125" style="4" customWidth="1"/>
    <col min="13576" max="13576" width="9.7109375" style="4" customWidth="1"/>
    <col min="13577" max="13578" width="9.140625" style="4" customWidth="1"/>
    <col min="13579" max="13581" width="10" style="4" customWidth="1"/>
    <col min="13582" max="13582" width="10.42578125" style="4" customWidth="1"/>
    <col min="13583" max="13583" width="10.28515625" style="4" bestFit="1" customWidth="1"/>
    <col min="13584" max="13584" width="7.5703125" style="4" customWidth="1"/>
    <col min="13585" max="13826" width="9.140625" style="4"/>
    <col min="13827" max="13827" width="5.28515625" style="4" customWidth="1"/>
    <col min="13828" max="13828" width="26.140625" style="4" customWidth="1"/>
    <col min="13829" max="13829" width="13.28515625" style="4" customWidth="1"/>
    <col min="13830" max="13830" width="9.140625" style="4" customWidth="1"/>
    <col min="13831" max="13831" width="10.5703125" style="4" customWidth="1"/>
    <col min="13832" max="13832" width="9.7109375" style="4" customWidth="1"/>
    <col min="13833" max="13834" width="9.140625" style="4" customWidth="1"/>
    <col min="13835" max="13837" width="10" style="4" customWidth="1"/>
    <col min="13838" max="13838" width="10.42578125" style="4" customWidth="1"/>
    <col min="13839" max="13839" width="10.28515625" style="4" bestFit="1" customWidth="1"/>
    <col min="13840" max="13840" width="7.5703125" style="4" customWidth="1"/>
    <col min="13841" max="14082" width="9.140625" style="4"/>
    <col min="14083" max="14083" width="5.28515625" style="4" customWidth="1"/>
    <col min="14084" max="14084" width="26.140625" style="4" customWidth="1"/>
    <col min="14085" max="14085" width="13.28515625" style="4" customWidth="1"/>
    <col min="14086" max="14086" width="9.140625" style="4" customWidth="1"/>
    <col min="14087" max="14087" width="10.5703125" style="4" customWidth="1"/>
    <col min="14088" max="14088" width="9.7109375" style="4" customWidth="1"/>
    <col min="14089" max="14090" width="9.140625" style="4" customWidth="1"/>
    <col min="14091" max="14093" width="10" style="4" customWidth="1"/>
    <col min="14094" max="14094" width="10.42578125" style="4" customWidth="1"/>
    <col min="14095" max="14095" width="10.28515625" style="4" bestFit="1" customWidth="1"/>
    <col min="14096" max="14096" width="7.5703125" style="4" customWidth="1"/>
    <col min="14097" max="14338" width="9.140625" style="4"/>
    <col min="14339" max="14339" width="5.28515625" style="4" customWidth="1"/>
    <col min="14340" max="14340" width="26.140625" style="4" customWidth="1"/>
    <col min="14341" max="14341" width="13.28515625" style="4" customWidth="1"/>
    <col min="14342" max="14342" width="9.140625" style="4" customWidth="1"/>
    <col min="14343" max="14343" width="10.5703125" style="4" customWidth="1"/>
    <col min="14344" max="14344" width="9.7109375" style="4" customWidth="1"/>
    <col min="14345" max="14346" width="9.140625" style="4" customWidth="1"/>
    <col min="14347" max="14349" width="10" style="4" customWidth="1"/>
    <col min="14350" max="14350" width="10.42578125" style="4" customWidth="1"/>
    <col min="14351" max="14351" width="10.28515625" style="4" bestFit="1" customWidth="1"/>
    <col min="14352" max="14352" width="7.5703125" style="4" customWidth="1"/>
    <col min="14353" max="14594" width="9.140625" style="4"/>
    <col min="14595" max="14595" width="5.28515625" style="4" customWidth="1"/>
    <col min="14596" max="14596" width="26.140625" style="4" customWidth="1"/>
    <col min="14597" max="14597" width="13.28515625" style="4" customWidth="1"/>
    <col min="14598" max="14598" width="9.140625" style="4" customWidth="1"/>
    <col min="14599" max="14599" width="10.5703125" style="4" customWidth="1"/>
    <col min="14600" max="14600" width="9.7109375" style="4" customWidth="1"/>
    <col min="14601" max="14602" width="9.140625" style="4" customWidth="1"/>
    <col min="14603" max="14605" width="10" style="4" customWidth="1"/>
    <col min="14606" max="14606" width="10.42578125" style="4" customWidth="1"/>
    <col min="14607" max="14607" width="10.28515625" style="4" bestFit="1" customWidth="1"/>
    <col min="14608" max="14608" width="7.5703125" style="4" customWidth="1"/>
    <col min="14609" max="14850" width="9.140625" style="4"/>
    <col min="14851" max="14851" width="5.28515625" style="4" customWidth="1"/>
    <col min="14852" max="14852" width="26.140625" style="4" customWidth="1"/>
    <col min="14853" max="14853" width="13.28515625" style="4" customWidth="1"/>
    <col min="14854" max="14854" width="9.140625" style="4" customWidth="1"/>
    <col min="14855" max="14855" width="10.5703125" style="4" customWidth="1"/>
    <col min="14856" max="14856" width="9.7109375" style="4" customWidth="1"/>
    <col min="14857" max="14858" width="9.140625" style="4" customWidth="1"/>
    <col min="14859" max="14861" width="10" style="4" customWidth="1"/>
    <col min="14862" max="14862" width="10.42578125" style="4" customWidth="1"/>
    <col min="14863" max="14863" width="10.28515625" style="4" bestFit="1" customWidth="1"/>
    <col min="14864" max="14864" width="7.5703125" style="4" customWidth="1"/>
    <col min="14865" max="15106" width="9.140625" style="4"/>
    <col min="15107" max="15107" width="5.28515625" style="4" customWidth="1"/>
    <col min="15108" max="15108" width="26.140625" style="4" customWidth="1"/>
    <col min="15109" max="15109" width="13.28515625" style="4" customWidth="1"/>
    <col min="15110" max="15110" width="9.140625" style="4" customWidth="1"/>
    <col min="15111" max="15111" width="10.5703125" style="4" customWidth="1"/>
    <col min="15112" max="15112" width="9.7109375" style="4" customWidth="1"/>
    <col min="15113" max="15114" width="9.140625" style="4" customWidth="1"/>
    <col min="15115" max="15117" width="10" style="4" customWidth="1"/>
    <col min="15118" max="15118" width="10.42578125" style="4" customWidth="1"/>
    <col min="15119" max="15119" width="10.28515625" style="4" bestFit="1" customWidth="1"/>
    <col min="15120" max="15120" width="7.5703125" style="4" customWidth="1"/>
    <col min="15121" max="15362" width="9.140625" style="4"/>
    <col min="15363" max="15363" width="5.28515625" style="4" customWidth="1"/>
    <col min="15364" max="15364" width="26.140625" style="4" customWidth="1"/>
    <col min="15365" max="15365" width="13.28515625" style="4" customWidth="1"/>
    <col min="15366" max="15366" width="9.140625" style="4" customWidth="1"/>
    <col min="15367" max="15367" width="10.5703125" style="4" customWidth="1"/>
    <col min="15368" max="15368" width="9.7109375" style="4" customWidth="1"/>
    <col min="15369" max="15370" width="9.140625" style="4" customWidth="1"/>
    <col min="15371" max="15373" width="10" style="4" customWidth="1"/>
    <col min="15374" max="15374" width="10.42578125" style="4" customWidth="1"/>
    <col min="15375" max="15375" width="10.28515625" style="4" bestFit="1" customWidth="1"/>
    <col min="15376" max="15376" width="7.5703125" style="4" customWidth="1"/>
    <col min="15377" max="15618" width="9.140625" style="4"/>
    <col min="15619" max="15619" width="5.28515625" style="4" customWidth="1"/>
    <col min="15620" max="15620" width="26.140625" style="4" customWidth="1"/>
    <col min="15621" max="15621" width="13.28515625" style="4" customWidth="1"/>
    <col min="15622" max="15622" width="9.140625" style="4" customWidth="1"/>
    <col min="15623" max="15623" width="10.5703125" style="4" customWidth="1"/>
    <col min="15624" max="15624" width="9.7109375" style="4" customWidth="1"/>
    <col min="15625" max="15626" width="9.140625" style="4" customWidth="1"/>
    <col min="15627" max="15629" width="10" style="4" customWidth="1"/>
    <col min="15630" max="15630" width="10.42578125" style="4" customWidth="1"/>
    <col min="15631" max="15631" width="10.28515625" style="4" bestFit="1" customWidth="1"/>
    <col min="15632" max="15632" width="7.5703125" style="4" customWidth="1"/>
    <col min="15633" max="15874" width="9.140625" style="4"/>
    <col min="15875" max="15875" width="5.28515625" style="4" customWidth="1"/>
    <col min="15876" max="15876" width="26.140625" style="4" customWidth="1"/>
    <col min="15877" max="15877" width="13.28515625" style="4" customWidth="1"/>
    <col min="15878" max="15878" width="9.140625" style="4" customWidth="1"/>
    <col min="15879" max="15879" width="10.5703125" style="4" customWidth="1"/>
    <col min="15880" max="15880" width="9.7109375" style="4" customWidth="1"/>
    <col min="15881" max="15882" width="9.140625" style="4" customWidth="1"/>
    <col min="15883" max="15885" width="10" style="4" customWidth="1"/>
    <col min="15886" max="15886" width="10.42578125" style="4" customWidth="1"/>
    <col min="15887" max="15887" width="10.28515625" style="4" bestFit="1" customWidth="1"/>
    <col min="15888" max="15888" width="7.5703125" style="4" customWidth="1"/>
    <col min="15889" max="16130" width="9.140625" style="4"/>
    <col min="16131" max="16131" width="5.28515625" style="4" customWidth="1"/>
    <col min="16132" max="16132" width="26.140625" style="4" customWidth="1"/>
    <col min="16133" max="16133" width="13.28515625" style="4" customWidth="1"/>
    <col min="16134" max="16134" width="9.140625" style="4" customWidth="1"/>
    <col min="16135" max="16135" width="10.5703125" style="4" customWidth="1"/>
    <col min="16136" max="16136" width="9.7109375" style="4" customWidth="1"/>
    <col min="16137" max="16138" width="9.140625" style="4" customWidth="1"/>
    <col min="16139" max="16141" width="10" style="4" customWidth="1"/>
    <col min="16142" max="16142" width="10.42578125" style="4" customWidth="1"/>
    <col min="16143" max="16143" width="10.28515625" style="4" bestFit="1" customWidth="1"/>
    <col min="16144" max="16144" width="7.5703125" style="4" customWidth="1"/>
    <col min="16145" max="16384" width="9.140625" style="4"/>
  </cols>
  <sheetData>
    <row r="1" spans="1:18" ht="15" customHeight="1" x14ac:dyDescent="0.25">
      <c r="A1" s="104" t="s">
        <v>7</v>
      </c>
      <c r="B1" s="104"/>
      <c r="C1" s="104"/>
      <c r="D1" s="104"/>
      <c r="E1" s="1"/>
      <c r="F1" s="1"/>
      <c r="G1" s="1"/>
      <c r="H1" s="1"/>
      <c r="I1" s="1"/>
      <c r="J1" s="112" t="s">
        <v>36</v>
      </c>
      <c r="K1" s="112"/>
      <c r="L1" s="112"/>
      <c r="M1" s="112"/>
      <c r="N1" s="112"/>
      <c r="O1" s="112"/>
      <c r="P1" s="112"/>
      <c r="Q1" s="112"/>
      <c r="R1" s="112"/>
    </row>
    <row r="2" spans="1:18" ht="15" customHeight="1" x14ac:dyDescent="0.25">
      <c r="A2" s="104" t="s">
        <v>26</v>
      </c>
      <c r="B2" s="104"/>
      <c r="C2" s="104"/>
      <c r="D2" s="104"/>
      <c r="E2" s="1"/>
      <c r="F2" s="1"/>
      <c r="G2" s="1"/>
      <c r="H2" s="1"/>
      <c r="I2" s="1"/>
      <c r="J2" s="112"/>
      <c r="K2" s="112"/>
      <c r="L2" s="112"/>
      <c r="M2" s="112"/>
      <c r="N2" s="112"/>
      <c r="O2" s="112"/>
      <c r="P2" s="112"/>
      <c r="Q2" s="112"/>
      <c r="R2" s="112"/>
    </row>
    <row r="3" spans="1:18" ht="34.5" customHeight="1" x14ac:dyDescent="0.25">
      <c r="A3" s="112" t="s">
        <v>81</v>
      </c>
      <c r="B3" s="112"/>
      <c r="C3" s="112"/>
      <c r="D3" s="1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13"/>
      <c r="R3" s="113"/>
    </row>
    <row r="4" spans="1:18" ht="17.25" customHeight="1" x14ac:dyDescent="0.25">
      <c r="A4" s="80"/>
      <c r="B4" s="80"/>
      <c r="C4" s="80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Q4" s="114" t="s">
        <v>40</v>
      </c>
      <c r="R4" s="115"/>
    </row>
    <row r="5" spans="1:18" ht="36" customHeight="1" x14ac:dyDescent="0.25">
      <c r="A5" s="111" t="s">
        <v>109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</row>
    <row r="6" spans="1:18" hidden="1" x14ac:dyDescent="0.25"/>
    <row r="7" spans="1:18" ht="27.75" customHeight="1" x14ac:dyDescent="0.25">
      <c r="A7" s="116" t="s">
        <v>4</v>
      </c>
      <c r="B7" s="117" t="s">
        <v>45</v>
      </c>
      <c r="C7" s="117"/>
      <c r="D7" s="118" t="s">
        <v>37</v>
      </c>
      <c r="E7" s="118"/>
      <c r="F7" s="118"/>
      <c r="G7" s="118"/>
      <c r="H7" s="118"/>
      <c r="I7" s="118"/>
      <c r="J7" s="119" t="s">
        <v>57</v>
      </c>
      <c r="K7" s="119"/>
      <c r="L7" s="119"/>
      <c r="M7" s="119"/>
      <c r="N7" s="119"/>
      <c r="O7" s="119"/>
      <c r="P7" s="119"/>
      <c r="Q7" s="119"/>
      <c r="R7" s="96" t="s">
        <v>5</v>
      </c>
    </row>
    <row r="8" spans="1:18" ht="45.75" customHeight="1" x14ac:dyDescent="0.25">
      <c r="A8" s="116"/>
      <c r="B8" s="99" t="s">
        <v>44</v>
      </c>
      <c r="C8" s="100" t="s">
        <v>51</v>
      </c>
      <c r="D8" s="101" t="s">
        <v>46</v>
      </c>
      <c r="E8" s="101" t="s">
        <v>47</v>
      </c>
      <c r="F8" s="101" t="s">
        <v>48</v>
      </c>
      <c r="G8" s="101" t="s">
        <v>56</v>
      </c>
      <c r="H8" s="101" t="s">
        <v>58</v>
      </c>
      <c r="I8" s="101" t="s">
        <v>50</v>
      </c>
      <c r="J8" s="102" t="s">
        <v>46</v>
      </c>
      <c r="K8" s="102" t="s">
        <v>47</v>
      </c>
      <c r="L8" s="102" t="s">
        <v>48</v>
      </c>
      <c r="M8" s="102" t="s">
        <v>56</v>
      </c>
      <c r="N8" s="102" t="s">
        <v>58</v>
      </c>
      <c r="O8" s="110" t="s">
        <v>50</v>
      </c>
      <c r="P8" s="110"/>
      <c r="Q8" s="110"/>
      <c r="R8" s="78"/>
    </row>
    <row r="9" spans="1:18" ht="24.75" customHeight="1" x14ac:dyDescent="0.25">
      <c r="A9" s="7" t="s">
        <v>42</v>
      </c>
      <c r="B9" s="96"/>
      <c r="C9" s="96"/>
      <c r="D9" s="72"/>
      <c r="E9" s="72"/>
      <c r="F9" s="72"/>
      <c r="G9" s="72"/>
      <c r="H9" s="72"/>
      <c r="I9" s="73"/>
      <c r="J9" s="64"/>
      <c r="K9" s="66"/>
      <c r="L9" s="66"/>
      <c r="M9" s="66"/>
      <c r="N9" s="66"/>
      <c r="O9" s="110"/>
      <c r="P9" s="110"/>
      <c r="Q9" s="110"/>
      <c r="R9" s="78"/>
    </row>
    <row r="10" spans="1:18" ht="32.25" customHeight="1" x14ac:dyDescent="0.25">
      <c r="A10" s="8">
        <v>1</v>
      </c>
      <c r="B10" s="9" t="s">
        <v>68</v>
      </c>
      <c r="C10" s="8" t="s">
        <v>69</v>
      </c>
      <c r="D10" s="64"/>
      <c r="E10" s="64" t="s">
        <v>83</v>
      </c>
      <c r="F10" s="64" t="s">
        <v>83</v>
      </c>
      <c r="G10" s="64" t="s">
        <v>83</v>
      </c>
      <c r="H10" s="64" t="s">
        <v>83</v>
      </c>
      <c r="I10" s="65">
        <f>COUNTIF(D10:H10,"X")</f>
        <v>4</v>
      </c>
      <c r="J10" s="64" t="s">
        <v>83</v>
      </c>
      <c r="K10" s="66" t="s">
        <v>83</v>
      </c>
      <c r="L10" s="66"/>
      <c r="M10" s="66" t="s">
        <v>83</v>
      </c>
      <c r="N10" s="66"/>
      <c r="O10" s="110">
        <f>COUNTIF(J10:M10,"x")</f>
        <v>3</v>
      </c>
      <c r="P10" s="110"/>
      <c r="Q10" s="110"/>
      <c r="R10" s="78"/>
    </row>
    <row r="11" spans="1:18" ht="32.25" customHeight="1" x14ac:dyDescent="0.25">
      <c r="A11" s="8">
        <v>2</v>
      </c>
      <c r="B11" s="9" t="s">
        <v>70</v>
      </c>
      <c r="C11" s="8" t="s">
        <v>66</v>
      </c>
      <c r="D11" s="64" t="s">
        <v>83</v>
      </c>
      <c r="E11" s="64" t="s">
        <v>83</v>
      </c>
      <c r="F11" s="64" t="s">
        <v>83</v>
      </c>
      <c r="G11" s="64" t="s">
        <v>83</v>
      </c>
      <c r="H11" s="64" t="s">
        <v>83</v>
      </c>
      <c r="I11" s="65">
        <f>COUNTIF(D11:H11,"X")</f>
        <v>5</v>
      </c>
      <c r="J11" s="95"/>
      <c r="K11" s="66" t="s">
        <v>83</v>
      </c>
      <c r="L11" s="66"/>
      <c r="M11" s="66" t="s">
        <v>83</v>
      </c>
      <c r="N11" s="66"/>
      <c r="O11" s="110">
        <f>COUNTIF(J11:M11,"x")</f>
        <v>2</v>
      </c>
      <c r="P11" s="110"/>
      <c r="Q11" s="110"/>
      <c r="R11" s="78"/>
    </row>
    <row r="12" spans="1:18" ht="32.25" customHeight="1" x14ac:dyDescent="0.25">
      <c r="A12" s="8">
        <v>3</v>
      </c>
      <c r="B12" s="9" t="s">
        <v>71</v>
      </c>
      <c r="C12" s="8" t="s">
        <v>72</v>
      </c>
      <c r="D12" s="79"/>
      <c r="E12" s="64" t="s">
        <v>83</v>
      </c>
      <c r="F12" s="64" t="s">
        <v>83</v>
      </c>
      <c r="G12" s="64" t="s">
        <v>83</v>
      </c>
      <c r="H12" s="64" t="s">
        <v>83</v>
      </c>
      <c r="I12" s="65">
        <f t="shared" ref="I12:I15" si="0">COUNTIF(D12:H12,"X")</f>
        <v>4</v>
      </c>
      <c r="J12" s="95"/>
      <c r="K12" s="66"/>
      <c r="L12" s="66" t="s">
        <v>83</v>
      </c>
      <c r="M12" s="66" t="s">
        <v>83</v>
      </c>
      <c r="N12" s="64" t="s">
        <v>83</v>
      </c>
      <c r="O12" s="110">
        <v>3</v>
      </c>
      <c r="P12" s="110"/>
      <c r="Q12" s="110"/>
      <c r="R12" s="78"/>
    </row>
    <row r="13" spans="1:18" ht="26.25" customHeight="1" x14ac:dyDescent="0.25">
      <c r="A13" s="7" t="s">
        <v>25</v>
      </c>
      <c r="B13" s="9"/>
      <c r="C13" s="9"/>
      <c r="D13" s="67"/>
      <c r="E13" s="67"/>
      <c r="F13" s="67"/>
      <c r="G13" s="67"/>
      <c r="H13" s="67"/>
      <c r="I13" s="65"/>
      <c r="J13" s="95"/>
      <c r="K13" s="66"/>
      <c r="L13" s="66"/>
      <c r="M13" s="66"/>
      <c r="N13" s="66"/>
      <c r="O13" s="110"/>
      <c r="P13" s="110"/>
      <c r="Q13" s="110"/>
      <c r="R13" s="78"/>
    </row>
    <row r="14" spans="1:18" ht="43.5" customHeight="1" x14ac:dyDescent="0.25">
      <c r="A14" s="8">
        <v>1</v>
      </c>
      <c r="B14" s="76" t="s">
        <v>73</v>
      </c>
      <c r="C14" s="8" t="s">
        <v>74</v>
      </c>
      <c r="D14" s="67"/>
      <c r="E14" s="67" t="s">
        <v>83</v>
      </c>
      <c r="F14" s="67"/>
      <c r="G14" s="67"/>
      <c r="H14" s="67"/>
      <c r="I14" s="65">
        <f t="shared" si="0"/>
        <v>1</v>
      </c>
      <c r="J14" s="64" t="s">
        <v>83</v>
      </c>
      <c r="K14" s="66"/>
      <c r="L14" s="66"/>
      <c r="M14" s="66"/>
      <c r="N14" s="66"/>
      <c r="O14" s="110">
        <f>COUNTIF(J14:M14,"x")</f>
        <v>1</v>
      </c>
      <c r="P14" s="110"/>
      <c r="Q14" s="110"/>
      <c r="R14" s="78"/>
    </row>
    <row r="15" spans="1:18" ht="43.5" customHeight="1" x14ac:dyDescent="0.25">
      <c r="A15" s="8">
        <v>2</v>
      </c>
      <c r="B15" s="77" t="s">
        <v>82</v>
      </c>
      <c r="C15" s="8" t="s">
        <v>84</v>
      </c>
      <c r="D15" s="79"/>
      <c r="E15" s="79" t="s">
        <v>83</v>
      </c>
      <c r="F15" s="79" t="s">
        <v>83</v>
      </c>
      <c r="G15" s="79" t="s">
        <v>83</v>
      </c>
      <c r="H15" s="79" t="s">
        <v>83</v>
      </c>
      <c r="I15" s="65">
        <f t="shared" si="0"/>
        <v>4</v>
      </c>
      <c r="J15" s="79" t="s">
        <v>83</v>
      </c>
      <c r="K15" s="78"/>
      <c r="L15" s="79" t="s">
        <v>83</v>
      </c>
      <c r="M15" s="64" t="s">
        <v>83</v>
      </c>
      <c r="N15" s="79"/>
      <c r="O15" s="110">
        <f>COUNTIF(J15:M15,"x")</f>
        <v>3</v>
      </c>
      <c r="P15" s="110"/>
      <c r="Q15" s="110"/>
      <c r="R15" s="78"/>
    </row>
    <row r="16" spans="1:18" ht="24.75" hidden="1" customHeight="1" x14ac:dyDescent="0.25">
      <c r="A16" s="8" t="s">
        <v>2</v>
      </c>
      <c r="B16" s="9"/>
      <c r="C16" s="9"/>
      <c r="D16" s="67"/>
      <c r="E16" s="74"/>
      <c r="F16" s="74"/>
      <c r="G16" s="74"/>
      <c r="H16" s="74"/>
      <c r="I16" s="74"/>
      <c r="J16" s="65">
        <f>COUNTIF(D16:I16,"X")</f>
        <v>0</v>
      </c>
      <c r="K16" s="82"/>
      <c r="L16" s="66"/>
      <c r="M16" s="66"/>
      <c r="N16" s="66"/>
      <c r="O16" s="88"/>
      <c r="P16" s="75"/>
      <c r="Q16" s="75"/>
      <c r="R16" s="13"/>
    </row>
    <row r="17" spans="1:18" ht="23.25" hidden="1" customHeight="1" x14ac:dyDescent="0.25">
      <c r="A17" s="8" t="s">
        <v>3</v>
      </c>
      <c r="B17" s="9"/>
      <c r="C17" s="9"/>
      <c r="D17" s="67"/>
      <c r="E17" s="82"/>
      <c r="F17" s="82"/>
      <c r="G17" s="82"/>
      <c r="H17" s="89"/>
      <c r="I17" s="82"/>
      <c r="J17" s="65">
        <f>COUNTIF(D17:I17,"X")</f>
        <v>0</v>
      </c>
      <c r="K17" s="82"/>
      <c r="L17" s="66"/>
      <c r="M17" s="66"/>
      <c r="N17" s="66"/>
      <c r="O17" s="66"/>
      <c r="P17" s="75"/>
      <c r="Q17" s="75"/>
      <c r="R17" s="13"/>
    </row>
    <row r="18" spans="1:18" ht="20.25" hidden="1" customHeight="1" x14ac:dyDescent="0.25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5"/>
      <c r="Q18" s="85"/>
      <c r="R18" s="87"/>
    </row>
    <row r="19" spans="1:18" ht="39" customHeight="1" x14ac:dyDescent="0.25">
      <c r="A19" s="86" t="s">
        <v>59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R19" s="86"/>
    </row>
    <row r="20" spans="1:18" ht="15.75" x14ac:dyDescent="0.25">
      <c r="A20" s="11"/>
      <c r="B20" s="11"/>
      <c r="C20" s="11"/>
      <c r="D20" s="75"/>
      <c r="E20" s="31"/>
      <c r="F20" s="31"/>
      <c r="G20" s="31"/>
      <c r="H20" s="31"/>
      <c r="I20" s="31"/>
      <c r="J20" s="31"/>
      <c r="K20" s="84" t="s">
        <v>108</v>
      </c>
      <c r="L20" s="84"/>
      <c r="M20" s="98"/>
      <c r="N20" s="84"/>
      <c r="O20" s="84"/>
      <c r="R20" s="84"/>
    </row>
    <row r="21" spans="1:18" ht="15.75" x14ac:dyDescent="0.25">
      <c r="A21" s="11"/>
      <c r="B21" s="11"/>
      <c r="C21" s="11"/>
      <c r="D21" s="75"/>
      <c r="E21" s="75"/>
      <c r="F21" s="75"/>
      <c r="G21" s="75"/>
      <c r="H21" s="75"/>
      <c r="I21" s="75"/>
      <c r="J21" s="75"/>
      <c r="K21" s="83" t="s">
        <v>6</v>
      </c>
      <c r="L21" s="83"/>
      <c r="M21" s="97"/>
      <c r="N21" s="83"/>
      <c r="O21" s="83"/>
      <c r="R21" s="83"/>
    </row>
    <row r="22" spans="1:18" ht="15.75" x14ac:dyDescent="0.25">
      <c r="A22" s="11"/>
      <c r="B22" s="11"/>
      <c r="C22" s="11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R22" s="75"/>
    </row>
    <row r="23" spans="1:18" ht="15.75" x14ac:dyDescent="0.25">
      <c r="A23" s="11"/>
      <c r="B23" s="11"/>
      <c r="C23" s="11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R23" s="75"/>
    </row>
    <row r="24" spans="1:18" ht="15.75" x14ac:dyDescent="0.25">
      <c r="A24" s="11"/>
      <c r="B24" s="11"/>
      <c r="C24" s="11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R24" s="75"/>
    </row>
    <row r="25" spans="1:18" ht="15.75" x14ac:dyDescent="0.25">
      <c r="A25" s="11"/>
      <c r="B25" s="11"/>
      <c r="C25" s="11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R25" s="75"/>
    </row>
    <row r="26" spans="1:18" ht="15.75" x14ac:dyDescent="0.25">
      <c r="A26" s="11"/>
      <c r="B26" s="11"/>
      <c r="C26" s="11"/>
      <c r="D26" s="75"/>
      <c r="E26" s="75"/>
      <c r="F26" s="75"/>
      <c r="G26" s="75"/>
      <c r="H26" s="75"/>
      <c r="I26" s="75"/>
      <c r="J26" s="75"/>
      <c r="K26" s="85" t="s">
        <v>68</v>
      </c>
      <c r="L26" s="85"/>
      <c r="M26" s="85"/>
      <c r="N26" s="85"/>
      <c r="O26" s="85"/>
      <c r="R26" s="85"/>
    </row>
  </sheetData>
  <mergeCells count="19">
    <mergeCell ref="O9:Q9"/>
    <mergeCell ref="O10:Q10"/>
    <mergeCell ref="O11:Q11"/>
    <mergeCell ref="O13:Q13"/>
    <mergeCell ref="O14:Q14"/>
    <mergeCell ref="O15:Q15"/>
    <mergeCell ref="A5:R5"/>
    <mergeCell ref="J1:R2"/>
    <mergeCell ref="A3:D3"/>
    <mergeCell ref="A1:D1"/>
    <mergeCell ref="A2:D2"/>
    <mergeCell ref="Q3:R3"/>
    <mergeCell ref="Q4:R4"/>
    <mergeCell ref="A7:A8"/>
    <mergeCell ref="B7:C7"/>
    <mergeCell ref="O8:Q8"/>
    <mergeCell ref="O12:Q12"/>
    <mergeCell ref="D7:I7"/>
    <mergeCell ref="J7:Q7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A15" zoomScale="80" zoomScaleNormal="80" workbookViewId="0">
      <selection activeCell="G33" sqref="G33:L33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128" t="s">
        <v>7</v>
      </c>
      <c r="B1" s="128"/>
      <c r="C1" s="128"/>
      <c r="D1" s="128"/>
      <c r="E1" s="128"/>
      <c r="F1" s="128"/>
      <c r="G1" s="112" t="s">
        <v>28</v>
      </c>
      <c r="H1" s="121"/>
      <c r="I1" s="121"/>
      <c r="J1" s="121"/>
      <c r="K1" s="121"/>
      <c r="L1" s="121"/>
    </row>
    <row r="2" spans="1:12" ht="15.75" x14ac:dyDescent="0.25">
      <c r="A2" s="128" t="s">
        <v>8</v>
      </c>
      <c r="B2" s="128"/>
      <c r="C2" s="128"/>
      <c r="D2" s="128"/>
      <c r="E2" s="128"/>
      <c r="F2" s="128"/>
      <c r="G2" s="112" t="s">
        <v>27</v>
      </c>
      <c r="H2" s="112"/>
      <c r="I2" s="112"/>
      <c r="J2" s="112"/>
      <c r="K2" s="112"/>
      <c r="L2" s="112"/>
    </row>
    <row r="3" spans="1:12" ht="34.5" customHeight="1" x14ac:dyDescent="0.25">
      <c r="A3" s="129" t="s">
        <v>77</v>
      </c>
      <c r="B3" s="130"/>
      <c r="C3" s="130"/>
      <c r="D3" s="130"/>
      <c r="E3" s="130"/>
      <c r="F3" s="130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1" t="s">
        <v>107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6" spans="1:12" ht="0.75" customHeight="1" x14ac:dyDescent="0.25"/>
    <row r="7" spans="1:12" ht="45" customHeight="1" x14ac:dyDescent="0.25">
      <c r="A7" s="122" t="s">
        <v>4</v>
      </c>
      <c r="B7" s="122" t="s">
        <v>9</v>
      </c>
      <c r="C7" s="134" t="s">
        <v>41</v>
      </c>
      <c r="D7" s="132" t="s">
        <v>64</v>
      </c>
      <c r="E7" s="124" t="s">
        <v>65</v>
      </c>
      <c r="F7" s="125"/>
      <c r="G7" s="125"/>
      <c r="H7" s="126"/>
      <c r="I7" s="122" t="s">
        <v>43</v>
      </c>
      <c r="J7" s="122" t="s">
        <v>38</v>
      </c>
      <c r="K7" s="122" t="s">
        <v>61</v>
      </c>
      <c r="L7" s="123"/>
    </row>
    <row r="8" spans="1:12" ht="87" customHeight="1" x14ac:dyDescent="0.25">
      <c r="A8" s="122"/>
      <c r="B8" s="122"/>
      <c r="C8" s="135"/>
      <c r="D8" s="133"/>
      <c r="E8" s="50" t="s">
        <v>10</v>
      </c>
      <c r="F8" s="35" t="s">
        <v>11</v>
      </c>
      <c r="G8" s="6" t="s">
        <v>62</v>
      </c>
      <c r="H8" s="6" t="s">
        <v>63</v>
      </c>
      <c r="I8" s="122"/>
      <c r="J8" s="122"/>
      <c r="K8" s="50" t="s">
        <v>10</v>
      </c>
      <c r="L8" s="50" t="s">
        <v>67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68</v>
      </c>
      <c r="C10" s="8" t="s">
        <v>69</v>
      </c>
      <c r="D10" s="8" t="s">
        <v>13</v>
      </c>
      <c r="E10" s="48" t="s">
        <v>13</v>
      </c>
      <c r="F10" s="14"/>
      <c r="G10" s="68">
        <f>+'Mau 3'!I10</f>
        <v>4</v>
      </c>
      <c r="H10" s="68">
        <f>+'Mau 3'!O10</f>
        <v>3</v>
      </c>
      <c r="I10" s="14"/>
      <c r="J10" s="14"/>
      <c r="K10" s="13"/>
      <c r="L10" s="13"/>
    </row>
    <row r="11" spans="1:12" ht="63" x14ac:dyDescent="0.25">
      <c r="A11" s="8" t="s">
        <v>1</v>
      </c>
      <c r="B11" s="9" t="s">
        <v>70</v>
      </c>
      <c r="C11" s="8" t="s">
        <v>66</v>
      </c>
      <c r="D11" s="8" t="s">
        <v>19</v>
      </c>
      <c r="E11" s="8" t="s">
        <v>19</v>
      </c>
      <c r="F11" s="14"/>
      <c r="G11" s="68" t="s">
        <v>93</v>
      </c>
      <c r="H11" s="68">
        <f>+'Mau 3'!O11</f>
        <v>2</v>
      </c>
      <c r="I11" s="14"/>
      <c r="J11" s="14"/>
      <c r="K11" s="13"/>
      <c r="L11" s="13" t="s">
        <v>91</v>
      </c>
    </row>
    <row r="12" spans="1:12" ht="63" x14ac:dyDescent="0.25">
      <c r="A12" s="8" t="s">
        <v>2</v>
      </c>
      <c r="B12" s="9" t="s">
        <v>71</v>
      </c>
      <c r="C12" s="8" t="s">
        <v>72</v>
      </c>
      <c r="D12" s="8" t="s">
        <v>19</v>
      </c>
      <c r="E12" s="8" t="s">
        <v>19</v>
      </c>
      <c r="F12" s="9"/>
      <c r="G12" s="68" t="s">
        <v>94</v>
      </c>
      <c r="H12" s="68" t="s">
        <v>103</v>
      </c>
      <c r="I12" s="23"/>
      <c r="J12" s="23"/>
      <c r="K12" s="13"/>
      <c r="L12" s="13" t="s">
        <v>91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58" t="s">
        <v>73</v>
      </c>
      <c r="C14" s="8" t="s">
        <v>74</v>
      </c>
      <c r="D14" s="13"/>
      <c r="E14" s="8" t="s">
        <v>19</v>
      </c>
      <c r="F14" s="9"/>
      <c r="G14" s="68" t="s">
        <v>95</v>
      </c>
      <c r="H14" s="68" t="s">
        <v>95</v>
      </c>
      <c r="I14" s="13"/>
      <c r="J14" s="13"/>
      <c r="K14" s="13"/>
      <c r="L14" s="13"/>
    </row>
    <row r="15" spans="1:12" ht="63" x14ac:dyDescent="0.25">
      <c r="A15" s="8" t="s">
        <v>1</v>
      </c>
      <c r="B15" s="58" t="s">
        <v>82</v>
      </c>
      <c r="C15" s="8" t="s">
        <v>84</v>
      </c>
      <c r="D15" s="8" t="s">
        <v>19</v>
      </c>
      <c r="E15" s="8" t="s">
        <v>15</v>
      </c>
      <c r="F15" s="9"/>
      <c r="G15" s="68" t="s">
        <v>94</v>
      </c>
      <c r="H15" s="68" t="s">
        <v>103</v>
      </c>
      <c r="I15" s="22"/>
      <c r="J15" s="22"/>
      <c r="K15" s="13"/>
      <c r="L15" s="13" t="s">
        <v>92</v>
      </c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27"/>
      <c r="B18" s="123" t="s">
        <v>17</v>
      </c>
      <c r="C18" s="123"/>
      <c r="D18" s="123"/>
      <c r="E18" s="123"/>
      <c r="F18" s="123"/>
      <c r="G18" s="122" t="s">
        <v>12</v>
      </c>
      <c r="H18" s="122"/>
      <c r="I18" s="122" t="s">
        <v>14</v>
      </c>
      <c r="J18" s="122"/>
      <c r="K18" s="51"/>
      <c r="L18" s="28"/>
      <c r="M18" s="10"/>
    </row>
    <row r="19" spans="1:13" s="11" customFormat="1" ht="21.6" customHeight="1" x14ac:dyDescent="0.25">
      <c r="A19" s="127"/>
      <c r="B19" s="120" t="s">
        <v>18</v>
      </c>
      <c r="C19" s="120"/>
      <c r="D19" s="120"/>
      <c r="E19" s="120"/>
      <c r="F19" s="120"/>
      <c r="G19" s="120">
        <f>COUNTIF($E$10:$E$12,"A1")</f>
        <v>0</v>
      </c>
      <c r="H19" s="120"/>
      <c r="I19" s="120">
        <f>COUNTIF($E$14:$E$15,"A1")</f>
        <v>0</v>
      </c>
      <c r="J19" s="120"/>
      <c r="K19" s="49"/>
      <c r="L19" s="34"/>
      <c r="M19" s="15"/>
    </row>
    <row r="20" spans="1:13" s="11" customFormat="1" ht="21.6" customHeight="1" x14ac:dyDescent="0.25">
      <c r="A20" s="127"/>
      <c r="B20" s="120" t="s">
        <v>13</v>
      </c>
      <c r="C20" s="120"/>
      <c r="D20" s="120"/>
      <c r="E20" s="120"/>
      <c r="F20" s="120"/>
      <c r="G20" s="120">
        <f>COUNTIF($E$10:$E$12,"A2")</f>
        <v>1</v>
      </c>
      <c r="H20" s="120"/>
      <c r="I20" s="120">
        <f>COUNTIF($E$14:$E$15,"A2")</f>
        <v>0</v>
      </c>
      <c r="J20" s="120"/>
      <c r="K20" s="49"/>
      <c r="L20" s="34"/>
      <c r="M20" s="15"/>
    </row>
    <row r="21" spans="1:13" s="11" customFormat="1" ht="21.6" customHeight="1" x14ac:dyDescent="0.25">
      <c r="A21" s="127"/>
      <c r="B21" s="120" t="s">
        <v>19</v>
      </c>
      <c r="C21" s="120"/>
      <c r="D21" s="120"/>
      <c r="E21" s="120"/>
      <c r="F21" s="120"/>
      <c r="G21" s="120">
        <v>2</v>
      </c>
      <c r="H21" s="120"/>
      <c r="I21" s="120">
        <v>1</v>
      </c>
      <c r="J21" s="120"/>
      <c r="K21" s="49"/>
      <c r="L21" s="34"/>
      <c r="M21" s="15"/>
    </row>
    <row r="22" spans="1:13" s="11" customFormat="1" ht="21.6" customHeight="1" x14ac:dyDescent="0.25">
      <c r="A22" s="127"/>
      <c r="B22" s="120" t="s">
        <v>15</v>
      </c>
      <c r="C22" s="120"/>
      <c r="D22" s="120"/>
      <c r="E22" s="120"/>
      <c r="F22" s="120"/>
      <c r="G22" s="120">
        <v>0</v>
      </c>
      <c r="H22" s="120"/>
      <c r="I22" s="120">
        <f>COUNTIF($E$14:$E$15,"A4")</f>
        <v>1</v>
      </c>
      <c r="J22" s="120"/>
      <c r="K22" s="49"/>
      <c r="L22" s="34"/>
      <c r="M22" s="15"/>
    </row>
    <row r="23" spans="1:13" s="11" customFormat="1" ht="21.6" customHeight="1" x14ac:dyDescent="0.25">
      <c r="A23" s="127"/>
      <c r="B23" s="120" t="s">
        <v>60</v>
      </c>
      <c r="C23" s="120"/>
      <c r="D23" s="120"/>
      <c r="E23" s="120"/>
      <c r="F23" s="120"/>
      <c r="G23" s="120">
        <f>COUNTIF($E$10:$E$12,"A DN")</f>
        <v>0</v>
      </c>
      <c r="H23" s="120"/>
      <c r="I23" s="120">
        <f>COUNTIF($E$14:$E$15,"A DN")</f>
        <v>0</v>
      </c>
      <c r="J23" s="120"/>
      <c r="K23" s="49"/>
      <c r="L23" s="34"/>
      <c r="M23" s="15"/>
    </row>
    <row r="24" spans="1:13" s="11" customFormat="1" ht="21.6" customHeight="1" x14ac:dyDescent="0.25">
      <c r="A24" s="127"/>
      <c r="B24" s="120" t="s">
        <v>16</v>
      </c>
      <c r="C24" s="120"/>
      <c r="D24" s="120"/>
      <c r="E24" s="120"/>
      <c r="F24" s="120"/>
      <c r="G24" s="120">
        <f>COUNTIF($E$10:$E$12,"B1")</f>
        <v>0</v>
      </c>
      <c r="H24" s="120"/>
      <c r="I24" s="120">
        <f>COUNTIF($E$14:$E$15,"B1")</f>
        <v>0</v>
      </c>
      <c r="J24" s="120"/>
      <c r="K24" s="49"/>
      <c r="L24" s="34"/>
      <c r="M24" s="15"/>
    </row>
    <row r="25" spans="1:13" s="11" customFormat="1" ht="21.6" customHeight="1" x14ac:dyDescent="0.25">
      <c r="A25" s="127"/>
      <c r="B25" s="120" t="s">
        <v>20</v>
      </c>
      <c r="C25" s="120"/>
      <c r="D25" s="120"/>
      <c r="E25" s="120"/>
      <c r="F25" s="120"/>
      <c r="G25" s="120">
        <f>COUNTIF($E$10:$E$12,"B2")</f>
        <v>0</v>
      </c>
      <c r="H25" s="120"/>
      <c r="I25" s="120">
        <f>COUNTIF($E$14:$E$15,"B2")</f>
        <v>0</v>
      </c>
      <c r="J25" s="120"/>
      <c r="K25" s="49"/>
      <c r="L25" s="34"/>
      <c r="M25" s="15"/>
    </row>
    <row r="26" spans="1:13" s="11" customFormat="1" ht="21.6" customHeight="1" x14ac:dyDescent="0.25">
      <c r="A26" s="127"/>
      <c r="B26" s="120" t="s">
        <v>21</v>
      </c>
      <c r="C26" s="120"/>
      <c r="D26" s="120"/>
      <c r="E26" s="120"/>
      <c r="F26" s="120"/>
      <c r="G26" s="120">
        <f>COUNTIF($E$10:$E$12,"C1")</f>
        <v>0</v>
      </c>
      <c r="H26" s="120"/>
      <c r="I26" s="120">
        <f>COUNTIF($E$14:$E$15,"C1")</f>
        <v>0</v>
      </c>
      <c r="J26" s="120"/>
      <c r="K26" s="49"/>
      <c r="L26" s="34"/>
      <c r="M26" s="15"/>
    </row>
    <row r="27" spans="1:13" s="11" customFormat="1" ht="21.6" customHeight="1" x14ac:dyDescent="0.25">
      <c r="A27" s="127"/>
      <c r="B27" s="120" t="s">
        <v>22</v>
      </c>
      <c r="C27" s="120"/>
      <c r="D27" s="120"/>
      <c r="E27" s="120"/>
      <c r="F27" s="120"/>
      <c r="G27" s="120">
        <f>COUNTIF($E$10:$E$12,"C2")</f>
        <v>0</v>
      </c>
      <c r="H27" s="120"/>
      <c r="I27" s="120">
        <f>COUNTIF($E$14:$E$15,"C2")</f>
        <v>0</v>
      </c>
      <c r="J27" s="120"/>
      <c r="K27" s="49"/>
      <c r="L27" s="34"/>
      <c r="M27" s="15"/>
    </row>
    <row r="28" spans="1:13" s="11" customFormat="1" ht="21.6" customHeight="1" x14ac:dyDescent="0.25">
      <c r="A28" s="127"/>
      <c r="B28" s="120" t="s">
        <v>23</v>
      </c>
      <c r="C28" s="120"/>
      <c r="D28" s="120"/>
      <c r="E28" s="120"/>
      <c r="F28" s="120"/>
      <c r="G28" s="120">
        <f>COUNTIF($E$10:$E$12,"D")</f>
        <v>0</v>
      </c>
      <c r="H28" s="120"/>
      <c r="I28" s="120">
        <f>COUNTIF($E$14:$E$15,"D")</f>
        <v>0</v>
      </c>
      <c r="J28" s="120"/>
      <c r="K28" s="49"/>
      <c r="L28" s="34"/>
      <c r="M28" s="15"/>
    </row>
    <row r="29" spans="1:13" s="11" customFormat="1" ht="21.6" customHeight="1" x14ac:dyDescent="0.25">
      <c r="A29" s="127"/>
      <c r="B29" s="120" t="s">
        <v>24</v>
      </c>
      <c r="C29" s="120"/>
      <c r="D29" s="120"/>
      <c r="E29" s="120"/>
      <c r="F29" s="120"/>
      <c r="G29" s="120">
        <f>COUNTIF($E$10:$E$12,"E")</f>
        <v>0</v>
      </c>
      <c r="H29" s="120"/>
      <c r="I29" s="120">
        <f>COUNTIF($E$14:$E$15,"E")</f>
        <v>0</v>
      </c>
      <c r="J29" s="120"/>
      <c r="K29" s="49"/>
      <c r="L29" s="34"/>
      <c r="M29" s="15"/>
    </row>
    <row r="30" spans="1:13" s="11" customFormat="1" ht="21.6" customHeight="1" x14ac:dyDescent="0.25">
      <c r="A30" s="15"/>
      <c r="B30" s="122" t="s">
        <v>29</v>
      </c>
      <c r="C30" s="122"/>
      <c r="D30" s="122"/>
      <c r="E30" s="122"/>
      <c r="F30" s="122"/>
      <c r="G30" s="123">
        <f>SUM(G19:G29)</f>
        <v>3</v>
      </c>
      <c r="H30" s="123"/>
      <c r="I30" s="123">
        <f>SUM(I19:I29)</f>
        <v>2</v>
      </c>
      <c r="J30" s="123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38" t="s">
        <v>49</v>
      </c>
      <c r="B32" s="139"/>
      <c r="C32" s="139"/>
      <c r="D32" s="139"/>
      <c r="E32" s="139"/>
      <c r="F32" s="139"/>
      <c r="G32" s="139"/>
      <c r="H32" s="139"/>
      <c r="I32" s="139"/>
      <c r="J32" s="139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137" t="s">
        <v>104</v>
      </c>
      <c r="H33" s="137"/>
      <c r="I33" s="137"/>
      <c r="J33" s="137"/>
      <c r="K33" s="137"/>
      <c r="L33" s="137"/>
    </row>
    <row r="34" spans="1:12" ht="15.75" x14ac:dyDescent="0.25">
      <c r="A34" s="11"/>
      <c r="B34" s="11"/>
      <c r="C34" s="11"/>
      <c r="D34" s="11"/>
      <c r="E34" s="11"/>
      <c r="F34" s="11"/>
      <c r="G34" s="130" t="s">
        <v>6</v>
      </c>
      <c r="H34" s="130"/>
      <c r="I34" s="130"/>
      <c r="J34" s="130"/>
      <c r="K34" s="130"/>
      <c r="L34" s="130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36" t="s">
        <v>80</v>
      </c>
      <c r="H39" s="136"/>
      <c r="I39" s="136"/>
      <c r="J39" s="136"/>
      <c r="K39" s="136"/>
      <c r="L39" s="136"/>
    </row>
  </sheetData>
  <mergeCells count="58"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  <mergeCell ref="G26:H26"/>
    <mergeCell ref="G28:H28"/>
    <mergeCell ref="G23:H23"/>
    <mergeCell ref="G21:H21"/>
    <mergeCell ref="G22:H22"/>
    <mergeCell ref="G24:H24"/>
    <mergeCell ref="G25:H25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8:J28"/>
    <mergeCell ref="I29:J29"/>
    <mergeCell ref="I22:J22"/>
    <mergeCell ref="I23:J23"/>
    <mergeCell ref="I24:J24"/>
    <mergeCell ref="I25:J25"/>
    <mergeCell ref="I26:J26"/>
  </mergeCells>
  <pageMargins left="0.6" right="0.16" top="0.66" bottom="0.5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2022-09-12T05:50:01Z</cp:lastPrinted>
  <dcterms:created xsi:type="dcterms:W3CDTF">2020-11-20T02:18:37Z</dcterms:created>
  <dcterms:modified xsi:type="dcterms:W3CDTF">2022-11-30T07:02:46Z</dcterms:modified>
</cp:coreProperties>
</file>