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20115" windowHeight="7440" activeTab="2"/>
  </bookViews>
  <sheets>
    <sheet name="T09.2022" sheetId="1" r:id="rId1"/>
    <sheet name="T10.2022" sheetId="3" r:id="rId2"/>
    <sheet name="T11.2022" sheetId="4" r:id="rId3"/>
    <sheet name="T12.2022" sheetId="5" r:id="rId4"/>
  </sheets>
  <calcPr calcId="144525"/>
</workbook>
</file>

<file path=xl/calcChain.xml><?xml version="1.0" encoding="utf-8"?>
<calcChain xmlns="http://schemas.openxmlformats.org/spreadsheetml/2006/main">
  <c r="I126" i="3" l="1"/>
  <c r="I127" i="3"/>
  <c r="I143" i="5" l="1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J113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A10" i="5"/>
  <c r="I9" i="5"/>
  <c r="A9" i="5"/>
  <c r="J9" i="5" s="1"/>
  <c r="J8" i="5"/>
  <c r="I8" i="5"/>
  <c r="A8" i="5"/>
  <c r="J7" i="5"/>
  <c r="I7" i="5"/>
  <c r="A11" i="5" l="1"/>
  <c r="J10" i="5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J113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A8" i="4"/>
  <c r="J7" i="4"/>
  <c r="I7" i="4"/>
  <c r="A12" i="5" l="1"/>
  <c r="J11" i="5"/>
  <c r="A9" i="4"/>
  <c r="J8" i="4"/>
  <c r="A13" i="5" l="1"/>
  <c r="J12" i="5"/>
  <c r="A10" i="4"/>
  <c r="J9" i="4"/>
  <c r="I84" i="3"/>
  <c r="I122" i="3"/>
  <c r="A94" i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78" i="1"/>
  <c r="A79" i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I122" i="1"/>
  <c r="I84" i="1"/>
  <c r="J13" i="5" l="1"/>
  <c r="A14" i="5"/>
  <c r="A11" i="4"/>
  <c r="J10" i="4"/>
  <c r="I136" i="3"/>
  <c r="A15" i="5" l="1"/>
  <c r="J14" i="5"/>
  <c r="J11" i="4"/>
  <c r="A12" i="4"/>
  <c r="I113" i="1"/>
  <c r="I113" i="3"/>
  <c r="A16" i="5" l="1"/>
  <c r="J15" i="5"/>
  <c r="A13" i="4"/>
  <c r="J12" i="4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3" i="3"/>
  <c r="I132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4" i="3"/>
  <c r="I115" i="3"/>
  <c r="I116" i="3"/>
  <c r="I117" i="3"/>
  <c r="I118" i="3"/>
  <c r="I119" i="3"/>
  <c r="I120" i="3"/>
  <c r="I121" i="3"/>
  <c r="I123" i="3"/>
  <c r="I124" i="3"/>
  <c r="I125" i="3"/>
  <c r="I128" i="3"/>
  <c r="I129" i="3"/>
  <c r="I130" i="3"/>
  <c r="I131" i="3"/>
  <c r="I133" i="3"/>
  <c r="I134" i="3"/>
  <c r="I135" i="3"/>
  <c r="I137" i="3"/>
  <c r="I138" i="3"/>
  <c r="I139" i="3"/>
  <c r="I140" i="3"/>
  <c r="I141" i="3"/>
  <c r="I142" i="3"/>
  <c r="I143" i="3"/>
  <c r="I7" i="3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3" i="1"/>
  <c r="I132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4" i="1"/>
  <c r="I115" i="1"/>
  <c r="I116" i="1"/>
  <c r="I117" i="1"/>
  <c r="I118" i="1"/>
  <c r="I119" i="1"/>
  <c r="I120" i="1"/>
  <c r="I121" i="1"/>
  <c r="I123" i="1"/>
  <c r="I124" i="1"/>
  <c r="I125" i="1"/>
  <c r="I126" i="1"/>
  <c r="I127" i="1"/>
  <c r="I128" i="1"/>
  <c r="I129" i="1"/>
  <c r="I130" i="1"/>
  <c r="I131" i="1"/>
  <c r="I133" i="1"/>
  <c r="I134" i="1"/>
  <c r="I135" i="1"/>
  <c r="I137" i="1"/>
  <c r="I138" i="1"/>
  <c r="I139" i="1"/>
  <c r="I140" i="1"/>
  <c r="I141" i="1"/>
  <c r="I142" i="1"/>
  <c r="I143" i="1"/>
  <c r="I8" i="1"/>
  <c r="I9" i="1"/>
  <c r="I10" i="1"/>
  <c r="I11" i="1"/>
  <c r="I7" i="1"/>
  <c r="A8" i="3"/>
  <c r="A9" i="3" s="1"/>
  <c r="J9" i="3" s="1"/>
  <c r="J7" i="3"/>
  <c r="A17" i="5" l="1"/>
  <c r="J16" i="5"/>
  <c r="A14" i="4"/>
  <c r="J13" i="4"/>
  <c r="A10" i="3"/>
  <c r="A11" i="3" s="1"/>
  <c r="J11" i="3" s="1"/>
  <c r="J8" i="3"/>
  <c r="J17" i="5" l="1"/>
  <c r="A18" i="5"/>
  <c r="A15" i="4"/>
  <c r="J14" i="4"/>
  <c r="A12" i="3"/>
  <c r="A13" i="3" s="1"/>
  <c r="J10" i="3"/>
  <c r="A19" i="5" l="1"/>
  <c r="J18" i="5"/>
  <c r="J15" i="4"/>
  <c r="A16" i="4"/>
  <c r="J12" i="3"/>
  <c r="J13" i="3"/>
  <c r="A14" i="3"/>
  <c r="A20" i="5" l="1"/>
  <c r="J19" i="5"/>
  <c r="A17" i="4"/>
  <c r="J16" i="4"/>
  <c r="A15" i="3"/>
  <c r="J14" i="3"/>
  <c r="A21" i="5" l="1"/>
  <c r="J20" i="5"/>
  <c r="A18" i="4"/>
  <c r="J17" i="4"/>
  <c r="J15" i="3"/>
  <c r="A16" i="3"/>
  <c r="J21" i="5" l="1"/>
  <c r="A22" i="5"/>
  <c r="A19" i="4"/>
  <c r="J18" i="4"/>
  <c r="A17" i="3"/>
  <c r="J16" i="3"/>
  <c r="A23" i="5" l="1"/>
  <c r="J22" i="5"/>
  <c r="J19" i="4"/>
  <c r="A20" i="4"/>
  <c r="J17" i="3"/>
  <c r="A18" i="3"/>
  <c r="A24" i="5" l="1"/>
  <c r="J23" i="5"/>
  <c r="A21" i="4"/>
  <c r="J20" i="4"/>
  <c r="A19" i="3"/>
  <c r="J18" i="3"/>
  <c r="A25" i="5" l="1"/>
  <c r="J24" i="5"/>
  <c r="A22" i="4"/>
  <c r="J21" i="4"/>
  <c r="J19" i="3"/>
  <c r="A20" i="3"/>
  <c r="J25" i="5" l="1"/>
  <c r="A26" i="5"/>
  <c r="A23" i="4"/>
  <c r="J22" i="4"/>
  <c r="A21" i="3"/>
  <c r="J20" i="3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J7" i="1"/>
  <c r="A27" i="5" l="1"/>
  <c r="J26" i="5"/>
  <c r="J23" i="4"/>
  <c r="A24" i="4"/>
  <c r="J21" i="3"/>
  <c r="A22" i="3"/>
  <c r="J79" i="1"/>
  <c r="J8" i="1"/>
  <c r="A28" i="5" l="1"/>
  <c r="J27" i="5"/>
  <c r="A25" i="4"/>
  <c r="J24" i="4"/>
  <c r="A23" i="3"/>
  <c r="J22" i="3"/>
  <c r="J80" i="1"/>
  <c r="J9" i="1"/>
  <c r="J10" i="1"/>
  <c r="A29" i="5" l="1"/>
  <c r="J28" i="5"/>
  <c r="A26" i="4"/>
  <c r="J25" i="4"/>
  <c r="J23" i="3"/>
  <c r="A24" i="3"/>
  <c r="J81" i="1"/>
  <c r="J11" i="1"/>
  <c r="J29" i="5" l="1"/>
  <c r="A30" i="5"/>
  <c r="A27" i="4"/>
  <c r="J26" i="4"/>
  <c r="A25" i="3"/>
  <c r="J24" i="3"/>
  <c r="J83" i="1"/>
  <c r="J16" i="1"/>
  <c r="A31" i="5" l="1"/>
  <c r="J30" i="5"/>
  <c r="J27" i="4"/>
  <c r="A28" i="4"/>
  <c r="J25" i="3"/>
  <c r="A26" i="3"/>
  <c r="J132" i="1"/>
  <c r="J18" i="1"/>
  <c r="A32" i="5" l="1"/>
  <c r="J31" i="5"/>
  <c r="A29" i="4"/>
  <c r="J28" i="4"/>
  <c r="A27" i="3"/>
  <c r="J26" i="3"/>
  <c r="J86" i="1"/>
  <c r="J85" i="1"/>
  <c r="J15" i="1"/>
  <c r="A33" i="5" l="1"/>
  <c r="J32" i="5"/>
  <c r="A30" i="4"/>
  <c r="J29" i="4"/>
  <c r="J27" i="3"/>
  <c r="A28" i="3"/>
  <c r="J109" i="1"/>
  <c r="J14" i="1"/>
  <c r="J33" i="5" l="1"/>
  <c r="A34" i="5"/>
  <c r="A31" i="4"/>
  <c r="J30" i="4"/>
  <c r="A29" i="3"/>
  <c r="J28" i="3"/>
  <c r="J87" i="1"/>
  <c r="J23" i="1"/>
  <c r="J17" i="1"/>
  <c r="A35" i="5" l="1"/>
  <c r="J34" i="5"/>
  <c r="J31" i="4"/>
  <c r="A32" i="4"/>
  <c r="J29" i="3"/>
  <c r="A30" i="3"/>
  <c r="J88" i="1"/>
  <c r="J24" i="1"/>
  <c r="A36" i="5" l="1"/>
  <c r="J35" i="5"/>
  <c r="A33" i="4"/>
  <c r="J32" i="4"/>
  <c r="A31" i="3"/>
  <c r="J30" i="3"/>
  <c r="J89" i="1"/>
  <c r="J25" i="1"/>
  <c r="A37" i="5" l="1"/>
  <c r="J36" i="5"/>
  <c r="A34" i="4"/>
  <c r="J33" i="4"/>
  <c r="J31" i="3"/>
  <c r="A32" i="3"/>
  <c r="J90" i="1"/>
  <c r="J26" i="1"/>
  <c r="J37" i="5" l="1"/>
  <c r="A38" i="5"/>
  <c r="A35" i="4"/>
  <c r="J34" i="4"/>
  <c r="A33" i="3"/>
  <c r="J32" i="3"/>
  <c r="J91" i="1"/>
  <c r="J27" i="1"/>
  <c r="A39" i="5" l="1"/>
  <c r="J38" i="5"/>
  <c r="J35" i="4"/>
  <c r="A36" i="4"/>
  <c r="J33" i="3"/>
  <c r="A34" i="3"/>
  <c r="J92" i="1"/>
  <c r="J12" i="1"/>
  <c r="A40" i="5" l="1"/>
  <c r="J39" i="5"/>
  <c r="A37" i="4"/>
  <c r="J36" i="4"/>
  <c r="A35" i="3"/>
  <c r="J34" i="3"/>
  <c r="J93" i="1"/>
  <c r="J19" i="1"/>
  <c r="A41" i="5" l="1"/>
  <c r="J40" i="5"/>
  <c r="A38" i="4"/>
  <c r="J37" i="4"/>
  <c r="J35" i="3"/>
  <c r="A36" i="3"/>
  <c r="J94" i="1"/>
  <c r="J13" i="1"/>
  <c r="J41" i="5" l="1"/>
  <c r="A42" i="5"/>
  <c r="A39" i="4"/>
  <c r="J38" i="4"/>
  <c r="J96" i="1"/>
  <c r="J95" i="1"/>
  <c r="A37" i="3"/>
  <c r="J36" i="3"/>
  <c r="J97" i="1"/>
  <c r="J20" i="1"/>
  <c r="A43" i="5" l="1"/>
  <c r="J42" i="5"/>
  <c r="J39" i="4"/>
  <c r="A40" i="4"/>
  <c r="J37" i="3"/>
  <c r="A38" i="3"/>
  <c r="J21" i="1"/>
  <c r="J43" i="5" l="1"/>
  <c r="A44" i="5"/>
  <c r="A41" i="4"/>
  <c r="J40" i="4"/>
  <c r="J99" i="1"/>
  <c r="J98" i="1"/>
  <c r="A39" i="3"/>
  <c r="J38" i="3"/>
  <c r="J28" i="1"/>
  <c r="J22" i="1"/>
  <c r="A45" i="5" l="1"/>
  <c r="J44" i="5"/>
  <c r="A42" i="4"/>
  <c r="J41" i="4"/>
  <c r="J39" i="3"/>
  <c r="A40" i="3"/>
  <c r="J100" i="1"/>
  <c r="J29" i="1"/>
  <c r="J45" i="5" l="1"/>
  <c r="A46" i="5"/>
  <c r="A43" i="4"/>
  <c r="J42" i="4"/>
  <c r="A41" i="3"/>
  <c r="J40" i="3"/>
  <c r="J101" i="1"/>
  <c r="J30" i="1"/>
  <c r="A47" i="5" l="1"/>
  <c r="J46" i="5"/>
  <c r="J43" i="4"/>
  <c r="A44" i="4"/>
  <c r="J41" i="3"/>
  <c r="A42" i="3"/>
  <c r="J102" i="1"/>
  <c r="J31" i="1"/>
  <c r="A48" i="5" l="1"/>
  <c r="J47" i="5"/>
  <c r="A45" i="4"/>
  <c r="J44" i="4"/>
  <c r="A43" i="3"/>
  <c r="J42" i="3"/>
  <c r="J103" i="1"/>
  <c r="J32" i="1"/>
  <c r="A49" i="5" l="1"/>
  <c r="J48" i="5"/>
  <c r="A46" i="4"/>
  <c r="J45" i="4"/>
  <c r="J43" i="3"/>
  <c r="A44" i="3"/>
  <c r="J104" i="1"/>
  <c r="J33" i="1"/>
  <c r="J49" i="5" l="1"/>
  <c r="A50" i="5"/>
  <c r="A47" i="4"/>
  <c r="J46" i="4"/>
  <c r="A45" i="3"/>
  <c r="J44" i="3"/>
  <c r="J105" i="1"/>
  <c r="J34" i="1"/>
  <c r="A51" i="5" l="1"/>
  <c r="J50" i="5"/>
  <c r="J47" i="4"/>
  <c r="A48" i="4"/>
  <c r="J45" i="3"/>
  <c r="A46" i="3"/>
  <c r="J106" i="1"/>
  <c r="J35" i="1"/>
  <c r="J51" i="5" l="1"/>
  <c r="A52" i="5"/>
  <c r="A49" i="4"/>
  <c r="J48" i="4"/>
  <c r="A47" i="3"/>
  <c r="J46" i="3"/>
  <c r="J107" i="1"/>
  <c r="J36" i="1"/>
  <c r="A53" i="5" l="1"/>
  <c r="J52" i="5"/>
  <c r="A50" i="4"/>
  <c r="J49" i="4"/>
  <c r="J47" i="3"/>
  <c r="A48" i="3"/>
  <c r="J108" i="1"/>
  <c r="J53" i="5" l="1"/>
  <c r="A54" i="5"/>
  <c r="A51" i="4"/>
  <c r="J50" i="4"/>
  <c r="A49" i="3"/>
  <c r="J48" i="3"/>
  <c r="J110" i="1"/>
  <c r="J37" i="1"/>
  <c r="A55" i="5" l="1"/>
  <c r="J54" i="5"/>
  <c r="J51" i="4"/>
  <c r="A52" i="4"/>
  <c r="J49" i="3"/>
  <c r="A50" i="3"/>
  <c r="J111" i="1"/>
  <c r="J39" i="1"/>
  <c r="J38" i="1"/>
  <c r="J55" i="5" l="1"/>
  <c r="A56" i="5"/>
  <c r="A53" i="4"/>
  <c r="J52" i="4"/>
  <c r="A51" i="3"/>
  <c r="J50" i="3"/>
  <c r="J112" i="1"/>
  <c r="A57" i="5" l="1"/>
  <c r="J56" i="5"/>
  <c r="A54" i="4"/>
  <c r="J53" i="4"/>
  <c r="J113" i="1"/>
  <c r="J113" i="3"/>
  <c r="J51" i="3"/>
  <c r="A52" i="3"/>
  <c r="J40" i="1"/>
  <c r="J57" i="5" l="1"/>
  <c r="A58" i="5"/>
  <c r="A55" i="4"/>
  <c r="J54" i="4"/>
  <c r="A53" i="3"/>
  <c r="J52" i="3"/>
  <c r="J114" i="1"/>
  <c r="J41" i="1"/>
  <c r="A59" i="5" l="1"/>
  <c r="J58" i="5"/>
  <c r="J55" i="4"/>
  <c r="A56" i="4"/>
  <c r="J53" i="3"/>
  <c r="A54" i="3"/>
  <c r="J115" i="1"/>
  <c r="J42" i="1"/>
  <c r="A60" i="5" l="1"/>
  <c r="J59" i="5"/>
  <c r="A57" i="4"/>
  <c r="J56" i="4"/>
  <c r="A55" i="3"/>
  <c r="J54" i="3"/>
  <c r="J116" i="1"/>
  <c r="J43" i="1"/>
  <c r="A61" i="5" l="1"/>
  <c r="J60" i="5"/>
  <c r="A58" i="4"/>
  <c r="J57" i="4"/>
  <c r="J55" i="3"/>
  <c r="A56" i="3"/>
  <c r="J117" i="1"/>
  <c r="J44" i="1"/>
  <c r="J61" i="5" l="1"/>
  <c r="A62" i="5"/>
  <c r="A59" i="4"/>
  <c r="J58" i="4"/>
  <c r="A57" i="3"/>
  <c r="J56" i="3"/>
  <c r="J118" i="1"/>
  <c r="J45" i="1"/>
  <c r="A63" i="5" l="1"/>
  <c r="J62" i="5"/>
  <c r="J59" i="4"/>
  <c r="A60" i="4"/>
  <c r="J57" i="3"/>
  <c r="A58" i="3"/>
  <c r="J119" i="1"/>
  <c r="J46" i="1"/>
  <c r="J63" i="5" l="1"/>
  <c r="A64" i="5"/>
  <c r="A61" i="4"/>
  <c r="J60" i="4"/>
  <c r="A59" i="3"/>
  <c r="J58" i="3"/>
  <c r="J120" i="1"/>
  <c r="J47" i="1"/>
  <c r="A65" i="5" l="1"/>
  <c r="J64" i="5"/>
  <c r="A62" i="4"/>
  <c r="J61" i="4"/>
  <c r="J59" i="3"/>
  <c r="A60" i="3"/>
  <c r="J121" i="1"/>
  <c r="J48" i="1"/>
  <c r="J65" i="5" l="1"/>
  <c r="A66" i="5"/>
  <c r="A63" i="4"/>
  <c r="J62" i="4"/>
  <c r="A61" i="3"/>
  <c r="J60" i="3"/>
  <c r="J123" i="1"/>
  <c r="J49" i="1"/>
  <c r="A67" i="5" l="1"/>
  <c r="J66" i="5"/>
  <c r="J63" i="4"/>
  <c r="A64" i="4"/>
  <c r="J61" i="3"/>
  <c r="A62" i="3"/>
  <c r="J124" i="1"/>
  <c r="J50" i="1"/>
  <c r="J67" i="5" l="1"/>
  <c r="A68" i="5"/>
  <c r="A65" i="4"/>
  <c r="J64" i="4"/>
  <c r="A63" i="3"/>
  <c r="J62" i="3"/>
  <c r="J125" i="1"/>
  <c r="J51" i="1"/>
  <c r="A69" i="5" l="1"/>
  <c r="J68" i="5"/>
  <c r="A66" i="4"/>
  <c r="J65" i="4"/>
  <c r="J63" i="3"/>
  <c r="A64" i="3"/>
  <c r="J126" i="1"/>
  <c r="J52" i="1"/>
  <c r="J69" i="5" l="1"/>
  <c r="A70" i="5"/>
  <c r="A67" i="4"/>
  <c r="J66" i="4"/>
  <c r="J64" i="3"/>
  <c r="A65" i="3"/>
  <c r="J127" i="1"/>
  <c r="J53" i="1"/>
  <c r="A71" i="5" l="1"/>
  <c r="J70" i="5"/>
  <c r="J67" i="4"/>
  <c r="A68" i="4"/>
  <c r="J65" i="3"/>
  <c r="A66" i="3"/>
  <c r="J128" i="1"/>
  <c r="J134" i="1" s="1"/>
  <c r="J54" i="1"/>
  <c r="A72" i="5" l="1"/>
  <c r="J71" i="5"/>
  <c r="A69" i="4"/>
  <c r="J68" i="4"/>
  <c r="A67" i="3"/>
  <c r="J66" i="3"/>
  <c r="J129" i="1"/>
  <c r="J55" i="1"/>
  <c r="A73" i="5" l="1"/>
  <c r="J72" i="5"/>
  <c r="A70" i="4"/>
  <c r="J69" i="4"/>
  <c r="J67" i="3"/>
  <c r="A68" i="3"/>
  <c r="J130" i="1"/>
  <c r="J56" i="1"/>
  <c r="J73" i="5" l="1"/>
  <c r="A74" i="5"/>
  <c r="A71" i="4"/>
  <c r="J70" i="4"/>
  <c r="J68" i="3"/>
  <c r="A69" i="3"/>
  <c r="J131" i="1"/>
  <c r="J57" i="1"/>
  <c r="A75" i="5" l="1"/>
  <c r="J74" i="5"/>
  <c r="J71" i="4"/>
  <c r="A72" i="4"/>
  <c r="J69" i="3"/>
  <c r="A70" i="3"/>
  <c r="J133" i="1"/>
  <c r="J58" i="1"/>
  <c r="J75" i="5" l="1"/>
  <c r="A76" i="5"/>
  <c r="A73" i="4"/>
  <c r="J72" i="4"/>
  <c r="A71" i="3"/>
  <c r="J70" i="3"/>
  <c r="J135" i="1"/>
  <c r="J59" i="1"/>
  <c r="A77" i="5" l="1"/>
  <c r="J76" i="5"/>
  <c r="A74" i="4"/>
  <c r="J73" i="4"/>
  <c r="J71" i="3"/>
  <c r="A72" i="3"/>
  <c r="J137" i="1"/>
  <c r="J60" i="1"/>
  <c r="J77" i="5" l="1"/>
  <c r="A78" i="5"/>
  <c r="A75" i="4"/>
  <c r="J74" i="4"/>
  <c r="J72" i="3"/>
  <c r="A73" i="3"/>
  <c r="J138" i="1"/>
  <c r="J61" i="1"/>
  <c r="A79" i="5" l="1"/>
  <c r="J78" i="5"/>
  <c r="J75" i="4"/>
  <c r="A76" i="4"/>
  <c r="J73" i="3"/>
  <c r="A74" i="3"/>
  <c r="J139" i="1"/>
  <c r="J62" i="1"/>
  <c r="J79" i="5" l="1"/>
  <c r="A80" i="5"/>
  <c r="A77" i="4"/>
  <c r="J76" i="4"/>
  <c r="A75" i="3"/>
  <c r="J74" i="3"/>
  <c r="J140" i="1"/>
  <c r="J63" i="1"/>
  <c r="A81" i="5" l="1"/>
  <c r="J80" i="5"/>
  <c r="A78" i="4"/>
  <c r="J77" i="4"/>
  <c r="J75" i="3"/>
  <c r="A76" i="3"/>
  <c r="J141" i="1"/>
  <c r="J64" i="1"/>
  <c r="J81" i="5" l="1"/>
  <c r="A82" i="5"/>
  <c r="A79" i="4"/>
  <c r="J78" i="4"/>
  <c r="J76" i="3"/>
  <c r="A77" i="3"/>
  <c r="J143" i="1"/>
  <c r="J142" i="1"/>
  <c r="J65" i="1"/>
  <c r="A83" i="5" l="1"/>
  <c r="J82" i="5"/>
  <c r="J79" i="4"/>
  <c r="A80" i="4"/>
  <c r="J77" i="3"/>
  <c r="A78" i="3"/>
  <c r="J66" i="1"/>
  <c r="A84" i="5" l="1"/>
  <c r="J83" i="5"/>
  <c r="A81" i="4"/>
  <c r="J80" i="4"/>
  <c r="A79" i="3"/>
  <c r="J78" i="3"/>
  <c r="J67" i="1"/>
  <c r="J84" i="5" l="1"/>
  <c r="A85" i="5"/>
  <c r="A82" i="4"/>
  <c r="J81" i="4"/>
  <c r="J79" i="3"/>
  <c r="A80" i="3"/>
  <c r="J68" i="1"/>
  <c r="A83" i="4" l="1"/>
  <c r="J83" i="4" s="1"/>
  <c r="J82" i="4"/>
  <c r="A86" i="5"/>
  <c r="J85" i="5"/>
  <c r="A84" i="4"/>
  <c r="J80" i="3"/>
  <c r="A81" i="3"/>
  <c r="A82" i="3" s="1"/>
  <c r="A83" i="3" s="1"/>
  <c r="A84" i="3" s="1"/>
  <c r="A85" i="3" s="1"/>
  <c r="A86" i="3" s="1"/>
  <c r="J69" i="1"/>
  <c r="A85" i="4" l="1"/>
  <c r="J85" i="4" s="1"/>
  <c r="J84" i="4"/>
  <c r="J109" i="5"/>
  <c r="A87" i="5"/>
  <c r="J86" i="5"/>
  <c r="J81" i="3"/>
  <c r="J70" i="1"/>
  <c r="A86" i="4" l="1"/>
  <c r="A87" i="4" s="1"/>
  <c r="A88" i="5"/>
  <c r="J87" i="5"/>
  <c r="J109" i="4"/>
  <c r="J83" i="3"/>
  <c r="J71" i="1"/>
  <c r="J86" i="4" l="1"/>
  <c r="J88" i="5"/>
  <c r="A89" i="5"/>
  <c r="A88" i="4"/>
  <c r="J87" i="4"/>
  <c r="J72" i="1"/>
  <c r="A90" i="5" l="1"/>
  <c r="J89" i="5"/>
  <c r="J88" i="4"/>
  <c r="A89" i="4"/>
  <c r="J85" i="3"/>
  <c r="J73" i="1"/>
  <c r="J90" i="5" l="1"/>
  <c r="A91" i="5"/>
  <c r="A90" i="4"/>
  <c r="J89" i="4"/>
  <c r="J86" i="3"/>
  <c r="J109" i="3"/>
  <c r="A87" i="3"/>
  <c r="J74" i="1"/>
  <c r="A92" i="5" l="1"/>
  <c r="J91" i="5"/>
  <c r="J90" i="4"/>
  <c r="A91" i="4"/>
  <c r="A88" i="3"/>
  <c r="J87" i="3"/>
  <c r="J75" i="1"/>
  <c r="J92" i="5" l="1"/>
  <c r="A93" i="5"/>
  <c r="A92" i="4"/>
  <c r="J91" i="4"/>
  <c r="J88" i="3"/>
  <c r="A89" i="3"/>
  <c r="J76" i="1"/>
  <c r="A94" i="5" l="1"/>
  <c r="J93" i="5"/>
  <c r="J92" i="4"/>
  <c r="A93" i="4"/>
  <c r="J89" i="3"/>
  <c r="A90" i="3"/>
  <c r="J77" i="1"/>
  <c r="A95" i="5" l="1"/>
  <c r="J94" i="5"/>
  <c r="A94" i="4"/>
  <c r="J93" i="4"/>
  <c r="J90" i="3"/>
  <c r="A91" i="3"/>
  <c r="J78" i="1"/>
  <c r="A96" i="5" l="1"/>
  <c r="J95" i="5"/>
  <c r="A95" i="4"/>
  <c r="J94" i="4"/>
  <c r="A92" i="3"/>
  <c r="J91" i="3"/>
  <c r="J96" i="5" l="1"/>
  <c r="A97" i="5"/>
  <c r="A96" i="4"/>
  <c r="J95" i="4"/>
  <c r="J92" i="3"/>
  <c r="A93" i="3"/>
  <c r="A98" i="5" l="1"/>
  <c r="J97" i="5"/>
  <c r="J96" i="4"/>
  <c r="A97" i="4"/>
  <c r="J93" i="3"/>
  <c r="A94" i="3"/>
  <c r="J98" i="5" l="1"/>
  <c r="A99" i="5"/>
  <c r="A98" i="4"/>
  <c r="J97" i="4"/>
  <c r="J94" i="3"/>
  <c r="A95" i="3"/>
  <c r="A100" i="5" l="1"/>
  <c r="J99" i="5"/>
  <c r="A99" i="4"/>
  <c r="J98" i="4"/>
  <c r="A96" i="3"/>
  <c r="J96" i="3" s="1"/>
  <c r="J95" i="3"/>
  <c r="J100" i="5" l="1"/>
  <c r="A101" i="5"/>
  <c r="A97" i="3"/>
  <c r="J97" i="3" s="1"/>
  <c r="A100" i="4"/>
  <c r="J99" i="4"/>
  <c r="A98" i="3"/>
  <c r="A102" i="5" l="1"/>
  <c r="J101" i="5"/>
  <c r="J100" i="4"/>
  <c r="A101" i="4"/>
  <c r="A99" i="3"/>
  <c r="J98" i="3"/>
  <c r="A103" i="5" l="1"/>
  <c r="J102" i="5"/>
  <c r="A102" i="4"/>
  <c r="J101" i="4"/>
  <c r="A100" i="3"/>
  <c r="J99" i="3"/>
  <c r="A104" i="5" l="1"/>
  <c r="J103" i="5"/>
  <c r="J102" i="4"/>
  <c r="A103" i="4"/>
  <c r="J100" i="3"/>
  <c r="A101" i="3"/>
  <c r="J104" i="5" l="1"/>
  <c r="A105" i="5"/>
  <c r="A104" i="4"/>
  <c r="J103" i="4"/>
  <c r="A102" i="3"/>
  <c r="J101" i="3"/>
  <c r="A106" i="5" l="1"/>
  <c r="J105" i="5"/>
  <c r="J104" i="4"/>
  <c r="A105" i="4"/>
  <c r="A103" i="3"/>
  <c r="J102" i="3"/>
  <c r="A107" i="5" l="1"/>
  <c r="J106" i="5"/>
  <c r="A106" i="4"/>
  <c r="J105" i="4"/>
  <c r="A104" i="3"/>
  <c r="J103" i="3"/>
  <c r="A108" i="5" l="1"/>
  <c r="J107" i="5"/>
  <c r="J106" i="4"/>
  <c r="A107" i="4"/>
  <c r="A105" i="3"/>
  <c r="J104" i="3"/>
  <c r="J108" i="5" l="1"/>
  <c r="A109" i="5"/>
  <c r="A110" i="5" s="1"/>
  <c r="A108" i="4"/>
  <c r="J107" i="4"/>
  <c r="A106" i="3"/>
  <c r="J105" i="3"/>
  <c r="A111" i="5" l="1"/>
  <c r="J110" i="5"/>
  <c r="J108" i="4"/>
  <c r="A109" i="4"/>
  <c r="A110" i="4" s="1"/>
  <c r="J106" i="3"/>
  <c r="A107" i="3"/>
  <c r="A112" i="5" l="1"/>
  <c r="J111" i="5"/>
  <c r="J110" i="4"/>
  <c r="A111" i="4"/>
  <c r="A108" i="3"/>
  <c r="J107" i="3"/>
  <c r="J112" i="5" l="1"/>
  <c r="A113" i="5"/>
  <c r="A114" i="5" s="1"/>
  <c r="A112" i="4"/>
  <c r="J111" i="4"/>
  <c r="J108" i="3"/>
  <c r="A109" i="3"/>
  <c r="A110" i="3" s="1"/>
  <c r="A115" i="5" l="1"/>
  <c r="J114" i="5"/>
  <c r="J112" i="4"/>
  <c r="A113" i="4"/>
  <c r="A114" i="4" s="1"/>
  <c r="A111" i="3"/>
  <c r="J110" i="3"/>
  <c r="A116" i="5" l="1"/>
  <c r="J115" i="5"/>
  <c r="A115" i="4"/>
  <c r="J114" i="4"/>
  <c r="J111" i="3"/>
  <c r="A112" i="3"/>
  <c r="J116" i="5" l="1"/>
  <c r="A117" i="5"/>
  <c r="A116" i="4"/>
  <c r="J115" i="4"/>
  <c r="A113" i="3"/>
  <c r="A114" i="3" s="1"/>
  <c r="A115" i="3" s="1"/>
  <c r="J112" i="3"/>
  <c r="A118" i="5" l="1"/>
  <c r="J117" i="5"/>
  <c r="J114" i="3"/>
  <c r="J116" i="4"/>
  <c r="A117" i="4"/>
  <c r="A116" i="3"/>
  <c r="J115" i="3"/>
  <c r="A119" i="5" l="1"/>
  <c r="J118" i="5"/>
  <c r="A118" i="4"/>
  <c r="J117" i="4"/>
  <c r="A117" i="3"/>
  <c r="J116" i="3"/>
  <c r="A120" i="5" l="1"/>
  <c r="J119" i="5"/>
  <c r="J118" i="4"/>
  <c r="A119" i="4"/>
  <c r="A118" i="3"/>
  <c r="J117" i="3"/>
  <c r="J120" i="5" l="1"/>
  <c r="A121" i="5"/>
  <c r="A120" i="4"/>
  <c r="J119" i="4"/>
  <c r="A119" i="3"/>
  <c r="J118" i="3"/>
  <c r="A122" i="5" l="1"/>
  <c r="J121" i="5"/>
  <c r="J120" i="4"/>
  <c r="A121" i="4"/>
  <c r="A120" i="3"/>
  <c r="J119" i="3"/>
  <c r="A123" i="5" l="1"/>
  <c r="J122" i="5"/>
  <c r="A122" i="4"/>
  <c r="J121" i="4"/>
  <c r="A121" i="3"/>
  <c r="A122" i="3" s="1"/>
  <c r="J120" i="3"/>
  <c r="A124" i="5" l="1"/>
  <c r="J123" i="5"/>
  <c r="J122" i="3"/>
  <c r="A123" i="3"/>
  <c r="J122" i="4"/>
  <c r="A123" i="4"/>
  <c r="J121" i="3"/>
  <c r="J124" i="5" l="1"/>
  <c r="A125" i="5"/>
  <c r="A124" i="4"/>
  <c r="J123" i="4"/>
  <c r="A124" i="3"/>
  <c r="J123" i="3"/>
  <c r="A126" i="5" l="1"/>
  <c r="J125" i="5"/>
  <c r="J124" i="4"/>
  <c r="A125" i="4"/>
  <c r="A125" i="3"/>
  <c r="J124" i="3"/>
  <c r="A127" i="5" l="1"/>
  <c r="J126" i="5"/>
  <c r="A126" i="4"/>
  <c r="J125" i="4"/>
  <c r="A126" i="3"/>
  <c r="J125" i="3"/>
  <c r="J126" i="4" l="1"/>
  <c r="J126" i="3"/>
  <c r="A128" i="5"/>
  <c r="J127" i="5"/>
  <c r="A127" i="4"/>
  <c r="A127" i="3"/>
  <c r="J127" i="4" l="1"/>
  <c r="J127" i="3"/>
  <c r="J128" i="5"/>
  <c r="J134" i="5" s="1"/>
  <c r="A129" i="5"/>
  <c r="A128" i="4"/>
  <c r="A128" i="3"/>
  <c r="A130" i="5" l="1"/>
  <c r="J129" i="5"/>
  <c r="J128" i="4"/>
  <c r="J134" i="4" s="1"/>
  <c r="A129" i="4"/>
  <c r="A129" i="3"/>
  <c r="J128" i="3"/>
  <c r="J134" i="3" s="1"/>
  <c r="A131" i="5" l="1"/>
  <c r="J130" i="5"/>
  <c r="A130" i="4"/>
  <c r="J129" i="4"/>
  <c r="A130" i="3"/>
  <c r="J129" i="3"/>
  <c r="A132" i="5" l="1"/>
  <c r="J131" i="5"/>
  <c r="A131" i="4"/>
  <c r="J130" i="4"/>
  <c r="A131" i="3"/>
  <c r="A132" i="3" s="1"/>
  <c r="J130" i="3"/>
  <c r="J132" i="5" l="1"/>
  <c r="A133" i="5"/>
  <c r="A133" i="3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J132" i="3"/>
  <c r="A132" i="4"/>
  <c r="J131" i="4"/>
  <c r="J131" i="3"/>
  <c r="A134" i="5" l="1"/>
  <c r="A135" i="5" s="1"/>
  <c r="J133" i="5"/>
  <c r="J132" i="4"/>
  <c r="A133" i="4"/>
  <c r="J133" i="3"/>
  <c r="A136" i="5" l="1"/>
  <c r="J135" i="5"/>
  <c r="A134" i="4"/>
  <c r="A135" i="4" s="1"/>
  <c r="J133" i="4"/>
  <c r="J136" i="3"/>
  <c r="J137" i="3"/>
  <c r="J135" i="3"/>
  <c r="J136" i="5" l="1"/>
  <c r="A137" i="5"/>
  <c r="A136" i="4"/>
  <c r="J135" i="4"/>
  <c r="J138" i="3"/>
  <c r="A138" i="5" l="1"/>
  <c r="J137" i="5"/>
  <c r="J136" i="4"/>
  <c r="A137" i="4"/>
  <c r="J139" i="3"/>
  <c r="A139" i="5" l="1"/>
  <c r="J138" i="5"/>
  <c r="A138" i="4"/>
  <c r="J137" i="4"/>
  <c r="J140" i="3"/>
  <c r="A140" i="5" l="1"/>
  <c r="J139" i="5"/>
  <c r="A139" i="4"/>
  <c r="J138" i="4"/>
  <c r="J141" i="3"/>
  <c r="J140" i="5" l="1"/>
  <c r="A141" i="5"/>
  <c r="A140" i="4"/>
  <c r="J139" i="4"/>
  <c r="J143" i="3"/>
  <c r="J142" i="3"/>
  <c r="A142" i="5" l="1"/>
  <c r="J141" i="5"/>
  <c r="J140" i="4"/>
  <c r="A141" i="4"/>
  <c r="A143" i="5" l="1"/>
  <c r="J143" i="5" s="1"/>
  <c r="J142" i="5"/>
  <c r="A142" i="4"/>
  <c r="J141" i="4"/>
  <c r="A143" i="4" l="1"/>
  <c r="J143" i="4" s="1"/>
  <c r="J142" i="4"/>
</calcChain>
</file>

<file path=xl/comments1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<sst xmlns="http://schemas.openxmlformats.org/spreadsheetml/2006/main" count="1754" uniqueCount="413">
  <si>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</si>
  <si>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</si>
  <si>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</si>
  <si>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</si>
  <si>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</si>
  <si>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</si>
  <si>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</si>
  <si>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</si>
  <si>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</si>
  <si>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</si>
  <si>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</si>
  <si>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</si>
  <si>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</si>
  <si>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chú: CÁC KHOA</t>
  </si>
  <si>
    <t>0016100006544007</t>
  </si>
  <si>
    <t>Hiệu Trưởng</t>
  </si>
  <si>
    <t>Đinh Văn</t>
  </si>
  <si>
    <t>ĐỆ</t>
  </si>
  <si>
    <t>0016100006699008</t>
  </si>
  <si>
    <t xml:space="preserve">Đinh Hồng </t>
  </si>
  <si>
    <t>MINH</t>
  </si>
  <si>
    <t>0016100006543008</t>
  </si>
  <si>
    <t>Châu Văn</t>
  </si>
  <si>
    <t>BẢO</t>
  </si>
  <si>
    <t>Lâm Viết</t>
  </si>
  <si>
    <t>DŨNG</t>
  </si>
  <si>
    <t>0016100006550007</t>
  </si>
  <si>
    <t xml:space="preserve">Phan Thị Ngọc </t>
  </si>
  <si>
    <t>PHƯỢNG</t>
  </si>
  <si>
    <t>0016100006635002</t>
  </si>
  <si>
    <t>QUỲNH</t>
  </si>
  <si>
    <t>0016100006771003</t>
  </si>
  <si>
    <t>Nguyễn Thị Bích</t>
  </si>
  <si>
    <t>0016100006663006</t>
  </si>
  <si>
    <t xml:space="preserve">Nguyễn Văn </t>
  </si>
  <si>
    <t>CHÌ</t>
  </si>
  <si>
    <t>0016100006765003</t>
  </si>
  <si>
    <t xml:space="preserve">Trần Thị Ánh </t>
  </si>
  <si>
    <t>0016100006767006</t>
  </si>
  <si>
    <t>ANH</t>
  </si>
  <si>
    <t>Lê Hồng</t>
  </si>
  <si>
    <t>PHÚC</t>
  </si>
  <si>
    <t xml:space="preserve">Nguyễn Hữu Xuân </t>
  </si>
  <si>
    <t xml:space="preserve">VŨ </t>
  </si>
  <si>
    <t>Phạm Hữu Thành</t>
  </si>
  <si>
    <t>PHÚ</t>
  </si>
  <si>
    <t>Huỳnh Thanh</t>
  </si>
  <si>
    <t>NHÀN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</si>
  <si>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</si>
  <si>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</si>
  <si>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</si>
  <si>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</si>
  <si>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</si>
  <si>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</si>
  <si>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</si>
  <si>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>0016100006518006</t>
  </si>
  <si>
    <t>Huỳnh Thị Xuân</t>
  </si>
  <si>
    <t>MAI</t>
  </si>
  <si>
    <t>0016100006575007</t>
  </si>
  <si>
    <t>OANH</t>
  </si>
  <si>
    <t>0016100006576006</t>
  </si>
  <si>
    <t>P: 12, 14/09</t>
  </si>
  <si>
    <t>NHUNG</t>
  </si>
  <si>
    <t>0016100006832002</t>
  </si>
  <si>
    <t>Trần Việt</t>
  </si>
  <si>
    <t>Phạm Hữu</t>
  </si>
  <si>
    <t>TẤN</t>
  </si>
  <si>
    <t>Phạm Quang</t>
  </si>
  <si>
    <t>TÙNG</t>
  </si>
  <si>
    <t>TUẤN</t>
  </si>
  <si>
    <t>P: 24/09</t>
  </si>
  <si>
    <t>SƠN</t>
  </si>
  <si>
    <t>HIỀN</t>
  </si>
  <si>
    <t>Trần Thanh</t>
  </si>
  <si>
    <t>Dương Văn</t>
  </si>
  <si>
    <t>TÂM</t>
  </si>
  <si>
    <t>LIÊN</t>
  </si>
  <si>
    <t>Lê Quang</t>
  </si>
  <si>
    <t>LIÊM</t>
  </si>
  <si>
    <t>0016100006806001</t>
  </si>
  <si>
    <t>Nguyễn Văn</t>
  </si>
  <si>
    <t>THÀNH</t>
  </si>
  <si>
    <t>0016100006495006</t>
  </si>
  <si>
    <t>0016100006505001</t>
  </si>
  <si>
    <t>QUANG</t>
  </si>
  <si>
    <t>0016100006807008</t>
  </si>
  <si>
    <t xml:space="preserve">THỊNH </t>
  </si>
  <si>
    <t>0016100006599006</t>
  </si>
  <si>
    <t>0016100006493003</t>
  </si>
  <si>
    <t>0016100006690003</t>
  </si>
  <si>
    <t>Bùi Đặng Hoàng</t>
  </si>
  <si>
    <t>TRANG</t>
  </si>
  <si>
    <t>0016100006692006</t>
  </si>
  <si>
    <t xml:space="preserve">Trần Thị </t>
  </si>
  <si>
    <t>THU</t>
  </si>
  <si>
    <t>0016100006677007</t>
  </si>
  <si>
    <t>0016100006676008</t>
  </si>
  <si>
    <t>Đỗ Thị Bích</t>
  </si>
  <si>
    <t>THỦY</t>
  </si>
  <si>
    <t>0016100006680008</t>
  </si>
  <si>
    <t>Nguyễn Tiến Việt</t>
  </si>
  <si>
    <t>0016100006678003</t>
  </si>
  <si>
    <t>0016100006675004</t>
  </si>
  <si>
    <t>0016100006770007</t>
  </si>
  <si>
    <t>Phan Đức</t>
  </si>
  <si>
    <t>LONG</t>
  </si>
  <si>
    <t>DƯƠNG</t>
  </si>
  <si>
    <t>P: 01, 03/09</t>
  </si>
  <si>
    <t>Ký túc xá trực</t>
  </si>
  <si>
    <t>Trần Văn</t>
  </si>
  <si>
    <t>LÝ</t>
  </si>
  <si>
    <t xml:space="preserve">Trịnh Tuấn </t>
  </si>
  <si>
    <t xml:space="preserve">Võ Thị </t>
  </si>
  <si>
    <t xml:space="preserve">TUYẾT </t>
  </si>
  <si>
    <t>0016100006713003</t>
  </si>
  <si>
    <t>0016100006598007</t>
  </si>
  <si>
    <t xml:space="preserve">Tạ Quốc </t>
  </si>
  <si>
    <t>0016100006499001</t>
  </si>
  <si>
    <t>0016100006691007</t>
  </si>
  <si>
    <t>NGA</t>
  </si>
  <si>
    <t>0016100006785004</t>
  </si>
  <si>
    <t>LỢI</t>
  </si>
  <si>
    <t>0016100006600004</t>
  </si>
  <si>
    <t xml:space="preserve">Lê Thị </t>
  </si>
  <si>
    <t>THIỆN</t>
  </si>
  <si>
    <t>0016100006745002</t>
  </si>
  <si>
    <t>0016100006746009</t>
  </si>
  <si>
    <t>KIỆT</t>
  </si>
  <si>
    <t>0016100006511001</t>
  </si>
  <si>
    <t>Huỳnh Bá</t>
  </si>
  <si>
    <t>TRIẾT</t>
  </si>
  <si>
    <t>0016100006494007</t>
  </si>
  <si>
    <t>Trần Kim</t>
  </si>
  <si>
    <t>TƯƠI</t>
  </si>
  <si>
    <t>Trương Thị</t>
  </si>
  <si>
    <t>ĐỊNH</t>
  </si>
  <si>
    <t>BẮC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</si>
  <si>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</si>
  <si>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</si>
  <si>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</si>
  <si>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</si>
  <si>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</si>
  <si>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</si>
  <si>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</si>
  <si>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</si>
  <si>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0016100006567007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</si>
  <si>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</si>
  <si>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</si>
  <si>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</si>
  <si>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</si>
  <si>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</si>
  <si>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</si>
  <si>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0016100006705008</t>
  </si>
  <si>
    <t>DUNG</t>
  </si>
  <si>
    <t>0016100006512008</t>
  </si>
  <si>
    <t xml:space="preserve">Trần Thị Minh </t>
  </si>
  <si>
    <t xml:space="preserve">THOA </t>
  </si>
  <si>
    <t>0016100006515007</t>
  </si>
  <si>
    <t>THẮM</t>
  </si>
  <si>
    <t>0016100006681004</t>
  </si>
  <si>
    <t>0016100006513004</t>
  </si>
  <si>
    <t>Trần Thị Thảo</t>
  </si>
  <si>
    <t>0016100006506008</t>
  </si>
  <si>
    <t>THÙY</t>
  </si>
  <si>
    <t>0016100006516003</t>
  </si>
  <si>
    <t>Võ Thị Lệ</t>
  </si>
  <si>
    <t>TRÂN</t>
  </si>
  <si>
    <t xml:space="preserve">Nguyễn Thụy </t>
  </si>
  <si>
    <t>NGHIÊM</t>
  </si>
  <si>
    <t>Huỳnh Như</t>
  </si>
  <si>
    <t>Ý</t>
  </si>
  <si>
    <t xml:space="preserve">Lê Xuân </t>
  </si>
  <si>
    <t>0016100006766007</t>
  </si>
  <si>
    <t>0016100006719001</t>
  </si>
  <si>
    <t>0016100006783001</t>
  </si>
  <si>
    <t>NỮ</t>
  </si>
  <si>
    <t>0016100006709006</t>
  </si>
  <si>
    <t>Phạm Thị Lê</t>
  </si>
  <si>
    <t>0016100006714007</t>
  </si>
  <si>
    <t>HÀ</t>
  </si>
  <si>
    <t>0016100006711008</t>
  </si>
  <si>
    <t>Nguyễn Tất</t>
  </si>
  <si>
    <t>0016100006715006</t>
  </si>
  <si>
    <t>HƯƠNG</t>
  </si>
  <si>
    <t>Nguyễn Thị Ngọc</t>
  </si>
  <si>
    <t>MỸ</t>
  </si>
  <si>
    <t>Huỳnh Văn</t>
  </si>
  <si>
    <t>HIẾU</t>
  </si>
  <si>
    <t>0016100006710004</t>
  </si>
  <si>
    <t xml:space="preserve">Nguyễn Trung </t>
  </si>
  <si>
    <t xml:space="preserve">Phạm Huy </t>
  </si>
  <si>
    <t>HOÀNG</t>
  </si>
  <si>
    <t>Bùi Đức</t>
  </si>
  <si>
    <t>PHƯỚC</t>
  </si>
  <si>
    <t xml:space="preserve">Nguyễn Thị </t>
  </si>
  <si>
    <t>THẢO</t>
  </si>
  <si>
    <t xml:space="preserve">Nguyễn Thành </t>
  </si>
  <si>
    <t>0016100006546007</t>
  </si>
  <si>
    <t>Lê Trần Thanh</t>
  </si>
  <si>
    <t>Trần Khánh</t>
  </si>
  <si>
    <t>HUY</t>
  </si>
  <si>
    <t>P: 13/09</t>
  </si>
  <si>
    <t>0016100006537008</t>
  </si>
  <si>
    <t>0016100006776005</t>
  </si>
  <si>
    <t xml:space="preserve">Lương Xuân </t>
  </si>
  <si>
    <t xml:space="preserve">Võ Thị Xuân </t>
  </si>
  <si>
    <t>0016100006527005</t>
  </si>
  <si>
    <t>Nguyễn Thị Thanh</t>
  </si>
  <si>
    <t>0016100006521007</t>
  </si>
  <si>
    <t>0016100006526009</t>
  </si>
  <si>
    <t>0016100006535008</t>
  </si>
  <si>
    <t>0016100006524006</t>
  </si>
  <si>
    <t>0016100006541008</t>
  </si>
  <si>
    <t>SA</t>
  </si>
  <si>
    <t>0016100006768002</t>
  </si>
  <si>
    <t>Nguyễn Việt</t>
  </si>
  <si>
    <t>TIẾN</t>
  </si>
  <si>
    <t>0016100006523007</t>
  </si>
  <si>
    <t>TẤT</t>
  </si>
  <si>
    <t>0016100006522003</t>
  </si>
  <si>
    <t xml:space="preserve">Sỹ Thị </t>
  </si>
  <si>
    <t xml:space="preserve">CHUNG </t>
  </si>
  <si>
    <t>0016100006525002</t>
  </si>
  <si>
    <t>Huỳnh Thị Cẩm</t>
  </si>
  <si>
    <t>HOA</t>
  </si>
  <si>
    <t>0016100006568003</t>
  </si>
  <si>
    <t>HẬU</t>
  </si>
  <si>
    <t xml:space="preserve">Nguyễn Chí </t>
  </si>
  <si>
    <t>NHÂN</t>
  </si>
  <si>
    <t>0016100006689005</t>
  </si>
  <si>
    <t xml:space="preserve">Nguyễn Thị Kim </t>
  </si>
  <si>
    <t>0016100006682008</t>
  </si>
  <si>
    <t>0016100006721006</t>
  </si>
  <si>
    <t xml:space="preserve">Vũ Thị Thu 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</si>
  <si>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</si>
  <si>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</si>
  <si>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</si>
  <si>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</si>
  <si>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</si>
  <si>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</si>
  <si>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</si>
  <si>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</si>
  <si>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0016100006500007</t>
  </si>
  <si>
    <t>TT Thư viện</t>
  </si>
  <si>
    <t>0016100006633007</t>
  </si>
  <si>
    <t>THÚY</t>
  </si>
  <si>
    <t>0016100006561009</t>
  </si>
  <si>
    <t xml:space="preserve">CẢNH </t>
  </si>
  <si>
    <t>0016100006501006</t>
  </si>
  <si>
    <t xml:space="preserve">Hà Thị </t>
  </si>
  <si>
    <t>0016100006502002</t>
  </si>
  <si>
    <t>0016100006560002</t>
  </si>
  <si>
    <t>Lư Diễm</t>
  </si>
  <si>
    <t>0016100006563001</t>
  </si>
  <si>
    <t>KHÁNH</t>
  </si>
  <si>
    <t>0016100006542004</t>
  </si>
  <si>
    <t>0016100006653008</t>
  </si>
  <si>
    <t>NGÂN</t>
  </si>
  <si>
    <t>0016100006520008</t>
  </si>
  <si>
    <t xml:space="preserve">Lương Thị </t>
  </si>
  <si>
    <t>0016100006551003</t>
  </si>
  <si>
    <t xml:space="preserve">Đỗ Thị </t>
  </si>
  <si>
    <t>0016100006552007</t>
  </si>
  <si>
    <t>0016100006553006</t>
  </si>
  <si>
    <t>CHIẾN</t>
  </si>
  <si>
    <t>Nguyễn Thùy</t>
  </si>
  <si>
    <t>VŨ</t>
  </si>
  <si>
    <t xml:space="preserve">Trịnh Hoàng </t>
  </si>
  <si>
    <t xml:space="preserve">DUNG </t>
  </si>
  <si>
    <t xml:space="preserve">Nguyễn Thị Thu </t>
  </si>
  <si>
    <t xml:space="preserve">Trương Thị </t>
  </si>
  <si>
    <t>HỒNG</t>
  </si>
  <si>
    <t>TRƯỜNG</t>
  </si>
  <si>
    <t>Nguyễn Ngọc</t>
  </si>
  <si>
    <t>CHI</t>
  </si>
  <si>
    <t xml:space="preserve">Nguyễn Thanh </t>
  </si>
  <si>
    <t xml:space="preserve">PHÚC </t>
  </si>
  <si>
    <t xml:space="preserve">Dương Thị </t>
  </si>
  <si>
    <t>Lê Tiến</t>
  </si>
  <si>
    <t xml:space="preserve">SƠN </t>
  </si>
  <si>
    <t>P: 20/9</t>
  </si>
  <si>
    <t>Nghỉ 21/09 bù 17/09</t>
  </si>
  <si>
    <t>P: 23/09</t>
  </si>
  <si>
    <t>P: 30/09</t>
  </si>
  <si>
    <t>P: 03/10</t>
  </si>
  <si>
    <t>1/ Nguyễn Thị Cẩm Thạch_KHCB_nghỉ BHXH từ 19/09 đến 23/09/2022</t>
  </si>
  <si>
    <t>Nguyễn Chiến</t>
  </si>
  <si>
    <t>THẮNG</t>
  </si>
  <si>
    <t>Nguyễn Đan</t>
  </si>
  <si>
    <t>Lưu Hoàng Bảo</t>
  </si>
  <si>
    <t>CHÂU</t>
  </si>
  <si>
    <t>Nghỉ 21/09 bù 24/09</t>
  </si>
  <si>
    <t>P: 29, 30/09</t>
  </si>
  <si>
    <t>P: 17, 24, 26/09</t>
  </si>
  <si>
    <t xml:space="preserve">LỘC </t>
  </si>
  <si>
    <t>LY</t>
  </si>
  <si>
    <t xml:space="preserve">LIỄU </t>
  </si>
  <si>
    <t>Vũ Như</t>
  </si>
  <si>
    <t xml:space="preserve">Trần Thị Phương </t>
  </si>
  <si>
    <t xml:space="preserve">Thân Thị </t>
  </si>
  <si>
    <t xml:space="preserve">Huỳnh Ngọc </t>
  </si>
  <si>
    <t>Đồng Anh</t>
  </si>
  <si>
    <t xml:space="preserve">PHƯƠNG </t>
  </si>
  <si>
    <t>Bùi Thị</t>
  </si>
  <si>
    <t xml:space="preserve">Nguyễn Trọng </t>
  </si>
  <si>
    <t xml:space="preserve">Ninh Đỗ </t>
  </si>
  <si>
    <t>HIỆP</t>
  </si>
  <si>
    <t>Nguyễn Xuân</t>
  </si>
  <si>
    <t xml:space="preserve">Giáp Đức </t>
  </si>
  <si>
    <t xml:space="preserve">NHẬN </t>
  </si>
  <si>
    <t xml:space="preserve">Vũ Ngọc </t>
  </si>
  <si>
    <t>Nguyễn Cao</t>
  </si>
  <si>
    <t xml:space="preserve">Giáp Văn </t>
  </si>
  <si>
    <t xml:space="preserve">Lê Hồng Anh </t>
  </si>
  <si>
    <t xml:space="preserve">Phạm Thị Hoàng </t>
  </si>
  <si>
    <t>DIỄM</t>
  </si>
  <si>
    <t xml:space="preserve">Hồng Mộng Tuyết </t>
  </si>
  <si>
    <t xml:space="preserve">Nguyễn Thị Hồng </t>
  </si>
  <si>
    <t>Huỳnh Thị</t>
  </si>
  <si>
    <t xml:space="preserve">Nguyễn Thị Hải </t>
  </si>
  <si>
    <t xml:space="preserve">Thái Thị My </t>
  </si>
  <si>
    <t xml:space="preserve">THƠ </t>
  </si>
  <si>
    <t>Giáp Thị</t>
  </si>
  <si>
    <t>VƯỢNG</t>
  </si>
  <si>
    <t>Mai Nguyễn Hoàng</t>
  </si>
  <si>
    <t>Trần Thị Thu</t>
  </si>
  <si>
    <t>Mai Thu</t>
  </si>
  <si>
    <t xml:space="preserve">Trần Anh </t>
  </si>
  <si>
    <t xml:space="preserve">Nguyễn Tứ  </t>
  </si>
  <si>
    <t xml:space="preserve">Đặng Thu </t>
  </si>
  <si>
    <t xml:space="preserve">HÀ </t>
  </si>
  <si>
    <t xml:space="preserve">Trần Thị Diễm </t>
  </si>
  <si>
    <t>Bùi Thị Lan</t>
  </si>
  <si>
    <t xml:space="preserve">THẮM </t>
  </si>
  <si>
    <t>Đỗ Công</t>
  </si>
  <si>
    <t>Nguyễn Hữu</t>
  </si>
  <si>
    <t xml:space="preserve">THIỆN </t>
  </si>
  <si>
    <t xml:space="preserve">Trương Hữu </t>
  </si>
  <si>
    <t xml:space="preserve">Vương Hội </t>
  </si>
  <si>
    <t>Phạm Huỳnh Kim</t>
  </si>
  <si>
    <t>P. KH - TC</t>
  </si>
  <si>
    <t>P. QLKH - HTQT</t>
  </si>
  <si>
    <t xml:space="preserve">P. TS - ĐT </t>
  </si>
  <si>
    <t>P. KT và ĐBCL</t>
  </si>
  <si>
    <t>P.TTGD-CTSV</t>
  </si>
  <si>
    <t>Trung tâm Y tế</t>
  </si>
  <si>
    <t>TT ĐT Lý Tự Trọng</t>
  </si>
  <si>
    <t>TT QHDN</t>
  </si>
  <si>
    <t>TT.ĐH và QL DL</t>
  </si>
  <si>
    <t>Phó Hiệu trưởng</t>
  </si>
  <si>
    <t>P. TC-HC-TH</t>
  </si>
  <si>
    <t>Tổ Bảo vệ</t>
  </si>
  <si>
    <t>P. Quản trị - Dịch vụ</t>
  </si>
  <si>
    <t>Tổ trưởng tổ Sửa chữa</t>
  </si>
  <si>
    <t>Tổ trưởng tổ Môi trường</t>
  </si>
  <si>
    <t>Tổ trưởng tổ QLKTX</t>
  </si>
  <si>
    <t>P: 10, 17, 24/09</t>
  </si>
  <si>
    <t>01/10 (1 ĐXP)</t>
  </si>
  <si>
    <t>Chung đơn Tháng 9</t>
  </si>
  <si>
    <t>P: 20/09</t>
  </si>
  <si>
    <t>P: 07, 08, 13/09</t>
  </si>
  <si>
    <t>P: 01, 03, 04/10</t>
  </si>
  <si>
    <t>2/ Lâm Thị Phương Thảo_KHCB_nghỉ ốm từ 21/09 đến 01/10/2022</t>
  </si>
  <si>
    <t>P: 26, 27/09</t>
  </si>
  <si>
    <t>P: 29/09</t>
  </si>
  <si>
    <t>P: 05/09</t>
  </si>
  <si>
    <t>P: 10/9</t>
  </si>
  <si>
    <t>P: 21, 22, 23, 26, 27/09</t>
  </si>
  <si>
    <t>P: 17/09</t>
  </si>
  <si>
    <t>P: 27, 28/10</t>
  </si>
  <si>
    <t>Chuyển từ 01/10/2022</t>
  </si>
  <si>
    <t>Nguyễn Thị Thùy</t>
  </si>
  <si>
    <t>TIÊN</t>
  </si>
  <si>
    <t>P: 06/10</t>
  </si>
  <si>
    <t>P: 01, 08, 15, 22, 29/10</t>
  </si>
  <si>
    <t>05, 26/11</t>
  </si>
  <si>
    <t>Quách Minh</t>
  </si>
  <si>
    <t>Thử</t>
  </si>
  <si>
    <t>Hồ Ngọc</t>
  </si>
  <si>
    <t>NGHĨA</t>
  </si>
  <si>
    <t>NAM</t>
  </si>
  <si>
    <t>THỬ</t>
  </si>
  <si>
    <t>P: 11, 12/10</t>
  </si>
  <si>
    <t>P: 17/10</t>
  </si>
  <si>
    <t>CĐ: 08/10 đến 16/10 (5 ngày)</t>
  </si>
  <si>
    <t>P: 25/10</t>
  </si>
  <si>
    <t>P: 15, 21/10 + CĐ: 18, 19, 20/10</t>
  </si>
  <si>
    <t>Xin phép ra ngoài trước 1g làm việc hàng ngày từ 24/10 đến 02/12/2022 và cam kết bù giờ</t>
  </si>
  <si>
    <t>Bị tai nạn giao thông</t>
  </si>
  <si>
    <t>P: 14, 15/10</t>
  </si>
  <si>
    <t>P: 05/10; Nghỉ thai sản từ 12/10/2022</t>
  </si>
  <si>
    <t>P: 29/10</t>
  </si>
  <si>
    <t>P: 01/10</t>
  </si>
  <si>
    <t>P: 02, 03/11</t>
  </si>
  <si>
    <t>P: 30/10</t>
  </si>
  <si>
    <t>P: 22/10</t>
  </si>
  <si>
    <t>2/ Lâm Thị Phương Thảo_KHCB_nghỉ BHXH từ 21/09 đến 01/10/2022</t>
  </si>
  <si>
    <t>P: 04, 05, 07/11</t>
  </si>
  <si>
    <t>P: 04/11</t>
  </si>
  <si>
    <t>P: 07/10</t>
  </si>
  <si>
    <t>P: 08/10</t>
  </si>
  <si>
    <t>P: 11/11</t>
  </si>
  <si>
    <t>Con kết hôn</t>
  </si>
  <si>
    <t>P: 21, 22/11</t>
  </si>
  <si>
    <t>P: 22, 23/11</t>
  </si>
  <si>
    <t>P: 19, 20/12</t>
  </si>
  <si>
    <r>
      <t xml:space="preserve">S: 02/11; 25/11; </t>
    </r>
    <r>
      <rPr>
        <sz val="12"/>
        <color rgb="FF00B050"/>
        <rFont val="Times New Roman"/>
        <family val="1"/>
      </rPr>
      <t>CĐ: 26/11</t>
    </r>
  </si>
  <si>
    <t>P: 03, 08, 09, 10/12</t>
  </si>
  <si>
    <t>P: 05, 19, 26/11</t>
  </si>
  <si>
    <t>P: 17/11</t>
  </si>
  <si>
    <t>CĐ: 16, 17, 18/11</t>
  </si>
  <si>
    <t>Bổ sung đơn xin phép</t>
  </si>
  <si>
    <t>P: 23/11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</si>
</sst>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_);\(#,##0.0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35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9"/>
      <color rgb="FF00B050"/>
      <name val="Times New Roman"/>
      <family val="1"/>
    </font>
    <font>
      <sz val="12"/>
      <color theme="1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Times New Roman"/>
      <family val="1"/>
    </font>
    <font>
      <sz val="13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VNI-Times"/>
    </font>
    <font>
      <sz val="12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4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5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6" fillId="0" borderId="0"/>
  </cellStyleXfs>
  <cellXfs count="20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14" fontId="2" fillId="0" borderId="11" xfId="0" applyNumberFormat="1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37" fontId="13" fillId="0" borderId="11" xfId="1" quotePrefix="1" applyNumberFormat="1" applyFont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14" fontId="15" fillId="0" borderId="11" xfId="0" applyNumberFormat="1" applyFont="1" applyFill="1" applyBorder="1" applyAlignment="1">
      <alignment horizontal="center" vertical="center"/>
    </xf>
    <xf numFmtId="166" fontId="13" fillId="0" borderId="11" xfId="1" quotePrefix="1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0" fontId="14" fillId="0" borderId="0" xfId="0" applyFont="1" applyFill="1"/>
    <xf numFmtId="0" fontId="11" fillId="0" borderId="0" xfId="0" applyFont="1" applyFill="1"/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3" fontId="18" fillId="3" borderId="11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6" fontId="14" fillId="0" borderId="0" xfId="0" quotePrefix="1" applyNumberFormat="1" applyFont="1" applyFill="1"/>
    <xf numFmtId="0" fontId="16" fillId="3" borderId="4" xfId="0" applyFont="1" applyFill="1" applyBorder="1" applyAlignment="1">
      <alignment horizontal="center" vertical="center"/>
    </xf>
    <xf numFmtId="37" fontId="17" fillId="0" borderId="11" xfId="1" quotePrefix="1" applyNumberFormat="1" applyFont="1" applyBorder="1" applyAlignment="1">
      <alignment horizontal="center" vertical="center"/>
    </xf>
    <xf numFmtId="0" fontId="11" fillId="3" borderId="0" xfId="0" applyFont="1" applyFill="1"/>
    <xf numFmtId="3" fontId="13" fillId="3" borderId="11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justify" vertical="center" wrapText="1"/>
    </xf>
    <xf numFmtId="37" fontId="18" fillId="0" borderId="11" xfId="1" quotePrefix="1" applyNumberFormat="1" applyFont="1" applyBorder="1" applyAlignment="1">
      <alignment horizontal="center" vertical="center"/>
    </xf>
    <xf numFmtId="14" fontId="2" fillId="0" borderId="16" xfId="0" applyNumberFormat="1" applyFont="1" applyFill="1" applyBorder="1" applyAlignment="1">
      <alignment horizontal="center" vertical="center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3" fillId="3" borderId="0" xfId="0" applyFont="1" applyFill="1"/>
    <xf numFmtId="0" fontId="13" fillId="0" borderId="15" xfId="0" applyFont="1" applyFill="1" applyBorder="1" applyAlignment="1">
      <alignment vertical="center" wrapText="1"/>
    </xf>
    <xf numFmtId="3" fontId="18" fillId="0" borderId="11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vertical="center" wrapText="1"/>
    </xf>
    <xf numFmtId="0" fontId="22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0" fontId="2" fillId="0" borderId="11" xfId="0" applyFont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11" fillId="3" borderId="15" xfId="0" applyFont="1" applyFill="1" applyBorder="1" applyAlignment="1"/>
    <xf numFmtId="3" fontId="18" fillId="3" borderId="9" xfId="0" applyNumberFormat="1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 wrapText="1"/>
    </xf>
    <xf numFmtId="37" fontId="13" fillId="0" borderId="4" xfId="1" quotePrefix="1" applyNumberFormat="1" applyFont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vertical="center"/>
    </xf>
    <xf numFmtId="0" fontId="11" fillId="0" borderId="9" xfId="0" applyFont="1" applyFill="1" applyBorder="1"/>
    <xf numFmtId="3" fontId="5" fillId="0" borderId="4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/>
    </xf>
    <xf numFmtId="3" fontId="13" fillId="0" borderId="4" xfId="0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33" fillId="0" borderId="0" xfId="0" applyFont="1" applyFill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17" fontId="2" fillId="0" borderId="9" xfId="0" quotePrefix="1" applyNumberFormat="1" applyFont="1" applyFill="1" applyBorder="1" applyAlignment="1">
      <alignment horizontal="center" vertical="center"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37" fontId="5" fillId="0" borderId="13" xfId="1" quotePrefix="1" applyNumberFormat="1" applyFont="1" applyBorder="1" applyAlignment="1">
      <alignment horizontal="center" vertical="center"/>
    </xf>
    <xf numFmtId="3" fontId="3" fillId="0" borderId="13" xfId="0" applyNumberFormat="1" applyFont="1" applyFill="1" applyBorder="1" applyAlignment="1">
      <alignment horizontal="right" vertical="center"/>
    </xf>
    <xf numFmtId="3" fontId="11" fillId="0" borderId="15" xfId="0" applyNumberFormat="1" applyFont="1" applyFill="1" applyBorder="1" applyAlignment="1">
      <alignment horizontal="center" vertical="center"/>
    </xf>
    <xf numFmtId="3" fontId="3" fillId="0" borderId="17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3" fontId="11" fillId="0" borderId="10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3" fontId="3" fillId="3" borderId="9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165" fontId="11" fillId="0" borderId="11" xfId="0" applyNumberFormat="1" applyFont="1" applyFill="1" applyBorder="1" applyAlignment="1">
      <alignment horizontal="justify" vertical="center" wrapText="1"/>
    </xf>
    <xf numFmtId="165" fontId="14" fillId="0" borderId="11" xfId="0" applyNumberFormat="1" applyFont="1" applyFill="1" applyBorder="1" applyAlignment="1">
      <alignment horizontal="justify" vertical="center" wrapText="1"/>
    </xf>
    <xf numFmtId="165" fontId="14" fillId="0" borderId="4" xfId="0" applyNumberFormat="1" applyFont="1" applyFill="1" applyBorder="1" applyAlignment="1">
      <alignment horizontal="left" vertical="center" wrapText="1"/>
    </xf>
    <xf numFmtId="165" fontId="11" fillId="3" borderId="4" xfId="0" applyNumberFormat="1" applyFont="1" applyFill="1" applyBorder="1" applyAlignment="1">
      <alignment horizontal="left" vertical="center" wrapText="1"/>
    </xf>
    <xf numFmtId="165" fontId="14" fillId="0" borderId="11" xfId="0" applyNumberFormat="1" applyFont="1" applyFill="1" applyBorder="1" applyAlignment="1">
      <alignment horizontal="left" vertical="center" wrapText="1"/>
    </xf>
    <xf numFmtId="165" fontId="14" fillId="3" borderId="4" xfId="0" applyNumberFormat="1" applyFont="1" applyFill="1" applyBorder="1" applyAlignment="1">
      <alignment horizontal="left" vertical="center" wrapText="1"/>
    </xf>
    <xf numFmtId="165" fontId="19" fillId="3" borderId="4" xfId="0" applyNumberFormat="1" applyFont="1" applyFill="1" applyBorder="1" applyAlignment="1">
      <alignment horizontal="left" vertical="center" wrapText="1"/>
    </xf>
    <xf numFmtId="165" fontId="19" fillId="0" borderId="11" xfId="0" applyNumberFormat="1" applyFont="1" applyFill="1" applyBorder="1" applyAlignment="1">
      <alignment horizontal="justify" vertical="center" wrapText="1"/>
    </xf>
    <xf numFmtId="165" fontId="19" fillId="0" borderId="4" xfId="0" applyNumberFormat="1" applyFont="1" applyFill="1" applyBorder="1" applyAlignment="1">
      <alignment horizontal="left" vertical="center" wrapText="1"/>
    </xf>
    <xf numFmtId="165" fontId="11" fillId="0" borderId="4" xfId="0" applyNumberFormat="1" applyFont="1" applyFill="1" applyBorder="1" applyAlignment="1">
      <alignment horizontal="left" vertical="center" wrapText="1"/>
    </xf>
    <xf numFmtId="165" fontId="21" fillId="0" borderId="11" xfId="0" applyNumberFormat="1" applyFont="1" applyFill="1" applyBorder="1" applyAlignment="1">
      <alignment horizontal="justify" vertical="center" wrapText="1"/>
    </xf>
    <xf numFmtId="165" fontId="14" fillId="3" borderId="4" xfId="0" quotePrefix="1" applyNumberFormat="1" applyFont="1" applyFill="1" applyBorder="1" applyAlignment="1">
      <alignment horizontal="left" vertical="center" wrapText="1"/>
    </xf>
    <xf numFmtId="165" fontId="11" fillId="3" borderId="11" xfId="0" applyNumberFormat="1" applyFont="1" applyFill="1" applyBorder="1" applyAlignment="1">
      <alignment horizontal="left" vertical="center" wrapText="1"/>
    </xf>
    <xf numFmtId="165" fontId="11" fillId="0" borderId="13" xfId="0" applyNumberFormat="1" applyFont="1" applyFill="1" applyBorder="1" applyAlignment="1">
      <alignment horizontal="justify" vertical="center" wrapText="1"/>
    </xf>
    <xf numFmtId="3" fontId="3" fillId="0" borderId="11" xfId="0" applyNumberFormat="1" applyFont="1" applyFill="1" applyBorder="1" applyAlignment="1">
      <alignment horizontal="justify" vertical="center" wrapText="1"/>
    </xf>
    <xf numFmtId="0" fontId="13" fillId="0" borderId="19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3" borderId="15" xfId="0" applyFont="1" applyFill="1" applyBorder="1" applyAlignment="1"/>
    <xf numFmtId="165" fontId="5" fillId="0" borderId="11" xfId="0" applyNumberFormat="1" applyFont="1" applyFill="1" applyBorder="1" applyAlignment="1">
      <alignment horizontal="justify" vertical="center" wrapText="1"/>
    </xf>
    <xf numFmtId="165" fontId="13" fillId="0" borderId="11" xfId="0" applyNumberFormat="1" applyFont="1" applyFill="1" applyBorder="1" applyAlignment="1">
      <alignment horizontal="justify" vertical="center" wrapText="1"/>
    </xf>
    <xf numFmtId="165" fontId="13" fillId="3" borderId="4" xfId="0" applyNumberFormat="1" applyFont="1" applyFill="1" applyBorder="1" applyAlignment="1">
      <alignment horizontal="left" vertical="center" wrapText="1"/>
    </xf>
    <xf numFmtId="165" fontId="5" fillId="3" borderId="4" xfId="0" applyNumberFormat="1" applyFont="1" applyFill="1" applyBorder="1" applyAlignment="1">
      <alignment horizontal="left" vertical="center" wrapText="1"/>
    </xf>
    <xf numFmtId="165" fontId="13" fillId="3" borderId="4" xfId="0" quotePrefix="1" applyNumberFormat="1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right" vertical="center" wrapText="1"/>
    </xf>
    <xf numFmtId="165" fontId="13" fillId="0" borderId="4" xfId="0" applyNumberFormat="1" applyFont="1" applyFill="1" applyBorder="1" applyAlignment="1">
      <alignment horizontal="left" vertical="center" wrapText="1"/>
    </xf>
    <xf numFmtId="165" fontId="13" fillId="0" borderId="11" xfId="0" applyNumberFormat="1" applyFont="1" applyFill="1" applyBorder="1" applyAlignment="1">
      <alignment horizontal="left" vertical="center" wrapText="1"/>
    </xf>
    <xf numFmtId="165" fontId="17" fillId="3" borderId="4" xfId="0" applyNumberFormat="1" applyFont="1" applyFill="1" applyBorder="1" applyAlignment="1">
      <alignment horizontal="left" vertical="center" wrapText="1"/>
    </xf>
    <xf numFmtId="165" fontId="17" fillId="0" borderId="11" xfId="0" applyNumberFormat="1" applyFont="1" applyFill="1" applyBorder="1" applyAlignment="1">
      <alignment horizontal="justify" vertical="center" wrapText="1"/>
    </xf>
    <xf numFmtId="3" fontId="5" fillId="0" borderId="8" xfId="0" applyNumberFormat="1" applyFont="1" applyFill="1" applyBorder="1" applyAlignment="1">
      <alignment horizontal="right" vertical="center" wrapText="1"/>
    </xf>
    <xf numFmtId="0" fontId="2" fillId="4" borderId="16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/>
    </xf>
    <xf numFmtId="37" fontId="5" fillId="4" borderId="13" xfId="1" quotePrefix="1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165" fontId="13" fillId="0" borderId="11" xfId="0" quotePrefix="1" applyNumberFormat="1" applyFont="1" applyFill="1" applyBorder="1" applyAlignment="1">
      <alignment horizontal="justify" vertical="center" wrapText="1"/>
    </xf>
    <xf numFmtId="3" fontId="5" fillId="0" borderId="13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horizontal="justify" vertical="center" wrapText="1"/>
    </xf>
    <xf numFmtId="0" fontId="13" fillId="0" borderId="1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165" fontId="16" fillId="0" borderId="11" xfId="0" applyNumberFormat="1" applyFont="1" applyFill="1" applyBorder="1" applyAlignment="1">
      <alignment horizontal="justify" vertical="center" wrapText="1"/>
    </xf>
    <xf numFmtId="0" fontId="15" fillId="0" borderId="11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5" fillId="3" borderId="15" xfId="0" applyFont="1" applyFill="1" applyBorder="1" applyAlignment="1"/>
    <xf numFmtId="0" fontId="13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37" fontId="13" fillId="0" borderId="11" xfId="1" quotePrefix="1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3" fontId="17" fillId="3" borderId="11" xfId="0" applyNumberFormat="1" applyFont="1" applyFill="1" applyBorder="1" applyAlignment="1">
      <alignment horizontal="center" vertical="center"/>
    </xf>
    <xf numFmtId="0" fontId="34" fillId="0" borderId="0" xfId="0" applyFont="1" applyFill="1"/>
    <xf numFmtId="165" fontId="13" fillId="4" borderId="11" xfId="0" applyNumberFormat="1" applyFont="1" applyFill="1" applyBorder="1" applyAlignment="1">
      <alignment horizontal="justify" vertical="center" wrapText="1"/>
    </xf>
    <xf numFmtId="0" fontId="11" fillId="0" borderId="13" xfId="0" applyFont="1" applyFill="1" applyBorder="1"/>
    <xf numFmtId="0" fontId="11" fillId="0" borderId="11" xfId="0" applyFont="1" applyFill="1" applyBorder="1"/>
    <xf numFmtId="0" fontId="11" fillId="0" borderId="20" xfId="0" applyFont="1" applyFill="1" applyBorder="1"/>
    <xf numFmtId="165" fontId="13" fillId="0" borderId="13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347870</xdr:colOff>
      <xdr:row>2</xdr:row>
      <xdr:rowOff>190500</xdr:rowOff>
    </xdr:from>
    <xdr:to>
      <xdr:col>1</xdr:col>
      <xdr:colOff>1159565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728870" y="588065"/>
          <a:ext cx="8116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405848</xdr:colOff>
      <xdr:row>2</xdr:row>
      <xdr:rowOff>33131</xdr:rowOff>
    </xdr:from>
    <xdr:to>
      <xdr:col>10</xdr:col>
      <xdr:colOff>331304</xdr:colOff>
      <xdr:row>2</xdr:row>
      <xdr:rowOff>33131</xdr:rowOff>
    </xdr:to>
    <xdr:cxnSp macro="">
      <xdr:nvCxnSpPr>
        <xdr:cNvPr id="5" name="Straight Connector 4"/>
        <xdr:cNvCxnSpPr/>
      </xdr:nvCxnSpPr>
      <xdr:spPr>
        <a:xfrm>
          <a:off x="4820478" y="430696"/>
          <a:ext cx="17807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opLeftCell="A127" zoomScale="115" zoomScaleNormal="115" workbookViewId="0">
      <selection activeCell="K142" sqref="K142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9.85546875" style="10" hidden="1" customWidth="1"/>
    <col min="10" max="10" width="5" style="11" customWidth="1"/>
    <col min="11" max="11" width="24.28515625" style="12" customWidth="1"/>
    <col min="12" max="12" width="22.42578125" style="3" customWidth="1"/>
    <col min="13" max="16384" width="9.140625" style="3"/>
  </cols>
  <sheetData>
    <row r="1" spans="1:14">
      <c r="A1" s="200" t="s">
        <v>0</v>
      </c>
      <c r="B1" s="200"/>
      <c r="C1" s="200"/>
      <c r="D1" s="200"/>
      <c r="E1" s="1"/>
      <c r="F1" s="2"/>
      <c r="G1" s="201" t="s">
        <v>1</v>
      </c>
      <c r="H1" s="201"/>
      <c r="I1" s="201"/>
      <c r="J1" s="201"/>
      <c r="K1" s="201"/>
    </row>
    <row r="2" spans="1:14">
      <c r="A2" s="202" t="s">
        <v>2</v>
      </c>
      <c r="B2" s="202"/>
      <c r="C2" s="202"/>
      <c r="D2" s="202"/>
      <c r="E2" s="1"/>
      <c r="F2" s="2"/>
      <c r="G2" s="201" t="s">
        <v>3</v>
      </c>
      <c r="H2" s="201"/>
      <c r="I2" s="201"/>
      <c r="J2" s="201"/>
      <c r="K2" s="201"/>
    </row>
    <row r="3" spans="1:14">
      <c r="A3" s="202" t="s">
        <v>4</v>
      </c>
      <c r="B3" s="202"/>
      <c r="C3" s="202"/>
      <c r="D3" s="202"/>
      <c r="E3" s="4"/>
      <c r="F3" s="5"/>
      <c r="G3" s="6"/>
      <c r="H3" s="6"/>
      <c r="I3" s="6"/>
      <c r="J3" s="5"/>
      <c r="K3" s="7"/>
    </row>
    <row r="4" spans="1:14">
      <c r="A4" s="203"/>
      <c r="B4" s="203"/>
      <c r="C4" s="203"/>
      <c r="D4" s="203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199" t="s">
        <v>6</v>
      </c>
      <c r="C6" s="199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61"/>
      <c r="J6" s="17"/>
      <c r="K6" s="137" t="s">
        <v>12</v>
      </c>
      <c r="L6" s="173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2" t="str">
        <f>C7</f>
        <v xml:space="preserve">LỘC </v>
      </c>
      <c r="J7" s="23">
        <f>A7</f>
        <v>1</v>
      </c>
      <c r="K7" s="156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2" t="str">
        <f t="shared" ref="I8:I71" si="0">C8</f>
        <v>MINH</v>
      </c>
      <c r="J8" s="23">
        <f t="shared" ref="J8:J71" si="1">A8</f>
        <v>2</v>
      </c>
      <c r="K8" s="156"/>
      <c r="L8" s="18" t="s">
        <v>362</v>
      </c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2" t="str">
        <f t="shared" si="0"/>
        <v>ĐỆ</v>
      </c>
      <c r="J9" s="23">
        <f t="shared" si="1"/>
        <v>3</v>
      </c>
      <c r="K9" s="157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2" t="str">
        <f t="shared" si="0"/>
        <v>BẢO</v>
      </c>
      <c r="J10" s="23">
        <f t="shared" si="1"/>
        <v>4</v>
      </c>
      <c r="K10" s="156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2" t="str">
        <f t="shared" si="0"/>
        <v>DŨNG</v>
      </c>
      <c r="J11" s="23">
        <f t="shared" si="1"/>
        <v>5</v>
      </c>
      <c r="K11" s="157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2" t="str">
        <f t="shared" si="0"/>
        <v>YẾN</v>
      </c>
      <c r="J12" s="23">
        <f>A12</f>
        <v>6</v>
      </c>
      <c r="K12" s="163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2" t="str">
        <f t="shared" si="0"/>
        <v>LY</v>
      </c>
      <c r="J13" s="23">
        <f>A13</f>
        <v>7</v>
      </c>
      <c r="K13" s="159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>
        <v>1</v>
      </c>
      <c r="H14" s="27"/>
      <c r="I14" s="162" t="str">
        <f t="shared" si="0"/>
        <v>CHÌ</v>
      </c>
      <c r="J14" s="23">
        <f>A14</f>
        <v>8</v>
      </c>
      <c r="K14" s="157" t="s">
        <v>280</v>
      </c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2" t="str">
        <f t="shared" si="0"/>
        <v xml:space="preserve">LIỄU </v>
      </c>
      <c r="J15" s="23">
        <f>A15</f>
        <v>9</v>
      </c>
      <c r="K15" s="157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2" t="str">
        <f t="shared" si="0"/>
        <v>PHƯỢNG</v>
      </c>
      <c r="J16" s="23">
        <f t="shared" si="1"/>
        <v>10</v>
      </c>
      <c r="K16" s="157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2" t="str">
        <f t="shared" si="0"/>
        <v>PHƯỢNG</v>
      </c>
      <c r="J17" s="23">
        <f>A17</f>
        <v>11</v>
      </c>
      <c r="K17" s="164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2" t="str">
        <f t="shared" si="0"/>
        <v>QUỲNH</v>
      </c>
      <c r="J18" s="23">
        <f t="shared" si="1"/>
        <v>12</v>
      </c>
      <c r="K18" s="157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2" t="str">
        <f t="shared" si="0"/>
        <v xml:space="preserve">VÂN </v>
      </c>
      <c r="J19" s="23">
        <f>A19</f>
        <v>13</v>
      </c>
      <c r="K19" s="163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1</v>
      </c>
      <c r="H20" s="42"/>
      <c r="I20" s="162" t="str">
        <f t="shared" si="0"/>
        <v>MAI</v>
      </c>
      <c r="J20" s="23">
        <f>A20</f>
        <v>14</v>
      </c>
      <c r="K20" s="158" t="s">
        <v>282</v>
      </c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>
        <v>2</v>
      </c>
      <c r="H21" s="42"/>
      <c r="I21" s="162" t="str">
        <f t="shared" si="0"/>
        <v>OANH</v>
      </c>
      <c r="J21" s="23">
        <f>A21</f>
        <v>15</v>
      </c>
      <c r="K21" s="158" t="s">
        <v>61</v>
      </c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2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3</v>
      </c>
      <c r="H23" s="44"/>
      <c r="I23" s="162" t="str">
        <f t="shared" si="0"/>
        <v>ANH</v>
      </c>
      <c r="J23" s="23">
        <f t="shared" ref="J23:J36" si="3">A23</f>
        <v>17</v>
      </c>
      <c r="K23" s="157" t="s">
        <v>356</v>
      </c>
      <c r="L23" s="18" t="s">
        <v>357</v>
      </c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16"/>
      <c r="H24" s="24"/>
      <c r="I24" s="162" t="str">
        <f t="shared" si="0"/>
        <v>TÂM</v>
      </c>
      <c r="J24" s="23">
        <f t="shared" si="3"/>
        <v>18</v>
      </c>
      <c r="K24" s="139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16"/>
      <c r="H25" s="24"/>
      <c r="I25" s="162" t="str">
        <f t="shared" si="0"/>
        <v>LIÊN</v>
      </c>
      <c r="J25" s="23">
        <f t="shared" si="3"/>
        <v>19</v>
      </c>
      <c r="K25" s="139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16"/>
      <c r="H26" s="24"/>
      <c r="I26" s="162" t="str">
        <f t="shared" si="0"/>
        <v>TẤN</v>
      </c>
      <c r="J26" s="23">
        <f t="shared" si="3"/>
        <v>20</v>
      </c>
      <c r="K26" s="139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16"/>
      <c r="H27" s="24"/>
      <c r="I27" s="162" t="str">
        <f t="shared" si="0"/>
        <v>ANH</v>
      </c>
      <c r="J27" s="23">
        <f t="shared" si="3"/>
        <v>21</v>
      </c>
      <c r="K27" s="139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2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2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2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2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2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2" t="str">
        <f t="shared" si="0"/>
        <v>SƠN</v>
      </c>
      <c r="J33" s="23">
        <f t="shared" si="3"/>
        <v>27</v>
      </c>
      <c r="K33" s="157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>
        <v>1</v>
      </c>
      <c r="H34" s="111"/>
      <c r="I34" s="162" t="str">
        <f t="shared" si="0"/>
        <v>TUẤN</v>
      </c>
      <c r="J34" s="23">
        <f t="shared" si="3"/>
        <v>28</v>
      </c>
      <c r="K34" s="157" t="s">
        <v>70</v>
      </c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2" t="str">
        <f t="shared" si="0"/>
        <v>VŨ</v>
      </c>
      <c r="J35" s="23">
        <f t="shared" si="3"/>
        <v>29</v>
      </c>
      <c r="K35" s="157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2" t="str">
        <f t="shared" si="0"/>
        <v xml:space="preserve">PHƯƠNG </v>
      </c>
      <c r="J36" s="23">
        <f t="shared" si="3"/>
        <v>30</v>
      </c>
      <c r="K36" s="156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2" t="str">
        <f t="shared" si="0"/>
        <v>LIÊM</v>
      </c>
      <c r="J37" s="23">
        <f t="shared" si="1"/>
        <v>31</v>
      </c>
      <c r="K37" s="157" t="s">
        <v>281</v>
      </c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2" t="str">
        <f t="shared" si="0"/>
        <v>THÀNH</v>
      </c>
      <c r="J38" s="23">
        <f t="shared" si="1"/>
        <v>32</v>
      </c>
      <c r="K38" s="166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>
        <v>2</v>
      </c>
      <c r="H39" s="42"/>
      <c r="I39" s="162" t="str">
        <f t="shared" si="0"/>
        <v>DƯƠNG</v>
      </c>
      <c r="J39" s="23">
        <f t="shared" ref="J39" si="4">A39</f>
        <v>33</v>
      </c>
      <c r="K39" s="158" t="s">
        <v>107</v>
      </c>
      <c r="L39" s="18" t="s">
        <v>108</v>
      </c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>
        <v>1</v>
      </c>
      <c r="H40" s="27"/>
      <c r="I40" s="162" t="str">
        <f t="shared" si="0"/>
        <v>THỦY</v>
      </c>
      <c r="J40" s="23">
        <f t="shared" si="1"/>
        <v>34</v>
      </c>
      <c r="K40" s="157" t="s">
        <v>365</v>
      </c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2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2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2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2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2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2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2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2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2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2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2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19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2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2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2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2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2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2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2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2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3">
        <v>1</v>
      </c>
      <c r="H60" s="42"/>
      <c r="I60" s="162" t="str">
        <f t="shared" si="0"/>
        <v>CƯỜNG</v>
      </c>
      <c r="J60" s="23">
        <f t="shared" si="1"/>
        <v>54</v>
      </c>
      <c r="K60" s="158" t="s">
        <v>366</v>
      </c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2" t="str">
        <f t="shared" si="0"/>
        <v>ĐỨC</v>
      </c>
      <c r="J61" s="23">
        <f t="shared" si="1"/>
        <v>55</v>
      </c>
      <c r="K61" s="163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2" t="str">
        <f t="shared" si="0"/>
        <v>CỦA</v>
      </c>
      <c r="J62" s="23">
        <f t="shared" si="1"/>
        <v>56</v>
      </c>
      <c r="K62" s="158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2" t="str">
        <f t="shared" si="0"/>
        <v>LONG</v>
      </c>
      <c r="J63" s="23">
        <f t="shared" si="1"/>
        <v>57</v>
      </c>
      <c r="K63" s="158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>
        <v>1</v>
      </c>
      <c r="H64" s="42"/>
      <c r="I64" s="162" t="str">
        <f t="shared" si="0"/>
        <v>LÝ</v>
      </c>
      <c r="J64" s="23">
        <f t="shared" si="1"/>
        <v>58</v>
      </c>
      <c r="K64" s="158" t="s">
        <v>368</v>
      </c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3">
        <v>1</v>
      </c>
      <c r="H65" s="42"/>
      <c r="I65" s="162" t="str">
        <f t="shared" si="0"/>
        <v>TUYẾT</v>
      </c>
      <c r="J65" s="23">
        <f t="shared" si="1"/>
        <v>59</v>
      </c>
      <c r="K65" s="158" t="s">
        <v>366</v>
      </c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2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2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2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2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2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2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2" t="str">
        <f t="shared" ref="I72:I139" si="5">C72</f>
        <v xml:space="preserve">THOA </v>
      </c>
      <c r="J72" s="23">
        <f t="shared" ref="J72:J143" si="6">A72</f>
        <v>66</v>
      </c>
      <c r="K72" s="139"/>
      <c r="L72" s="18"/>
    </row>
    <row r="73" spans="1:14" ht="18.95" customHeight="1">
      <c r="A73" s="19">
        <f t="shared" ref="A73:A139" si="7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2" t="str">
        <f t="shared" si="5"/>
        <v xml:space="preserve">VÂN </v>
      </c>
      <c r="J73" s="23">
        <f t="shared" si="6"/>
        <v>67</v>
      </c>
      <c r="K73" s="139"/>
    </row>
    <row r="74" spans="1:14" ht="18.95" customHeight="1">
      <c r="A74" s="19">
        <f t="shared" si="7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2" t="str">
        <f t="shared" si="5"/>
        <v>NGHIÊM</v>
      </c>
      <c r="J74" s="23">
        <f t="shared" si="6"/>
        <v>68</v>
      </c>
      <c r="K74" s="139"/>
    </row>
    <row r="75" spans="1:14" s="40" customFormat="1" ht="18.95" customHeight="1">
      <c r="A75" s="19">
        <f t="shared" si="7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2" t="str">
        <f t="shared" si="5"/>
        <v>Ý</v>
      </c>
      <c r="J75" s="23">
        <f t="shared" si="6"/>
        <v>69</v>
      </c>
      <c r="K75" s="141"/>
    </row>
    <row r="76" spans="1:14" s="50" customFormat="1" ht="18.95" customHeight="1">
      <c r="A76" s="19">
        <f t="shared" si="7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2" t="str">
        <f t="shared" si="5"/>
        <v>THẮNG</v>
      </c>
      <c r="J76" s="23">
        <f t="shared" si="6"/>
        <v>70</v>
      </c>
      <c r="K76" s="143"/>
    </row>
    <row r="77" spans="1:14" s="40" customFormat="1" ht="18.95" customHeight="1">
      <c r="A77" s="19">
        <f t="shared" si="7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2" t="str">
        <f t="shared" si="5"/>
        <v>NGHĨA</v>
      </c>
      <c r="J77" s="23">
        <f t="shared" si="6"/>
        <v>71</v>
      </c>
      <c r="K77" s="141"/>
    </row>
    <row r="78" spans="1:14" s="40" customFormat="1" ht="18.95" customHeight="1">
      <c r="A78" s="19">
        <f t="shared" si="7"/>
        <v>72</v>
      </c>
      <c r="B78" s="34" t="s">
        <v>278</v>
      </c>
      <c r="C78" s="35" t="s">
        <v>25</v>
      </c>
      <c r="D78" s="75"/>
      <c r="E78" s="52"/>
      <c r="F78" s="75"/>
      <c r="G78" s="43">
        <v>2</v>
      </c>
      <c r="H78" s="42"/>
      <c r="I78" s="162" t="str">
        <f t="shared" si="5"/>
        <v>DŨNG</v>
      </c>
      <c r="J78" s="23">
        <f t="shared" si="6"/>
        <v>72</v>
      </c>
      <c r="K78" s="158" t="s">
        <v>363</v>
      </c>
    </row>
    <row r="79" spans="1:14" ht="19.5" customHeight="1">
      <c r="A79" s="19">
        <f t="shared" si="7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>
        <v>3</v>
      </c>
      <c r="H79" s="27"/>
      <c r="I79" s="162" t="str">
        <f t="shared" si="5"/>
        <v>NGA</v>
      </c>
      <c r="J79" s="23">
        <f t="shared" si="6"/>
        <v>73</v>
      </c>
      <c r="K79" s="157" t="s">
        <v>293</v>
      </c>
      <c r="L79" s="18"/>
    </row>
    <row r="80" spans="1:14" s="31" customFormat="1" ht="18" customHeight="1">
      <c r="A80" s="19">
        <f t="shared" si="7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1</v>
      </c>
      <c r="H80" s="27"/>
      <c r="I80" s="162" t="str">
        <f t="shared" si="5"/>
        <v>HUY</v>
      </c>
      <c r="J80" s="23">
        <f t="shared" si="6"/>
        <v>74</v>
      </c>
      <c r="K80" s="157" t="s">
        <v>201</v>
      </c>
      <c r="L80" s="18"/>
      <c r="M80" s="3"/>
      <c r="N80" s="3"/>
    </row>
    <row r="81" spans="1:14" s="40" customFormat="1" ht="18.95" customHeight="1">
      <c r="A81" s="19">
        <f t="shared" si="7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3">
        <v>3</v>
      </c>
      <c r="H81" s="42"/>
      <c r="I81" s="162" t="str">
        <f t="shared" si="5"/>
        <v>TẤN</v>
      </c>
      <c r="J81" s="23">
        <f t="shared" si="6"/>
        <v>75</v>
      </c>
      <c r="K81" s="158" t="s">
        <v>360</v>
      </c>
      <c r="L81" s="69"/>
    </row>
    <row r="82" spans="1:14" s="40" customFormat="1" ht="18.95" customHeight="1">
      <c r="A82" s="19">
        <f t="shared" si="7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2"/>
      <c r="J82" s="23"/>
      <c r="K82" s="158"/>
      <c r="L82" s="69"/>
    </row>
    <row r="83" spans="1:14" s="50" customFormat="1" ht="18.95" customHeight="1">
      <c r="A83" s="19">
        <f t="shared" si="7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2" t="str">
        <f t="shared" si="5"/>
        <v>MAI</v>
      </c>
      <c r="J83" s="23">
        <f t="shared" si="6"/>
        <v>77</v>
      </c>
      <c r="K83" s="143"/>
      <c r="L83" s="105"/>
    </row>
    <row r="84" spans="1:14" s="50" customFormat="1" ht="18.95" customHeight="1">
      <c r="A84" s="19">
        <f t="shared" si="7"/>
        <v>78</v>
      </c>
      <c r="B84" s="178" t="s">
        <v>376</v>
      </c>
      <c r="C84" s="179" t="s">
        <v>377</v>
      </c>
      <c r="D84" s="75"/>
      <c r="E84" s="32"/>
      <c r="F84" s="75"/>
      <c r="G84" s="43"/>
      <c r="H84" s="51"/>
      <c r="I84" s="162" t="str">
        <f t="shared" si="5"/>
        <v>Thử</v>
      </c>
      <c r="J84" s="23"/>
      <c r="K84" s="143"/>
      <c r="L84" s="105"/>
    </row>
    <row r="85" spans="1:14" ht="18.95" customHeight="1">
      <c r="A85" s="19">
        <f t="shared" si="7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2" t="str">
        <f t="shared" si="5"/>
        <v xml:space="preserve">CHUNG </v>
      </c>
      <c r="J85" s="23">
        <f t="shared" si="6"/>
        <v>79</v>
      </c>
      <c r="K85" s="139"/>
      <c r="L85" s="105"/>
    </row>
    <row r="86" spans="1:14" ht="21.75" customHeight="1">
      <c r="A86" s="19">
        <f t="shared" si="7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>
        <v>1</v>
      </c>
      <c r="H86" s="112"/>
      <c r="I86" s="162" t="str">
        <f t="shared" si="5"/>
        <v>HÀ</v>
      </c>
      <c r="J86" s="23">
        <f t="shared" si="6"/>
        <v>80</v>
      </c>
      <c r="K86" s="153" t="s">
        <v>283</v>
      </c>
      <c r="L86" s="105"/>
    </row>
    <row r="87" spans="1:14" ht="18.95" customHeight="1">
      <c r="A87" s="19">
        <f t="shared" si="7"/>
        <v>81</v>
      </c>
      <c r="B87" s="34" t="s">
        <v>320</v>
      </c>
      <c r="C87" s="35" t="s">
        <v>213</v>
      </c>
      <c r="D87" s="75"/>
      <c r="E87" s="46"/>
      <c r="F87" s="75"/>
      <c r="G87" s="28"/>
      <c r="H87" s="27"/>
      <c r="I87" s="162" t="str">
        <f t="shared" si="5"/>
        <v>SA</v>
      </c>
      <c r="J87" s="23">
        <f t="shared" si="6"/>
        <v>81</v>
      </c>
      <c r="K87" s="139"/>
      <c r="L87" s="105"/>
    </row>
    <row r="88" spans="1:14" ht="18.95" customHeight="1">
      <c r="A88" s="19">
        <f t="shared" si="7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2" t="str">
        <f t="shared" si="5"/>
        <v>TẤT</v>
      </c>
      <c r="J88" s="23">
        <f t="shared" si="6"/>
        <v>82</v>
      </c>
      <c r="K88" s="139"/>
    </row>
    <row r="89" spans="1:14" ht="18.95" customHeight="1">
      <c r="A89" s="19">
        <f t="shared" si="7"/>
        <v>83</v>
      </c>
      <c r="B89" s="34" t="s">
        <v>207</v>
      </c>
      <c r="C89" s="35" t="s">
        <v>195</v>
      </c>
      <c r="D89" s="75"/>
      <c r="E89" s="46"/>
      <c r="F89" s="75"/>
      <c r="G89" s="61"/>
      <c r="H89" s="27"/>
      <c r="I89" s="162" t="str">
        <f t="shared" si="5"/>
        <v>THẢO</v>
      </c>
      <c r="J89" s="23">
        <f t="shared" si="6"/>
        <v>83</v>
      </c>
      <c r="K89" s="148"/>
    </row>
    <row r="90" spans="1:14" s="31" customFormat="1" ht="18.95" customHeight="1">
      <c r="A90" s="19">
        <f t="shared" si="7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2" t="str">
        <f t="shared" si="5"/>
        <v xml:space="preserve">THƠ </v>
      </c>
      <c r="J90" s="23">
        <f t="shared" si="6"/>
        <v>84</v>
      </c>
      <c r="K90" s="139"/>
      <c r="L90" s="3"/>
      <c r="M90" s="3"/>
      <c r="N90" s="3"/>
    </row>
    <row r="91" spans="1:14" s="40" customFormat="1" ht="18.95" customHeight="1">
      <c r="A91" s="19">
        <f t="shared" si="7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2" t="str">
        <f t="shared" si="5"/>
        <v>THÙY</v>
      </c>
      <c r="J91" s="23">
        <f>A91</f>
        <v>85</v>
      </c>
      <c r="K91" s="143"/>
    </row>
    <row r="92" spans="1:14" s="40" customFormat="1" ht="18.95" customHeight="1">
      <c r="A92" s="19">
        <f t="shared" si="7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2" t="str">
        <f t="shared" si="5"/>
        <v>TIẾN</v>
      </c>
      <c r="J92" s="23">
        <f>A92</f>
        <v>86</v>
      </c>
      <c r="K92" s="139"/>
      <c r="L92" s="39"/>
    </row>
    <row r="93" spans="1:14" s="40" customFormat="1" ht="18.95" customHeight="1">
      <c r="A93" s="19">
        <f t="shared" si="7"/>
        <v>87</v>
      </c>
      <c r="B93" s="34" t="s">
        <v>322</v>
      </c>
      <c r="C93" s="35" t="s">
        <v>323</v>
      </c>
      <c r="D93" s="75"/>
      <c r="E93" s="52"/>
      <c r="F93" s="75"/>
      <c r="G93" s="43"/>
      <c r="H93" s="42"/>
      <c r="I93" s="162" t="str">
        <f t="shared" si="5"/>
        <v>VƯỢNG</v>
      </c>
      <c r="J93" s="23">
        <f>A93</f>
        <v>87</v>
      </c>
      <c r="K93" s="143"/>
    </row>
    <row r="94" spans="1:14" s="40" customFormat="1" ht="21" customHeight="1">
      <c r="A94" s="19">
        <f t="shared" si="7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2" t="str">
        <f t="shared" si="5"/>
        <v>YẾN</v>
      </c>
      <c r="J94" s="23">
        <f>A94</f>
        <v>88</v>
      </c>
      <c r="K94" s="160" t="s">
        <v>291</v>
      </c>
      <c r="L94" s="30"/>
    </row>
    <row r="95" spans="1:14" s="40" customFormat="1" ht="21.75" customHeight="1">
      <c r="A95" s="19">
        <f t="shared" si="7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2" t="str">
        <f t="shared" si="5"/>
        <v>NHUNG</v>
      </c>
      <c r="J95" s="23">
        <f t="shared" ref="J95:J99" si="8">A95</f>
        <v>89</v>
      </c>
      <c r="K95" s="149"/>
      <c r="L95" s="30"/>
    </row>
    <row r="96" spans="1:14" ht="18.75" customHeight="1">
      <c r="A96" s="19">
        <f t="shared" si="7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2" t="str">
        <f t="shared" si="5"/>
        <v>HOA</v>
      </c>
      <c r="J96" s="23">
        <f t="shared" si="8"/>
        <v>90</v>
      </c>
      <c r="K96" s="139"/>
      <c r="L96" s="18"/>
    </row>
    <row r="97" spans="1:14" ht="20.25" customHeight="1">
      <c r="A97" s="19">
        <f t="shared" si="7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2" t="str">
        <f t="shared" si="5"/>
        <v>NHÂN</v>
      </c>
      <c r="J97" s="23">
        <f t="shared" si="8"/>
        <v>91</v>
      </c>
      <c r="K97" s="139"/>
      <c r="L97" s="18"/>
    </row>
    <row r="98" spans="1:14" ht="18.95" customHeight="1">
      <c r="A98" s="19">
        <f t="shared" si="7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2" t="str">
        <f t="shared" si="5"/>
        <v>DUNG</v>
      </c>
      <c r="J98" s="23">
        <f t="shared" si="8"/>
        <v>92</v>
      </c>
      <c r="K98" s="110"/>
      <c r="L98" s="66"/>
    </row>
    <row r="99" spans="1:14" ht="18.95" customHeight="1">
      <c r="A99" s="19">
        <f t="shared" si="7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24"/>
      <c r="I99" s="162" t="str">
        <f t="shared" si="5"/>
        <v xml:space="preserve">SƠN </v>
      </c>
      <c r="J99" s="23">
        <f t="shared" si="8"/>
        <v>93</v>
      </c>
      <c r="K99" s="112"/>
      <c r="L99" s="66"/>
    </row>
    <row r="100" spans="1:14" s="40" customFormat="1" ht="21" customHeight="1">
      <c r="A100" s="19">
        <f t="shared" si="7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2" t="str">
        <f t="shared" si="5"/>
        <v>THỦY</v>
      </c>
      <c r="J100" s="133">
        <f t="shared" si="6"/>
        <v>94</v>
      </c>
      <c r="K100" s="150"/>
      <c r="L100" s="30"/>
    </row>
    <row r="101" spans="1:14" s="31" customFormat="1" ht="18.95" customHeight="1">
      <c r="A101" s="19">
        <f t="shared" si="7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2" t="str">
        <f t="shared" si="5"/>
        <v>NHI</v>
      </c>
      <c r="J101" s="23">
        <f>A101</f>
        <v>95</v>
      </c>
      <c r="K101" s="138"/>
      <c r="L101" s="3"/>
      <c r="M101" s="3"/>
      <c r="N101" s="3"/>
    </row>
    <row r="102" spans="1:14" ht="18.95" customHeight="1">
      <c r="A102" s="19">
        <f t="shared" si="7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2" t="str">
        <f t="shared" si="5"/>
        <v xml:space="preserve">TUYẾT </v>
      </c>
      <c r="J102" s="23">
        <f>A102</f>
        <v>96</v>
      </c>
      <c r="K102" s="139"/>
    </row>
    <row r="103" spans="1:14" s="40" customFormat="1" ht="18.95" customHeight="1">
      <c r="A103" s="19">
        <f t="shared" si="7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2" t="str">
        <f t="shared" si="5"/>
        <v>DŨNG</v>
      </c>
      <c r="J103" s="23">
        <f t="shared" si="6"/>
        <v>97</v>
      </c>
      <c r="K103" s="141"/>
      <c r="L103" s="69"/>
    </row>
    <row r="104" spans="1:14" s="40" customFormat="1" ht="18.95" customHeight="1">
      <c r="A104" s="19">
        <f t="shared" si="7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2" t="str">
        <f t="shared" si="5"/>
        <v>HỒNG</v>
      </c>
      <c r="J104" s="23">
        <f t="shared" si="6"/>
        <v>98</v>
      </c>
      <c r="K104" s="143"/>
      <c r="L104" s="69"/>
    </row>
    <row r="105" spans="1:14" ht="19.5" customHeight="1">
      <c r="A105" s="19">
        <f t="shared" si="7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2" t="str">
        <f t="shared" si="5"/>
        <v>THIỆN</v>
      </c>
      <c r="J105" s="23">
        <f t="shared" si="6"/>
        <v>99</v>
      </c>
      <c r="K105" s="139"/>
      <c r="L105" s="18"/>
    </row>
    <row r="106" spans="1:14" s="40" customFormat="1" ht="18.95" customHeight="1">
      <c r="A106" s="19">
        <f t="shared" si="7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2" t="str">
        <f t="shared" si="5"/>
        <v>HIỆP</v>
      </c>
      <c r="J106" s="23">
        <f t="shared" si="6"/>
        <v>100</v>
      </c>
      <c r="K106" s="143"/>
    </row>
    <row r="107" spans="1:14" s="50" customFormat="1" ht="18.95" customHeight="1">
      <c r="A107" s="19">
        <f t="shared" si="7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2" t="str">
        <f t="shared" si="5"/>
        <v xml:space="preserve">ANH </v>
      </c>
      <c r="J107" s="23">
        <f t="shared" si="6"/>
        <v>101</v>
      </c>
      <c r="K107" s="139"/>
      <c r="L107" s="70"/>
    </row>
    <row r="108" spans="1:14" ht="18.95" customHeight="1">
      <c r="A108" s="19">
        <f t="shared" si="7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28">
        <v>1</v>
      </c>
      <c r="H108" s="27"/>
      <c r="I108" s="162" t="str">
        <f t="shared" si="5"/>
        <v>CHI</v>
      </c>
      <c r="J108" s="23">
        <f t="shared" si="6"/>
        <v>102</v>
      </c>
      <c r="K108" s="157" t="s">
        <v>365</v>
      </c>
      <c r="L108" s="18"/>
    </row>
    <row r="109" spans="1:14" ht="18.95" customHeight="1">
      <c r="A109" s="19">
        <f t="shared" si="7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2" t="str">
        <f t="shared" si="5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7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>
        <v>1</v>
      </c>
      <c r="H110" s="72"/>
      <c r="I110" s="162" t="str">
        <f t="shared" si="5"/>
        <v>NỮ</v>
      </c>
      <c r="J110" s="23">
        <f t="shared" si="6"/>
        <v>104</v>
      </c>
      <c r="K110" s="157" t="s">
        <v>366</v>
      </c>
      <c r="L110" s="73"/>
      <c r="M110" s="3"/>
      <c r="N110" s="3"/>
    </row>
    <row r="111" spans="1:14" ht="18.95" customHeight="1">
      <c r="A111" s="19">
        <f t="shared" si="7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8">
        <v>5</v>
      </c>
      <c r="H111" s="27"/>
      <c r="I111" s="162" t="str">
        <f t="shared" si="5"/>
        <v>THẮNG</v>
      </c>
      <c r="J111" s="23">
        <f t="shared" si="6"/>
        <v>105</v>
      </c>
      <c r="K111" s="157" t="s">
        <v>367</v>
      </c>
      <c r="L111" s="18"/>
    </row>
    <row r="112" spans="1:14" ht="18.95" customHeight="1">
      <c r="A112" s="19">
        <f t="shared" si="7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2" t="str">
        <f t="shared" si="5"/>
        <v>HƯƠNG</v>
      </c>
      <c r="J112" s="23">
        <f t="shared" si="6"/>
        <v>106</v>
      </c>
      <c r="K112" s="138"/>
      <c r="L112" s="18"/>
    </row>
    <row r="113" spans="1:14" ht="18.95" customHeight="1">
      <c r="A113" s="19">
        <f t="shared" si="7"/>
        <v>107</v>
      </c>
      <c r="B113" s="34" t="s">
        <v>184</v>
      </c>
      <c r="C113" s="35" t="s">
        <v>39</v>
      </c>
      <c r="D113" s="75"/>
      <c r="E113" s="76"/>
      <c r="F113" s="75"/>
      <c r="G113" s="136"/>
      <c r="H113" s="175"/>
      <c r="I113" s="162" t="str">
        <f t="shared" ref="I113" si="9">C113</f>
        <v>ANH</v>
      </c>
      <c r="J113" s="23">
        <f t="shared" ref="J113" si="10">A113</f>
        <v>107</v>
      </c>
      <c r="K113" s="176"/>
      <c r="L113" s="18"/>
    </row>
    <row r="114" spans="1:14" ht="18.95" customHeight="1">
      <c r="A114" s="19">
        <f t="shared" si="7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>
        <v>1</v>
      </c>
      <c r="H114" s="53"/>
      <c r="I114" s="162" t="str">
        <f t="shared" si="5"/>
        <v>HIẾU</v>
      </c>
      <c r="J114" s="23">
        <f>A114</f>
        <v>108</v>
      </c>
      <c r="K114" s="157" t="s">
        <v>365</v>
      </c>
      <c r="L114" s="18"/>
    </row>
    <row r="115" spans="1:14" ht="16.5" customHeight="1">
      <c r="A115" s="19">
        <f t="shared" si="7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2" t="str">
        <f t="shared" si="5"/>
        <v>MỸ</v>
      </c>
      <c r="J115" s="23">
        <f t="shared" ref="J115" si="11">A115</f>
        <v>109</v>
      </c>
      <c r="K115" s="139"/>
    </row>
    <row r="116" spans="1:14" ht="18.95" customHeight="1">
      <c r="A116" s="19">
        <f t="shared" si="7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2" t="str">
        <f t="shared" si="5"/>
        <v>PHƯỚC</v>
      </c>
      <c r="J116" s="23">
        <f>A116</f>
        <v>110</v>
      </c>
      <c r="K116" s="139"/>
    </row>
    <row r="117" spans="1:14" ht="18.95" customHeight="1">
      <c r="A117" s="19">
        <f t="shared" si="7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2" t="str">
        <f t="shared" si="5"/>
        <v>DŨNG</v>
      </c>
      <c r="J117" s="23">
        <f t="shared" si="6"/>
        <v>111</v>
      </c>
      <c r="K117" s="139"/>
    </row>
    <row r="118" spans="1:14" ht="18.95" customHeight="1">
      <c r="A118" s="19">
        <f t="shared" si="7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2" t="str">
        <f t="shared" si="5"/>
        <v>HOÀNG</v>
      </c>
      <c r="J118" s="23">
        <f t="shared" si="6"/>
        <v>112</v>
      </c>
      <c r="K118" s="138"/>
    </row>
    <row r="119" spans="1:14" s="40" customFormat="1" ht="18.95" customHeight="1">
      <c r="A119" s="19">
        <f t="shared" si="7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>
        <v>1</v>
      </c>
      <c r="H119" s="27"/>
      <c r="I119" s="162" t="str">
        <f t="shared" si="5"/>
        <v>THẢO</v>
      </c>
      <c r="J119" s="23">
        <f t="shared" si="6"/>
        <v>113</v>
      </c>
      <c r="K119" s="157" t="s">
        <v>364</v>
      </c>
    </row>
    <row r="120" spans="1:14" s="80" customFormat="1" ht="18.75" customHeight="1">
      <c r="A120" s="19">
        <f t="shared" si="7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2" t="str">
        <f t="shared" si="5"/>
        <v>CHÂU</v>
      </c>
      <c r="J120" s="23">
        <f t="shared" si="6"/>
        <v>114</v>
      </c>
      <c r="K120" s="141"/>
      <c r="L120" s="79"/>
      <c r="M120" s="79"/>
      <c r="N120" s="79"/>
    </row>
    <row r="121" spans="1:14" s="50" customFormat="1" ht="18.95" customHeight="1">
      <c r="A121" s="19">
        <f t="shared" si="7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>
        <v>1</v>
      </c>
      <c r="H121" s="78"/>
      <c r="I121" s="162" t="str">
        <f t="shared" si="5"/>
        <v>HIỆP</v>
      </c>
      <c r="J121" s="23">
        <f t="shared" si="6"/>
        <v>115</v>
      </c>
      <c r="K121" s="158" t="s">
        <v>359</v>
      </c>
    </row>
    <row r="122" spans="1:14" s="50" customFormat="1" ht="18.95" customHeight="1">
      <c r="A122" s="19">
        <f t="shared" si="7"/>
        <v>116</v>
      </c>
      <c r="B122" s="178" t="s">
        <v>378</v>
      </c>
      <c r="C122" s="179" t="s">
        <v>274</v>
      </c>
      <c r="D122" s="75"/>
      <c r="E122" s="74"/>
      <c r="F122" s="81"/>
      <c r="G122" s="43"/>
      <c r="H122" s="78"/>
      <c r="I122" s="162" t="str">
        <f t="shared" si="5"/>
        <v>CHI</v>
      </c>
      <c r="J122" s="23"/>
      <c r="K122" s="158"/>
    </row>
    <row r="123" spans="1:14" s="50" customFormat="1" ht="19.5" customHeight="1">
      <c r="A123" s="19">
        <f t="shared" si="7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2" t="str">
        <f t="shared" si="5"/>
        <v xml:space="preserve">CẢNH </v>
      </c>
      <c r="J123" s="23">
        <f t="shared" si="6"/>
        <v>117</v>
      </c>
      <c r="K123" s="143"/>
    </row>
    <row r="124" spans="1:14" s="83" customFormat="1" ht="18.95" customHeight="1">
      <c r="A124" s="19">
        <f t="shared" si="7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2" t="str">
        <f t="shared" si="5"/>
        <v xml:space="preserve">HÀ </v>
      </c>
      <c r="J124" s="23">
        <f t="shared" si="6"/>
        <v>118</v>
      </c>
      <c r="K124" s="139"/>
    </row>
    <row r="125" spans="1:14" s="40" customFormat="1" ht="18.95" customHeight="1">
      <c r="A125" s="19">
        <f t="shared" si="7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2" t="str">
        <f t="shared" si="5"/>
        <v>HẬU</v>
      </c>
      <c r="J125" s="23">
        <f t="shared" si="6"/>
        <v>119</v>
      </c>
      <c r="K125" s="143"/>
    </row>
    <row r="126" spans="1:14" s="40" customFormat="1" ht="18.95" customHeight="1">
      <c r="A126" s="19">
        <f t="shared" si="7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1"/>
      <c r="H126" s="42"/>
      <c r="I126" s="162" t="str">
        <f t="shared" si="5"/>
        <v>THÚY</v>
      </c>
      <c r="J126" s="23">
        <f t="shared" si="6"/>
        <v>120</v>
      </c>
      <c r="K126" s="141"/>
    </row>
    <row r="127" spans="1:14" s="40" customFormat="1" ht="18.95" customHeight="1">
      <c r="A127" s="19">
        <f t="shared" si="7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/>
      <c r="H127" s="27"/>
      <c r="I127" s="162" t="str">
        <f t="shared" si="5"/>
        <v>TRANG</v>
      </c>
      <c r="J127" s="23">
        <f t="shared" si="6"/>
        <v>121</v>
      </c>
      <c r="K127" s="139"/>
    </row>
    <row r="128" spans="1:14" ht="18" customHeight="1">
      <c r="A128" s="19">
        <f t="shared" si="7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2" t="str">
        <f t="shared" si="5"/>
        <v>PHÚC</v>
      </c>
      <c r="J128" s="23">
        <f t="shared" si="6"/>
        <v>122</v>
      </c>
      <c r="K128" s="138"/>
    </row>
    <row r="129" spans="1:14" ht="18" customHeight="1">
      <c r="A129" s="19">
        <f t="shared" si="7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2" t="str">
        <f t="shared" si="5"/>
        <v>UYÊN</v>
      </c>
      <c r="J129" s="23">
        <f t="shared" si="6"/>
        <v>123</v>
      </c>
      <c r="K129" s="139"/>
    </row>
    <row r="130" spans="1:14" s="31" customFormat="1" ht="18.95" customHeight="1">
      <c r="A130" s="19">
        <f t="shared" si="7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2" t="str">
        <f t="shared" si="5"/>
        <v>ANH</v>
      </c>
      <c r="J130" s="23">
        <f t="shared" si="6"/>
        <v>124</v>
      </c>
      <c r="K130" s="139"/>
      <c r="L130" s="3"/>
      <c r="M130" s="3"/>
      <c r="N130" s="3"/>
    </row>
    <row r="131" spans="1:14" s="31" customFormat="1" ht="18.95" customHeight="1">
      <c r="A131" s="19">
        <f t="shared" si="7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6"/>
      <c r="H131" s="27"/>
      <c r="I131" s="162" t="str">
        <f t="shared" si="5"/>
        <v>HUYỀN</v>
      </c>
      <c r="J131" s="23">
        <f t="shared" si="6"/>
        <v>125</v>
      </c>
      <c r="K131" s="138"/>
      <c r="L131" s="3"/>
      <c r="M131" s="3"/>
      <c r="N131" s="3"/>
    </row>
    <row r="132" spans="1:14" s="50" customFormat="1" ht="18.95" customHeight="1">
      <c r="A132" s="19">
        <f t="shared" si="7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2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7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2" t="str">
        <f t="shared" si="5"/>
        <v>TÂM</v>
      </c>
      <c r="J133" s="23">
        <f>A133</f>
        <v>127</v>
      </c>
      <c r="K133" s="142"/>
      <c r="L133" s="18"/>
    </row>
    <row r="134" spans="1:14" ht="18.95" customHeight="1">
      <c r="A134" s="19">
        <f t="shared" si="7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2" t="str">
        <f t="shared" si="5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7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2" t="str">
        <f t="shared" si="5"/>
        <v>THÀNH</v>
      </c>
      <c r="J135" s="23">
        <f t="shared" si="6"/>
        <v>129</v>
      </c>
      <c r="K135" s="139"/>
      <c r="L135" s="18"/>
    </row>
    <row r="136" spans="1:14" ht="18.95" customHeight="1">
      <c r="A136" s="19">
        <f t="shared" si="7"/>
        <v>130</v>
      </c>
      <c r="B136" s="178" t="s">
        <v>371</v>
      </c>
      <c r="C136" s="179" t="s">
        <v>372</v>
      </c>
      <c r="D136" s="81"/>
      <c r="E136" s="48"/>
      <c r="F136" s="75"/>
      <c r="G136" s="28"/>
      <c r="H136" s="27"/>
      <c r="I136" s="162"/>
      <c r="J136" s="23"/>
      <c r="K136" s="139"/>
      <c r="L136" s="18"/>
    </row>
    <row r="137" spans="1:14" ht="18.95" customHeight="1">
      <c r="A137" s="19">
        <f t="shared" si="7"/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>
        <v>2</v>
      </c>
      <c r="H137" s="27"/>
      <c r="I137" s="162" t="str">
        <f t="shared" si="5"/>
        <v>CHIẾN</v>
      </c>
      <c r="J137" s="23">
        <f t="shared" si="6"/>
        <v>131</v>
      </c>
      <c r="K137" s="157" t="s">
        <v>292</v>
      </c>
      <c r="L137" s="18"/>
    </row>
    <row r="138" spans="1:14" ht="18.95" customHeight="1">
      <c r="A138" s="19">
        <f t="shared" si="7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2" t="str">
        <f t="shared" si="5"/>
        <v>DƯƠNG</v>
      </c>
      <c r="J138" s="23">
        <f t="shared" si="6"/>
        <v>132</v>
      </c>
      <c r="K138" s="139"/>
      <c r="L138" s="85"/>
    </row>
    <row r="139" spans="1:14" s="50" customFormat="1" ht="18.95" customHeight="1">
      <c r="A139" s="19">
        <f t="shared" si="7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2" t="str">
        <f t="shared" si="5"/>
        <v xml:space="preserve">THIỆN </v>
      </c>
      <c r="J139" s="23">
        <f t="shared" si="6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ref="A140:A143" si="12">A139+1</f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2" t="str">
        <f t="shared" ref="I140:I143" si="13">C140</f>
        <v xml:space="preserve">LỘC </v>
      </c>
      <c r="J140" s="23">
        <f t="shared" si="6"/>
        <v>134</v>
      </c>
      <c r="K140" s="138"/>
    </row>
    <row r="141" spans="1:14" ht="18.95" customHeight="1">
      <c r="A141" s="19">
        <f t="shared" si="12"/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2" t="str">
        <f t="shared" si="13"/>
        <v>KHÁNH</v>
      </c>
      <c r="J141" s="23">
        <f t="shared" si="6"/>
        <v>135</v>
      </c>
      <c r="K141" s="139"/>
      <c r="L141" s="87"/>
    </row>
    <row r="142" spans="1:14" ht="18.95" customHeight="1">
      <c r="A142" s="19">
        <f t="shared" si="12"/>
        <v>136</v>
      </c>
      <c r="B142" s="101" t="s">
        <v>339</v>
      </c>
      <c r="C142" s="102" t="s">
        <v>257</v>
      </c>
      <c r="D142" s="125"/>
      <c r="E142" s="74"/>
      <c r="F142" s="127"/>
      <c r="G142" s="128"/>
      <c r="H142" s="129"/>
      <c r="I142" s="162" t="str">
        <f t="shared" si="13"/>
        <v>NGÂN</v>
      </c>
      <c r="J142" s="130">
        <f t="shared" si="6"/>
        <v>136</v>
      </c>
      <c r="K142" s="151"/>
    </row>
    <row r="143" spans="1:14" ht="30">
      <c r="A143" s="19">
        <f t="shared" si="12"/>
        <v>137</v>
      </c>
      <c r="B143" s="103" t="s">
        <v>288</v>
      </c>
      <c r="C143" s="104" t="s">
        <v>272</v>
      </c>
      <c r="D143" s="89"/>
      <c r="E143" s="88"/>
      <c r="F143" s="75"/>
      <c r="G143" s="131"/>
      <c r="H143" s="38"/>
      <c r="I143" s="162" t="str">
        <f t="shared" si="13"/>
        <v>TRƯỜNG</v>
      </c>
      <c r="J143" s="109">
        <f t="shared" si="6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opLeftCell="A133" zoomScale="115" zoomScaleNormal="115" workbookViewId="0">
      <selection activeCell="K7" sqref="K7:K14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00" t="s">
        <v>0</v>
      </c>
      <c r="B1" s="200"/>
      <c r="C1" s="200"/>
      <c r="D1" s="200"/>
      <c r="E1" s="1"/>
      <c r="F1" s="2"/>
      <c r="G1" s="201" t="s">
        <v>1</v>
      </c>
      <c r="H1" s="201"/>
      <c r="I1" s="201"/>
      <c r="J1" s="201"/>
      <c r="K1" s="201"/>
    </row>
    <row r="2" spans="1:14">
      <c r="A2" s="202" t="s">
        <v>2</v>
      </c>
      <c r="B2" s="202"/>
      <c r="C2" s="202"/>
      <c r="D2" s="202"/>
      <c r="E2" s="1"/>
      <c r="F2" s="2"/>
      <c r="G2" s="201" t="s">
        <v>3</v>
      </c>
      <c r="H2" s="201"/>
      <c r="I2" s="201"/>
      <c r="J2" s="201"/>
      <c r="K2" s="201"/>
    </row>
    <row r="3" spans="1:14">
      <c r="A3" s="202" t="s">
        <v>4</v>
      </c>
      <c r="B3" s="202"/>
      <c r="C3" s="202"/>
      <c r="D3" s="202"/>
      <c r="E3" s="4"/>
      <c r="F3" s="5"/>
      <c r="G3" s="6"/>
      <c r="H3" s="6"/>
      <c r="I3" s="6"/>
      <c r="J3" s="5"/>
      <c r="K3" s="7"/>
    </row>
    <row r="4" spans="1:14">
      <c r="A4" s="203"/>
      <c r="B4" s="203"/>
      <c r="C4" s="203"/>
      <c r="D4" s="203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199" t="s">
        <v>6</v>
      </c>
      <c r="C6" s="199"/>
      <c r="D6" s="90" t="s">
        <v>7</v>
      </c>
      <c r="E6" s="90" t="s">
        <v>8</v>
      </c>
      <c r="F6" s="15" t="s">
        <v>9</v>
      </c>
      <c r="G6" s="90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/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/>
      <c r="H20" s="42"/>
      <c r="I20" s="167" t="str">
        <f t="shared" si="0"/>
        <v>MAI</v>
      </c>
      <c r="J20" s="23">
        <f>A20</f>
        <v>14</v>
      </c>
      <c r="K20" s="143"/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5</v>
      </c>
      <c r="H23" s="44"/>
      <c r="I23" s="167" t="str">
        <f t="shared" si="0"/>
        <v>ANH</v>
      </c>
      <c r="J23" s="23">
        <f t="shared" ref="J23:J36" si="3">A23</f>
        <v>17</v>
      </c>
      <c r="K23" s="157" t="s">
        <v>374</v>
      </c>
      <c r="L23" s="18" t="s">
        <v>375</v>
      </c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>
        <v>2</v>
      </c>
      <c r="H27" s="24"/>
      <c r="I27" s="167" t="str">
        <f t="shared" si="0"/>
        <v>ANH</v>
      </c>
      <c r="J27" s="23">
        <f t="shared" si="3"/>
        <v>21</v>
      </c>
      <c r="K27" s="157" t="s">
        <v>369</v>
      </c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7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7" t="str">
        <f t="shared" si="0"/>
        <v>VŨ</v>
      </c>
      <c r="J35" s="23">
        <f t="shared" si="3"/>
        <v>29</v>
      </c>
      <c r="K35" s="139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7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186">
        <v>1</v>
      </c>
      <c r="H58" s="38"/>
      <c r="I58" s="167" t="str">
        <f t="shared" si="0"/>
        <v>BẮC</v>
      </c>
      <c r="J58" s="23">
        <f t="shared" si="1"/>
        <v>52</v>
      </c>
      <c r="K58" s="194" t="s">
        <v>395</v>
      </c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186">
        <v>1</v>
      </c>
      <c r="H59" s="38"/>
      <c r="I59" s="167" t="str">
        <f t="shared" si="0"/>
        <v>ĐỊNH</v>
      </c>
      <c r="J59" s="23">
        <f t="shared" si="1"/>
        <v>53</v>
      </c>
      <c r="K59" s="194" t="s">
        <v>395</v>
      </c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187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188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189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187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189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187"/>
      <c r="H65" s="42"/>
      <c r="I65" s="167" t="str">
        <f t="shared" si="0"/>
        <v>TUYẾT</v>
      </c>
      <c r="J65" s="23">
        <f t="shared" si="1"/>
        <v>59</v>
      </c>
      <c r="K65" s="141"/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190"/>
      <c r="H66" s="27"/>
      <c r="I66" s="167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190">
        <v>1</v>
      </c>
      <c r="H67" s="27"/>
      <c r="I67" s="167" t="str">
        <f t="shared" si="0"/>
        <v>DIỄM</v>
      </c>
      <c r="J67" s="23">
        <f t="shared" si="1"/>
        <v>61</v>
      </c>
      <c r="K67" s="194" t="s">
        <v>394</v>
      </c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9" si="4">C72</f>
        <v xml:space="preserve">THOA </v>
      </c>
      <c r="J72" s="23">
        <f t="shared" ref="J72:J94" si="5">A72</f>
        <v>66</v>
      </c>
      <c r="K72" s="139"/>
      <c r="L72" s="18"/>
    </row>
    <row r="73" spans="1:14" ht="18.95" customHeight="1">
      <c r="A73" s="19">
        <f t="shared" ref="A73:A140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139"/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>
        <v>1</v>
      </c>
      <c r="H78" s="42"/>
      <c r="I78" s="167" t="str">
        <f t="shared" si="4"/>
        <v>DŨNG</v>
      </c>
      <c r="J78" s="23">
        <f t="shared" si="5"/>
        <v>72</v>
      </c>
      <c r="K78" s="158" t="s">
        <v>385</v>
      </c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>
        <v>2</v>
      </c>
      <c r="H79" s="27"/>
      <c r="I79" s="167" t="str">
        <f t="shared" si="4"/>
        <v>NGA</v>
      </c>
      <c r="J79" s="23">
        <f t="shared" si="5"/>
        <v>73</v>
      </c>
      <c r="K79" s="194" t="s">
        <v>389</v>
      </c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2</v>
      </c>
      <c r="H80" s="53">
        <v>3</v>
      </c>
      <c r="I80" s="167" t="str">
        <f t="shared" si="4"/>
        <v>HUY</v>
      </c>
      <c r="J80" s="23">
        <f t="shared" si="5"/>
        <v>74</v>
      </c>
      <c r="K80" s="180" t="s">
        <v>386</v>
      </c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141"/>
    </row>
    <row r="82" spans="1:14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>
        <v>2</v>
      </c>
      <c r="H82" s="42"/>
      <c r="I82" s="167"/>
      <c r="J82" s="23"/>
      <c r="K82" s="158" t="s">
        <v>382</v>
      </c>
    </row>
    <row r="83" spans="1:14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7" t="str">
        <f t="shared" si="4"/>
        <v>MAI</v>
      </c>
      <c r="J83" s="23">
        <f t="shared" si="5"/>
        <v>77</v>
      </c>
      <c r="K83" s="143"/>
      <c r="L83" s="183" t="s">
        <v>387</v>
      </c>
    </row>
    <row r="84" spans="1:14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/>
      <c r="K84" s="143"/>
      <c r="L84" s="105"/>
    </row>
    <row r="85" spans="1:14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139"/>
      <c r="L85" s="105"/>
    </row>
    <row r="86" spans="1:14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>
        <v>1</v>
      </c>
      <c r="H86" s="112"/>
      <c r="I86" s="167" t="str">
        <f t="shared" si="4"/>
        <v>HÀ</v>
      </c>
      <c r="J86" s="23">
        <f t="shared" si="5"/>
        <v>80</v>
      </c>
      <c r="K86" s="153" t="s">
        <v>284</v>
      </c>
      <c r="L86" s="155" t="s">
        <v>358</v>
      </c>
    </row>
    <row r="87" spans="1:14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/>
      <c r="H87" s="27"/>
      <c r="I87" s="167" t="str">
        <f t="shared" si="4"/>
        <v>SA</v>
      </c>
      <c r="J87" s="23">
        <f t="shared" si="5"/>
        <v>81</v>
      </c>
      <c r="K87" s="139"/>
      <c r="L87" s="105"/>
    </row>
    <row r="88" spans="1:14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139"/>
    </row>
    <row r="89" spans="1:14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61"/>
      <c r="H89" s="27"/>
      <c r="I89" s="167" t="str">
        <f t="shared" si="4"/>
        <v>THẢO</v>
      </c>
      <c r="J89" s="23">
        <f t="shared" si="5"/>
        <v>83</v>
      </c>
      <c r="K89" s="148"/>
    </row>
    <row r="90" spans="1:14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7" t="str">
        <f t="shared" si="4"/>
        <v xml:space="preserve">THƠ </v>
      </c>
      <c r="J90" s="23">
        <f t="shared" si="5"/>
        <v>84</v>
      </c>
      <c r="K90" s="139"/>
      <c r="L90" s="3"/>
      <c r="M90" s="3"/>
      <c r="N90" s="3"/>
    </row>
    <row r="91" spans="1:14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143"/>
    </row>
    <row r="92" spans="1:14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7" t="str">
        <f t="shared" si="4"/>
        <v>TIẾN</v>
      </c>
      <c r="J92" s="23">
        <f t="shared" si="5"/>
        <v>86</v>
      </c>
      <c r="K92" s="139"/>
      <c r="L92" s="39"/>
    </row>
    <row r="93" spans="1:14" s="40" customFormat="1" ht="18.95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>
        <v>1</v>
      </c>
      <c r="H93" s="42"/>
      <c r="I93" s="167" t="str">
        <f t="shared" si="4"/>
        <v>VƯỢNG</v>
      </c>
      <c r="J93" s="23">
        <f t="shared" si="5"/>
        <v>87</v>
      </c>
      <c r="K93" s="143" t="s">
        <v>373</v>
      </c>
    </row>
    <row r="94" spans="1:14" s="40" customFormat="1" ht="19.5" customHeight="1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149"/>
      <c r="L94" s="30"/>
    </row>
    <row r="95" spans="1:14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7" t="str">
        <f t="shared" si="4"/>
        <v>NHUNG</v>
      </c>
      <c r="J95" s="23">
        <f t="shared" ref="J95:J100" si="7">A95</f>
        <v>89</v>
      </c>
      <c r="K95" s="149"/>
      <c r="L95" s="30"/>
    </row>
    <row r="96" spans="1:14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7" t="str">
        <f t="shared" si="4"/>
        <v>HOA</v>
      </c>
      <c r="J96" s="23">
        <f t="shared" si="7"/>
        <v>90</v>
      </c>
      <c r="K96" s="139"/>
      <c r="L96" s="18"/>
    </row>
    <row r="97" spans="1:14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4"/>
        <v>NHÂN</v>
      </c>
      <c r="J97" s="23">
        <f t="shared" si="7"/>
        <v>91</v>
      </c>
      <c r="K97" s="139"/>
      <c r="L97" s="18"/>
    </row>
    <row r="98" spans="1:14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7"/>
        <v>92</v>
      </c>
      <c r="K98" s="110"/>
      <c r="L98" s="66"/>
    </row>
    <row r="99" spans="1:14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>
        <v>5</v>
      </c>
      <c r="I99" s="167" t="str">
        <f t="shared" si="4"/>
        <v xml:space="preserve">SƠN </v>
      </c>
      <c r="J99" s="23">
        <f t="shared" si="7"/>
        <v>93</v>
      </c>
      <c r="K99" s="181" t="s">
        <v>384</v>
      </c>
      <c r="L99" s="184" t="s">
        <v>388</v>
      </c>
    </row>
    <row r="100" spans="1:14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7"/>
        <v>94</v>
      </c>
      <c r="K100" s="150"/>
      <c r="L100" s="30"/>
    </row>
    <row r="101" spans="1:14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ref="J101:J108" si="8">A101</f>
        <v>95</v>
      </c>
      <c r="K101" s="138"/>
      <c r="L101" s="3"/>
      <c r="M101" s="3"/>
      <c r="N101" s="3"/>
    </row>
    <row r="102" spans="1:14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4"/>
        <v xml:space="preserve">TUYẾT </v>
      </c>
      <c r="J102" s="23">
        <f t="shared" si="8"/>
        <v>96</v>
      </c>
      <c r="K102" s="139"/>
    </row>
    <row r="103" spans="1:14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8"/>
        <v>97</v>
      </c>
      <c r="K103" s="141"/>
      <c r="L103" s="69"/>
    </row>
    <row r="104" spans="1:14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4"/>
        <v>HỒNG</v>
      </c>
      <c r="J104" s="23">
        <f t="shared" si="8"/>
        <v>98</v>
      </c>
      <c r="K104" s="143"/>
      <c r="L104" s="69"/>
    </row>
    <row r="105" spans="1:14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8"/>
        <v>99</v>
      </c>
      <c r="K105" s="139"/>
      <c r="L105" s="18"/>
    </row>
    <row r="106" spans="1:14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8"/>
        <v>100</v>
      </c>
      <c r="K106" s="143"/>
    </row>
    <row r="107" spans="1:14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8"/>
        <v>101</v>
      </c>
      <c r="K107" s="139"/>
      <c r="L107" s="70"/>
    </row>
    <row r="108" spans="1:14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4"/>
        <v>CHI</v>
      </c>
      <c r="J108" s="23">
        <f t="shared" si="8"/>
        <v>102</v>
      </c>
      <c r="K108" s="139"/>
      <c r="L108" s="18"/>
    </row>
    <row r="109" spans="1:14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>
        <v>1</v>
      </c>
      <c r="H110" s="72"/>
      <c r="I110" s="167" t="str">
        <f t="shared" si="4"/>
        <v>NỮ</v>
      </c>
      <c r="J110" s="23">
        <f>A110</f>
        <v>104</v>
      </c>
      <c r="K110" s="194" t="s">
        <v>391</v>
      </c>
      <c r="L110" s="73"/>
      <c r="M110" s="3"/>
      <c r="N110" s="3"/>
    </row>
    <row r="111" spans="1:14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>
        <v>3</v>
      </c>
      <c r="H113" s="27"/>
      <c r="I113" s="162" t="str">
        <f>T09.2022!C113</f>
        <v>ANH</v>
      </c>
      <c r="J113" s="23">
        <f>T09.2022!A113</f>
        <v>107</v>
      </c>
      <c r="K113" s="174" t="s">
        <v>361</v>
      </c>
      <c r="L113" s="18"/>
    </row>
    <row r="114" spans="1:14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4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4"/>
        <v>MỸ</v>
      </c>
      <c r="J115" s="23">
        <f t="shared" ref="J115" si="9">A115</f>
        <v>109</v>
      </c>
      <c r="K115" s="139"/>
    </row>
    <row r="116" spans="1:14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7" t="str">
        <f t="shared" si="4"/>
        <v>PHƯỚC</v>
      </c>
      <c r="J116" s="23">
        <f t="shared" ref="J116:J133" si="10">A116</f>
        <v>110</v>
      </c>
      <c r="K116" s="139"/>
    </row>
    <row r="117" spans="1:14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10"/>
        <v>111</v>
      </c>
      <c r="K117" s="139"/>
    </row>
    <row r="118" spans="1:14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4"/>
        <v>HOÀNG</v>
      </c>
      <c r="J118" s="23">
        <f t="shared" si="10"/>
        <v>112</v>
      </c>
      <c r="K118" s="138"/>
    </row>
    <row r="119" spans="1:14" s="40" customFormat="1" ht="33.7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>
        <v>1</v>
      </c>
      <c r="H119" s="27"/>
      <c r="I119" s="167" t="str">
        <f t="shared" si="4"/>
        <v>THẢO</v>
      </c>
      <c r="J119" s="23">
        <f t="shared" si="10"/>
        <v>113</v>
      </c>
      <c r="K119" s="194" t="s">
        <v>390</v>
      </c>
    </row>
    <row r="120" spans="1:14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7" t="str">
        <f t="shared" si="4"/>
        <v>CHÂU</v>
      </c>
      <c r="J120" s="23">
        <f t="shared" si="10"/>
        <v>114</v>
      </c>
      <c r="K120" s="141"/>
      <c r="L120" s="79"/>
      <c r="M120" s="79"/>
      <c r="N120" s="79"/>
    </row>
    <row r="121" spans="1:14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10"/>
        <v>115</v>
      </c>
      <c r="K121" s="143"/>
    </row>
    <row r="122" spans="1:14" s="50" customFormat="1" ht="18.95" customHeight="1">
      <c r="A122" s="19">
        <f t="shared" si="6"/>
        <v>116</v>
      </c>
      <c r="B122" s="178" t="s">
        <v>378</v>
      </c>
      <c r="C122" s="179" t="s">
        <v>274</v>
      </c>
      <c r="D122" s="75"/>
      <c r="E122" s="74"/>
      <c r="F122" s="81"/>
      <c r="G122" s="43">
        <v>2</v>
      </c>
      <c r="H122" s="78"/>
      <c r="I122" s="167" t="str">
        <f t="shared" si="4"/>
        <v>CHI</v>
      </c>
      <c r="J122" s="23">
        <f t="shared" si="10"/>
        <v>116</v>
      </c>
      <c r="K122" s="158" t="s">
        <v>382</v>
      </c>
    </row>
    <row r="123" spans="1:14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10"/>
        <v>117</v>
      </c>
      <c r="K123" s="143"/>
    </row>
    <row r="124" spans="1:14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10"/>
        <v>118</v>
      </c>
      <c r="K124" s="139"/>
    </row>
    <row r="125" spans="1:14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7" t="str">
        <f t="shared" si="4"/>
        <v>HẬU</v>
      </c>
      <c r="J125" s="23">
        <f t="shared" si="10"/>
        <v>119</v>
      </c>
      <c r="K125" s="143"/>
    </row>
    <row r="126" spans="1:14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3">
        <v>1</v>
      </c>
      <c r="H126" s="42"/>
      <c r="I126" s="167" t="str">
        <f>T11.2022!C126</f>
        <v>THÚY</v>
      </c>
      <c r="J126" s="23">
        <f>T11.2022!A126</f>
        <v>120</v>
      </c>
      <c r="K126" s="158" t="s">
        <v>399</v>
      </c>
    </row>
    <row r="127" spans="1:14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>
        <v>1</v>
      </c>
      <c r="H127" s="27"/>
      <c r="I127" s="167" t="str">
        <f>T11.2022!C127</f>
        <v>TRANG</v>
      </c>
      <c r="J127" s="23">
        <f>T11.2022!A127</f>
        <v>121</v>
      </c>
      <c r="K127" s="157" t="s">
        <v>400</v>
      </c>
    </row>
    <row r="128" spans="1:14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7" t="str">
        <f t="shared" si="4"/>
        <v>PHÚC</v>
      </c>
      <c r="J128" s="23">
        <f t="shared" si="10"/>
        <v>122</v>
      </c>
      <c r="K128" s="138"/>
    </row>
    <row r="129" spans="1:14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10"/>
        <v>123</v>
      </c>
      <c r="K129" s="139"/>
    </row>
    <row r="130" spans="1:14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>
        <v>1</v>
      </c>
      <c r="H130" s="27"/>
      <c r="I130" s="167" t="str">
        <f t="shared" si="4"/>
        <v>ANH</v>
      </c>
      <c r="J130" s="23">
        <f t="shared" si="10"/>
        <v>124</v>
      </c>
      <c r="K130" s="194" t="s">
        <v>392</v>
      </c>
      <c r="L130" s="3"/>
      <c r="M130" s="3"/>
      <c r="N130" s="3"/>
    </row>
    <row r="131" spans="1:14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>
        <v>1</v>
      </c>
      <c r="H131" s="27"/>
      <c r="I131" s="167" t="str">
        <f t="shared" si="4"/>
        <v>HUYỀN</v>
      </c>
      <c r="J131" s="23">
        <f t="shared" si="10"/>
        <v>125</v>
      </c>
      <c r="K131" s="194" t="s">
        <v>383</v>
      </c>
      <c r="L131" s="3"/>
      <c r="M131" s="3"/>
      <c r="N131" s="3"/>
    </row>
    <row r="132" spans="1:14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7" t="str">
        <f t="shared" si="4"/>
        <v>TÂM</v>
      </c>
      <c r="J133" s="23">
        <f t="shared" si="10"/>
        <v>127</v>
      </c>
      <c r="K133" s="142"/>
      <c r="L133" s="18"/>
    </row>
    <row r="134" spans="1:14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7" t="str">
        <f t="shared" si="4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11">A135</f>
        <v>129</v>
      </c>
      <c r="K135" s="139"/>
      <c r="L135" s="18"/>
    </row>
    <row r="136" spans="1:14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11"/>
        <v>130</v>
      </c>
      <c r="K136" s="139"/>
      <c r="L136" s="18" t="s">
        <v>370</v>
      </c>
    </row>
    <row r="137" spans="1:14" ht="18.95" customHeight="1">
      <c r="A137" s="19">
        <f t="shared" si="6"/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/>
      <c r="H137" s="27"/>
      <c r="I137" s="167" t="str">
        <f t="shared" si="4"/>
        <v>CHIẾN</v>
      </c>
      <c r="J137" s="23">
        <f t="shared" si="11"/>
        <v>131</v>
      </c>
      <c r="K137" s="157" t="s">
        <v>383</v>
      </c>
      <c r="L137" s="18"/>
    </row>
    <row r="138" spans="1:14" ht="18.95" customHeight="1">
      <c r="A138" s="19">
        <f t="shared" si="6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7" t="str">
        <f t="shared" si="4"/>
        <v>DƯƠNG</v>
      </c>
      <c r="J138" s="23">
        <f t="shared" si="11"/>
        <v>132</v>
      </c>
      <c r="K138" s="139"/>
      <c r="L138" s="85"/>
    </row>
    <row r="139" spans="1:14" s="50" customFormat="1" ht="18.95" customHeight="1">
      <c r="A139" s="19">
        <f t="shared" si="6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11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si="6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7" t="str">
        <f t="shared" ref="I140:I143" si="12">C140</f>
        <v xml:space="preserve">LỘC </v>
      </c>
      <c r="J140" s="23">
        <f t="shared" si="11"/>
        <v>134</v>
      </c>
      <c r="K140" s="138"/>
    </row>
    <row r="141" spans="1:14" ht="18.95" customHeight="1">
      <c r="A141" s="19">
        <f t="shared" ref="A141:A143" si="13">A140+1</f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7" t="str">
        <f t="shared" si="12"/>
        <v>KHÁNH</v>
      </c>
      <c r="J141" s="23">
        <f t="shared" si="11"/>
        <v>135</v>
      </c>
      <c r="K141" s="139"/>
      <c r="L141" s="87"/>
    </row>
    <row r="142" spans="1:14" ht="18.95" customHeight="1">
      <c r="A142" s="19">
        <f t="shared" si="13"/>
        <v>136</v>
      </c>
      <c r="B142" s="168" t="s">
        <v>339</v>
      </c>
      <c r="C142" s="169" t="s">
        <v>257</v>
      </c>
      <c r="D142" s="170"/>
      <c r="E142" s="171"/>
      <c r="F142" s="127"/>
      <c r="G142" s="172"/>
      <c r="H142" s="129"/>
      <c r="I142" s="167" t="str">
        <f t="shared" si="12"/>
        <v>NGÂN</v>
      </c>
      <c r="J142" s="130">
        <f t="shared" si="11"/>
        <v>136</v>
      </c>
      <c r="K142" s="151"/>
    </row>
    <row r="143" spans="1:14" ht="21" customHeight="1">
      <c r="A143" s="19">
        <f t="shared" si="13"/>
        <v>137</v>
      </c>
      <c r="B143" s="34" t="s">
        <v>288</v>
      </c>
      <c r="C143" s="35" t="s">
        <v>272</v>
      </c>
      <c r="D143" s="89"/>
      <c r="E143" s="88"/>
      <c r="F143" s="75"/>
      <c r="G143" s="131"/>
      <c r="H143" s="38"/>
      <c r="I143" s="167" t="str">
        <f t="shared" si="12"/>
        <v>TRƯỜNG</v>
      </c>
      <c r="J143" s="109">
        <f t="shared" si="11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abSelected="1" topLeftCell="A74" zoomScale="115" zoomScaleNormal="115" workbookViewId="0">
      <selection activeCell="L89" sqref="L89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00" t="s">
        <v>0</v>
      </c>
      <c r="B1" s="200"/>
      <c r="C1" s="200"/>
      <c r="D1" s="200"/>
      <c r="E1" s="1"/>
      <c r="F1" s="2"/>
      <c r="G1" s="201" t="s">
        <v>1</v>
      </c>
      <c r="H1" s="201"/>
      <c r="I1" s="201"/>
      <c r="J1" s="201"/>
      <c r="K1" s="201"/>
    </row>
    <row r="2" spans="1:14">
      <c r="A2" s="202" t="s">
        <v>2</v>
      </c>
      <c r="B2" s="202"/>
      <c r="C2" s="202"/>
      <c r="D2" s="202"/>
      <c r="E2" s="1"/>
      <c r="F2" s="2"/>
      <c r="G2" s="201" t="s">
        <v>3</v>
      </c>
      <c r="H2" s="201"/>
      <c r="I2" s="201"/>
      <c r="J2" s="201"/>
      <c r="K2" s="201"/>
    </row>
    <row r="3" spans="1:14">
      <c r="A3" s="202" t="s">
        <v>4</v>
      </c>
      <c r="B3" s="202"/>
      <c r="C3" s="202"/>
      <c r="D3" s="202"/>
      <c r="E3" s="4"/>
      <c r="F3" s="5"/>
      <c r="G3" s="6"/>
      <c r="H3" s="6"/>
      <c r="I3" s="6"/>
      <c r="J3" s="5"/>
      <c r="K3" s="7"/>
    </row>
    <row r="4" spans="1:14">
      <c r="A4" s="203"/>
      <c r="B4" s="203"/>
      <c r="C4" s="203"/>
      <c r="D4" s="203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199" t="s">
        <v>6</v>
      </c>
      <c r="C6" s="199"/>
      <c r="D6" s="185" t="s">
        <v>7</v>
      </c>
      <c r="E6" s="185" t="s">
        <v>8</v>
      </c>
      <c r="F6" s="15" t="s">
        <v>9</v>
      </c>
      <c r="G6" s="185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hidden="1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hidden="1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 t="s">
        <v>396</v>
      </c>
    </row>
    <row r="9" spans="1:14" ht="18.95" hidden="1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hidden="1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28.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1.5</v>
      </c>
      <c r="H20" s="192">
        <v>1</v>
      </c>
      <c r="I20" s="167" t="str">
        <f t="shared" si="0"/>
        <v>MAI</v>
      </c>
      <c r="J20" s="23">
        <f>A20</f>
        <v>14</v>
      </c>
      <c r="K20" s="158" t="s">
        <v>406</v>
      </c>
      <c r="L20" s="193" t="s">
        <v>402</v>
      </c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3</v>
      </c>
      <c r="H23" s="44"/>
      <c r="I23" s="167" t="str">
        <f t="shared" si="0"/>
        <v>ANH</v>
      </c>
      <c r="J23" s="23">
        <f t="shared" ref="J23:J36" si="3">A23</f>
        <v>17</v>
      </c>
      <c r="K23" s="157" t="s">
        <v>408</v>
      </c>
      <c r="L23" s="18"/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/>
      <c r="H27" s="24"/>
      <c r="I27" s="167" t="str">
        <f t="shared" si="0"/>
        <v>ANH</v>
      </c>
      <c r="J27" s="23">
        <f t="shared" si="3"/>
        <v>21</v>
      </c>
      <c r="K27" s="157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77">
        <v>2</v>
      </c>
      <c r="H29" s="113"/>
      <c r="I29" s="167" t="str">
        <f t="shared" si="0"/>
        <v>TÙNG</v>
      </c>
      <c r="J29" s="23">
        <f t="shared" si="3"/>
        <v>23</v>
      </c>
      <c r="K29" s="158" t="s">
        <v>403</v>
      </c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7" t="str">
        <f t="shared" si="0"/>
        <v>VŨ</v>
      </c>
      <c r="J35" s="23">
        <f t="shared" si="3"/>
        <v>29</v>
      </c>
      <c r="K35" s="139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7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1"/>
      <c r="H65" s="42"/>
      <c r="I65" s="167" t="str">
        <f t="shared" si="0"/>
        <v>TUYẾT</v>
      </c>
      <c r="J65" s="23">
        <f t="shared" si="1"/>
        <v>59</v>
      </c>
      <c r="K65" s="141"/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7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7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9" si="4">C72</f>
        <v xml:space="preserve">THOA </v>
      </c>
      <c r="J72" s="23">
        <f t="shared" ref="J72:J108" si="5">A72</f>
        <v>66</v>
      </c>
      <c r="K72" s="139"/>
      <c r="L72" s="18"/>
    </row>
    <row r="73" spans="1:14" ht="18.95" customHeight="1">
      <c r="A73" s="19">
        <f t="shared" ref="A73:A136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139"/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>
        <v>1</v>
      </c>
      <c r="H78" s="42"/>
      <c r="I78" s="167" t="str">
        <f t="shared" si="4"/>
        <v>DŨNG</v>
      </c>
      <c r="J78" s="23">
        <f t="shared" si="5"/>
        <v>72</v>
      </c>
      <c r="K78" s="158" t="s">
        <v>398</v>
      </c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/>
      <c r="H79" s="27"/>
      <c r="I79" s="167" t="str">
        <f t="shared" si="4"/>
        <v>NGA</v>
      </c>
      <c r="J79" s="23">
        <f t="shared" si="5"/>
        <v>73</v>
      </c>
      <c r="K79" s="157"/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1</v>
      </c>
      <c r="H80" s="53"/>
      <c r="I80" s="167" t="str">
        <f t="shared" si="4"/>
        <v>HUY</v>
      </c>
      <c r="J80" s="23">
        <f t="shared" si="5"/>
        <v>74</v>
      </c>
      <c r="K80" s="157" t="s">
        <v>412</v>
      </c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141"/>
    </row>
    <row r="82" spans="1:14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7"/>
      <c r="J82" s="23">
        <f t="shared" si="5"/>
        <v>76</v>
      </c>
      <c r="K82" s="158"/>
    </row>
    <row r="83" spans="1:14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7" t="str">
        <f t="shared" si="4"/>
        <v>MAI</v>
      </c>
      <c r="J83" s="23">
        <f t="shared" si="5"/>
        <v>77</v>
      </c>
      <c r="K83" s="143"/>
      <c r="L83" s="183"/>
    </row>
    <row r="84" spans="1:14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>
        <f t="shared" si="5"/>
        <v>78</v>
      </c>
      <c r="K84" s="143"/>
      <c r="L84" s="105"/>
    </row>
    <row r="85" spans="1:14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139"/>
      <c r="L85" s="105"/>
    </row>
    <row r="86" spans="1:14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/>
      <c r="H86" s="112"/>
      <c r="I86" s="167" t="str">
        <f t="shared" si="4"/>
        <v>HÀ</v>
      </c>
      <c r="J86" s="23">
        <f t="shared" si="5"/>
        <v>80</v>
      </c>
      <c r="K86" s="153"/>
      <c r="L86" s="155"/>
    </row>
    <row r="87" spans="1:14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/>
      <c r="H87" s="27"/>
      <c r="I87" s="167" t="str">
        <f t="shared" si="4"/>
        <v>SA</v>
      </c>
      <c r="J87" s="23">
        <f t="shared" si="5"/>
        <v>81</v>
      </c>
      <c r="K87" s="139"/>
      <c r="L87" s="105"/>
    </row>
    <row r="88" spans="1:14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139"/>
    </row>
    <row r="89" spans="1:14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28">
        <v>2</v>
      </c>
      <c r="H89" s="27"/>
      <c r="I89" s="167" t="str">
        <f t="shared" si="4"/>
        <v>THẢO</v>
      </c>
      <c r="J89" s="23">
        <f t="shared" si="5"/>
        <v>83</v>
      </c>
      <c r="K89" s="157" t="s">
        <v>404</v>
      </c>
    </row>
    <row r="90" spans="1:14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7" t="str">
        <f t="shared" si="4"/>
        <v xml:space="preserve">THƠ </v>
      </c>
      <c r="J90" s="23">
        <f t="shared" si="5"/>
        <v>84</v>
      </c>
      <c r="K90" s="139"/>
      <c r="L90" s="3"/>
      <c r="M90" s="3"/>
      <c r="N90" s="3"/>
    </row>
    <row r="91" spans="1:14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143"/>
    </row>
    <row r="92" spans="1:14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7" t="str">
        <f t="shared" si="4"/>
        <v>TIẾN</v>
      </c>
      <c r="J92" s="23">
        <f t="shared" si="5"/>
        <v>86</v>
      </c>
      <c r="K92" s="139"/>
      <c r="L92" s="39"/>
    </row>
    <row r="93" spans="1:14" s="40" customFormat="1" ht="18.95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>
        <v>1</v>
      </c>
      <c r="H93" s="42"/>
      <c r="I93" s="167" t="str">
        <f t="shared" si="4"/>
        <v>VƯỢNG</v>
      </c>
      <c r="J93" s="23">
        <f t="shared" si="5"/>
        <v>87</v>
      </c>
      <c r="K93" s="158" t="s">
        <v>401</v>
      </c>
    </row>
    <row r="94" spans="1:14" s="40" customFormat="1" ht="19.5" customHeight="1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149"/>
      <c r="L94" s="30"/>
    </row>
    <row r="95" spans="1:14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7" t="str">
        <f t="shared" si="4"/>
        <v>NHUNG</v>
      </c>
      <c r="J95" s="23">
        <f t="shared" si="5"/>
        <v>89</v>
      </c>
      <c r="K95" s="149"/>
      <c r="L95" s="30"/>
    </row>
    <row r="96" spans="1:14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7" t="str">
        <f t="shared" si="4"/>
        <v>HOA</v>
      </c>
      <c r="J96" s="23">
        <f t="shared" si="5"/>
        <v>90</v>
      </c>
      <c r="K96" s="139"/>
      <c r="L96" s="18"/>
    </row>
    <row r="97" spans="1:14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4"/>
        <v>NHÂN</v>
      </c>
      <c r="J97" s="23">
        <f t="shared" si="5"/>
        <v>91</v>
      </c>
      <c r="K97" s="139"/>
      <c r="L97" s="18"/>
    </row>
    <row r="98" spans="1:14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5"/>
        <v>92</v>
      </c>
      <c r="K98" s="110"/>
      <c r="L98" s="66"/>
    </row>
    <row r="99" spans="1:14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4"/>
        <v xml:space="preserve">SƠN </v>
      </c>
      <c r="J99" s="23">
        <f t="shared" si="5"/>
        <v>93</v>
      </c>
      <c r="K99" s="181"/>
      <c r="L99" s="184"/>
    </row>
    <row r="100" spans="1:14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5"/>
        <v>94</v>
      </c>
      <c r="K100" s="150"/>
      <c r="L100" s="30"/>
    </row>
    <row r="101" spans="1:14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si="5"/>
        <v>95</v>
      </c>
      <c r="K101" s="138"/>
      <c r="L101" s="3"/>
      <c r="M101" s="3"/>
      <c r="N101" s="3"/>
    </row>
    <row r="102" spans="1:14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4"/>
        <v xml:space="preserve">TUYẾT </v>
      </c>
      <c r="J102" s="23">
        <f t="shared" si="5"/>
        <v>96</v>
      </c>
      <c r="K102" s="139"/>
    </row>
    <row r="103" spans="1:14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5"/>
        <v>97</v>
      </c>
      <c r="K103" s="141"/>
      <c r="L103" s="69"/>
    </row>
    <row r="104" spans="1:14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4"/>
        <v>HỒNG</v>
      </c>
      <c r="J104" s="23">
        <f t="shared" si="5"/>
        <v>98</v>
      </c>
      <c r="K104" s="143"/>
      <c r="L104" s="69"/>
    </row>
    <row r="105" spans="1:14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5"/>
        <v>99</v>
      </c>
      <c r="K105" s="139"/>
      <c r="L105" s="18"/>
    </row>
    <row r="106" spans="1:14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5"/>
        <v>100</v>
      </c>
      <c r="K106" s="143"/>
    </row>
    <row r="107" spans="1:14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5"/>
        <v>101</v>
      </c>
      <c r="K107" s="139"/>
      <c r="L107" s="70"/>
    </row>
    <row r="108" spans="1:14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4"/>
        <v>CHI</v>
      </c>
      <c r="J108" s="23">
        <f t="shared" si="5"/>
        <v>102</v>
      </c>
      <c r="K108" s="139"/>
      <c r="L108" s="18"/>
    </row>
    <row r="109" spans="1:14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/>
      <c r="H110" s="72"/>
      <c r="I110" s="167" t="str">
        <f t="shared" si="4"/>
        <v>NỮ</v>
      </c>
      <c r="J110" s="23">
        <f>A110</f>
        <v>104</v>
      </c>
      <c r="K110" s="157"/>
      <c r="L110" s="73"/>
      <c r="M110" s="3"/>
      <c r="N110" s="3"/>
    </row>
    <row r="111" spans="1:14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>
        <v>1</v>
      </c>
      <c r="H113" s="27"/>
      <c r="I113" s="162" t="str">
        <f>T09.2022!C113</f>
        <v>ANH</v>
      </c>
      <c r="J113" s="23">
        <f>T09.2022!A113</f>
        <v>107</v>
      </c>
      <c r="K113" s="174" t="s">
        <v>398</v>
      </c>
      <c r="L113" s="18"/>
    </row>
    <row r="114" spans="1:14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4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4"/>
        <v>MỸ</v>
      </c>
      <c r="J115" s="23">
        <f t="shared" ref="J115:J133" si="7">A115</f>
        <v>109</v>
      </c>
      <c r="K115" s="139"/>
    </row>
    <row r="116" spans="1:14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>
        <v>2</v>
      </c>
      <c r="H116" s="27"/>
      <c r="I116" s="167" t="str">
        <f t="shared" si="4"/>
        <v>PHƯỚC</v>
      </c>
      <c r="J116" s="23">
        <f t="shared" si="7"/>
        <v>110</v>
      </c>
      <c r="K116" s="157" t="s">
        <v>393</v>
      </c>
    </row>
    <row r="117" spans="1:14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7"/>
        <v>111</v>
      </c>
      <c r="K117" s="139"/>
    </row>
    <row r="118" spans="1:14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4"/>
        <v>HOÀNG</v>
      </c>
      <c r="J118" s="23">
        <f t="shared" si="7"/>
        <v>112</v>
      </c>
      <c r="K118" s="138"/>
    </row>
    <row r="119" spans="1:14" s="40" customFormat="1" ht="33.7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4"/>
        <v>THẢO</v>
      </c>
      <c r="J119" s="23">
        <f t="shared" si="7"/>
        <v>113</v>
      </c>
      <c r="K119" s="157"/>
    </row>
    <row r="120" spans="1:14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3">
        <v>1</v>
      </c>
      <c r="H120" s="78"/>
      <c r="I120" s="167" t="str">
        <f t="shared" si="4"/>
        <v>CHÂU</v>
      </c>
      <c r="J120" s="23">
        <f t="shared" si="7"/>
        <v>114</v>
      </c>
      <c r="K120" s="158" t="s">
        <v>409</v>
      </c>
      <c r="L120" s="79"/>
      <c r="M120" s="79"/>
      <c r="N120" s="79"/>
    </row>
    <row r="121" spans="1:14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7"/>
        <v>115</v>
      </c>
      <c r="K121" s="143"/>
    </row>
    <row r="122" spans="1:14" s="50" customFormat="1" ht="18.95" customHeight="1">
      <c r="A122" s="19">
        <f t="shared" si="6"/>
        <v>116</v>
      </c>
      <c r="B122" s="178" t="s">
        <v>378</v>
      </c>
      <c r="C122" s="179" t="s">
        <v>274</v>
      </c>
      <c r="D122" s="75"/>
      <c r="E122" s="74"/>
      <c r="F122" s="81"/>
      <c r="G122" s="43"/>
      <c r="H122" s="78"/>
      <c r="I122" s="167" t="str">
        <f t="shared" si="4"/>
        <v>CHI</v>
      </c>
      <c r="J122" s="23">
        <f t="shared" si="7"/>
        <v>116</v>
      </c>
      <c r="K122" s="158"/>
    </row>
    <row r="123" spans="1:14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7"/>
        <v>117</v>
      </c>
      <c r="K123" s="143"/>
    </row>
    <row r="124" spans="1:14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7"/>
        <v>118</v>
      </c>
      <c r="K124" s="139"/>
    </row>
    <row r="125" spans="1:14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>
        <v>3</v>
      </c>
      <c r="H125" s="42"/>
      <c r="I125" s="167" t="str">
        <f t="shared" si="4"/>
        <v>HẬU</v>
      </c>
      <c r="J125" s="23">
        <f t="shared" si="7"/>
        <v>119</v>
      </c>
      <c r="K125" s="158" t="s">
        <v>397</v>
      </c>
    </row>
    <row r="126" spans="1:14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195"/>
      <c r="J126" s="130">
        <f t="shared" si="7"/>
        <v>120</v>
      </c>
      <c r="K126" s="195"/>
    </row>
    <row r="127" spans="1:14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196"/>
      <c r="H127" s="197"/>
      <c r="I127" s="197"/>
      <c r="J127" s="133">
        <f t="shared" si="7"/>
        <v>121</v>
      </c>
      <c r="K127" s="196"/>
    </row>
    <row r="128" spans="1:14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7" t="str">
        <f t="shared" si="4"/>
        <v>PHÚC</v>
      </c>
      <c r="J128" s="23">
        <f t="shared" si="7"/>
        <v>122</v>
      </c>
      <c r="K128" s="138"/>
    </row>
    <row r="129" spans="1:14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7"/>
        <v>123</v>
      </c>
      <c r="K129" s="139"/>
    </row>
    <row r="130" spans="1:14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7" t="str">
        <f t="shared" si="4"/>
        <v>ANH</v>
      </c>
      <c r="J130" s="23">
        <f t="shared" si="7"/>
        <v>124</v>
      </c>
      <c r="K130" s="157"/>
      <c r="L130" s="3"/>
      <c r="M130" s="3"/>
      <c r="N130" s="3"/>
    </row>
    <row r="131" spans="1:14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/>
      <c r="H131" s="27"/>
      <c r="I131" s="167" t="str">
        <f t="shared" si="4"/>
        <v>HUYỀN</v>
      </c>
      <c r="J131" s="23">
        <f t="shared" si="7"/>
        <v>125</v>
      </c>
      <c r="K131" s="157"/>
      <c r="L131" s="3"/>
      <c r="M131" s="3"/>
      <c r="N131" s="3"/>
    </row>
    <row r="132" spans="1:14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7" t="str">
        <f t="shared" si="4"/>
        <v>TÂM</v>
      </c>
      <c r="J133" s="23">
        <f t="shared" si="7"/>
        <v>127</v>
      </c>
      <c r="K133" s="142"/>
      <c r="L133" s="18"/>
    </row>
    <row r="134" spans="1:14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7" t="str">
        <f t="shared" si="4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8">A135</f>
        <v>129</v>
      </c>
      <c r="K135" s="139"/>
      <c r="L135" s="18"/>
    </row>
    <row r="136" spans="1:14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8"/>
        <v>130</v>
      </c>
      <c r="K136" s="139"/>
      <c r="L136" s="18" t="s">
        <v>370</v>
      </c>
    </row>
    <row r="137" spans="1:14" ht="18.95" customHeight="1">
      <c r="A137" s="19">
        <f t="shared" ref="A137:A143" si="9">A136+1</f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>
        <v>1</v>
      </c>
      <c r="H137" s="27"/>
      <c r="I137" s="167" t="str">
        <f t="shared" si="4"/>
        <v>CHIẾN</v>
      </c>
      <c r="J137" s="23">
        <f t="shared" si="8"/>
        <v>131</v>
      </c>
      <c r="K137" s="157" t="s">
        <v>398</v>
      </c>
      <c r="L137" s="18"/>
    </row>
    <row r="138" spans="1:14" ht="18.95" customHeight="1">
      <c r="A138" s="19">
        <f t="shared" si="9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7" t="str">
        <f t="shared" si="4"/>
        <v>DƯƠNG</v>
      </c>
      <c r="J138" s="23">
        <f t="shared" si="8"/>
        <v>132</v>
      </c>
      <c r="K138" s="139"/>
      <c r="L138" s="85"/>
    </row>
    <row r="139" spans="1:14" s="50" customFormat="1" ht="18.95" customHeight="1">
      <c r="A139" s="19">
        <f t="shared" si="9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8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si="9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7" t="str">
        <f t="shared" ref="I140:I143" si="10">C140</f>
        <v xml:space="preserve">LỘC </v>
      </c>
      <c r="J140" s="23">
        <f t="shared" si="8"/>
        <v>134</v>
      </c>
      <c r="K140" s="138"/>
    </row>
    <row r="141" spans="1:14" ht="18.95" customHeight="1">
      <c r="A141" s="19">
        <f t="shared" si="9"/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7" t="str">
        <f t="shared" si="10"/>
        <v>KHÁNH</v>
      </c>
      <c r="J141" s="23">
        <f t="shared" si="8"/>
        <v>135</v>
      </c>
      <c r="K141" s="139"/>
      <c r="L141" s="87"/>
    </row>
    <row r="142" spans="1:14" ht="18.95" customHeight="1">
      <c r="A142" s="19">
        <f t="shared" si="9"/>
        <v>136</v>
      </c>
      <c r="B142" s="168" t="s">
        <v>339</v>
      </c>
      <c r="C142" s="169" t="s">
        <v>257</v>
      </c>
      <c r="D142" s="170"/>
      <c r="E142" s="171"/>
      <c r="F142" s="127"/>
      <c r="G142" s="172"/>
      <c r="H142" s="129"/>
      <c r="I142" s="167" t="str">
        <f t="shared" si="10"/>
        <v>NGÂN</v>
      </c>
      <c r="J142" s="130">
        <f t="shared" si="8"/>
        <v>136</v>
      </c>
      <c r="K142" s="198" t="s">
        <v>410</v>
      </c>
      <c r="L142" s="18" t="s">
        <v>411</v>
      </c>
    </row>
    <row r="143" spans="1:14" ht="21" customHeight="1">
      <c r="A143" s="19">
        <f t="shared" si="9"/>
        <v>137</v>
      </c>
      <c r="B143" s="34" t="s">
        <v>288</v>
      </c>
      <c r="C143" s="35" t="s">
        <v>272</v>
      </c>
      <c r="D143" s="89"/>
      <c r="E143" s="88"/>
      <c r="F143" s="75"/>
      <c r="G143" s="131"/>
      <c r="H143" s="38"/>
      <c r="I143" s="167" t="str">
        <f t="shared" si="10"/>
        <v>TRƯỜNG</v>
      </c>
      <c r="J143" s="109">
        <f t="shared" si="8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zoomScale="115" zoomScaleNormal="115" workbookViewId="0">
      <selection activeCell="G21" sqref="G21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00" t="s">
        <v>0</v>
      </c>
      <c r="B1" s="200"/>
      <c r="C1" s="200"/>
      <c r="D1" s="200"/>
      <c r="E1" s="1"/>
      <c r="F1" s="2"/>
      <c r="G1" s="201" t="s">
        <v>1</v>
      </c>
      <c r="H1" s="201"/>
      <c r="I1" s="201"/>
      <c r="J1" s="201"/>
      <c r="K1" s="201"/>
    </row>
    <row r="2" spans="1:14">
      <c r="A2" s="202" t="s">
        <v>2</v>
      </c>
      <c r="B2" s="202"/>
      <c r="C2" s="202"/>
      <c r="D2" s="202"/>
      <c r="E2" s="1"/>
      <c r="F2" s="2"/>
      <c r="G2" s="201" t="s">
        <v>3</v>
      </c>
      <c r="H2" s="201"/>
      <c r="I2" s="201"/>
      <c r="J2" s="201"/>
      <c r="K2" s="201"/>
    </row>
    <row r="3" spans="1:14">
      <c r="A3" s="202" t="s">
        <v>4</v>
      </c>
      <c r="B3" s="202"/>
      <c r="C3" s="202"/>
      <c r="D3" s="202"/>
      <c r="E3" s="4"/>
      <c r="F3" s="5"/>
      <c r="G3" s="6"/>
      <c r="H3" s="6"/>
      <c r="I3" s="6"/>
      <c r="J3" s="5"/>
      <c r="K3" s="7"/>
    </row>
    <row r="4" spans="1:14">
      <c r="A4" s="203"/>
      <c r="B4" s="203"/>
      <c r="C4" s="203"/>
      <c r="D4" s="203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199" t="s">
        <v>6</v>
      </c>
      <c r="C6" s="199"/>
      <c r="D6" s="191" t="s">
        <v>7</v>
      </c>
      <c r="E6" s="191" t="s">
        <v>8</v>
      </c>
      <c r="F6" s="15" t="s">
        <v>9</v>
      </c>
      <c r="G6" s="191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 t="s">
        <v>396</v>
      </c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4</v>
      </c>
      <c r="H20" s="42"/>
      <c r="I20" s="167" t="str">
        <f t="shared" si="0"/>
        <v>MAI</v>
      </c>
      <c r="J20" s="23">
        <f>A20</f>
        <v>14</v>
      </c>
      <c r="K20" s="158" t="s">
        <v>407</v>
      </c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/>
      <c r="H23" s="44"/>
      <c r="I23" s="167" t="str">
        <f t="shared" si="0"/>
        <v>ANH</v>
      </c>
      <c r="J23" s="23">
        <f t="shared" ref="J23:J36" si="3">A23</f>
        <v>17</v>
      </c>
      <c r="K23" s="157"/>
      <c r="L23" s="18"/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/>
      <c r="H27" s="24"/>
      <c r="I27" s="167" t="str">
        <f t="shared" si="0"/>
        <v>ANH</v>
      </c>
      <c r="J27" s="23">
        <f t="shared" si="3"/>
        <v>21</v>
      </c>
      <c r="K27" s="157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7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7" t="str">
        <f t="shared" si="0"/>
        <v>VŨ</v>
      </c>
      <c r="J35" s="23">
        <f t="shared" si="3"/>
        <v>29</v>
      </c>
      <c r="K35" s="139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7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1"/>
      <c r="H65" s="42"/>
      <c r="I65" s="167" t="str">
        <f t="shared" si="0"/>
        <v>TUYẾT</v>
      </c>
      <c r="J65" s="23">
        <f t="shared" si="1"/>
        <v>59</v>
      </c>
      <c r="K65" s="141"/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7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7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9" si="4">C72</f>
        <v xml:space="preserve">THOA </v>
      </c>
      <c r="J72" s="23">
        <f t="shared" ref="J72:J108" si="5">A72</f>
        <v>66</v>
      </c>
      <c r="K72" s="139"/>
      <c r="L72" s="18"/>
    </row>
    <row r="73" spans="1:14" ht="18.95" customHeight="1">
      <c r="A73" s="19">
        <f t="shared" ref="A73:A136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139"/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/>
      <c r="H78" s="42"/>
      <c r="I78" s="167" t="str">
        <f t="shared" si="4"/>
        <v>DŨNG</v>
      </c>
      <c r="J78" s="23">
        <f t="shared" si="5"/>
        <v>72</v>
      </c>
      <c r="K78" s="158"/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/>
      <c r="H79" s="27"/>
      <c r="I79" s="167" t="str">
        <f t="shared" si="4"/>
        <v>NGA</v>
      </c>
      <c r="J79" s="23">
        <f t="shared" si="5"/>
        <v>73</v>
      </c>
      <c r="K79" s="157"/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/>
      <c r="H80" s="53"/>
      <c r="I80" s="167" t="str">
        <f t="shared" si="4"/>
        <v>HUY</v>
      </c>
      <c r="J80" s="23">
        <f t="shared" si="5"/>
        <v>74</v>
      </c>
      <c r="K80" s="180"/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141"/>
    </row>
    <row r="82" spans="1:14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7"/>
      <c r="J82" s="23">
        <f t="shared" si="5"/>
        <v>76</v>
      </c>
      <c r="K82" s="158"/>
    </row>
    <row r="83" spans="1:14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7" t="str">
        <f t="shared" si="4"/>
        <v>MAI</v>
      </c>
      <c r="J83" s="23">
        <f t="shared" si="5"/>
        <v>77</v>
      </c>
      <c r="K83" s="143"/>
      <c r="L83" s="183"/>
    </row>
    <row r="84" spans="1:14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>
        <f t="shared" si="5"/>
        <v>78</v>
      </c>
      <c r="K84" s="143"/>
      <c r="L84" s="105"/>
    </row>
    <row r="85" spans="1:14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139"/>
      <c r="L85" s="105"/>
    </row>
    <row r="86" spans="1:14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/>
      <c r="H86" s="112"/>
      <c r="I86" s="167" t="str">
        <f t="shared" si="4"/>
        <v>HÀ</v>
      </c>
      <c r="J86" s="23">
        <f t="shared" si="5"/>
        <v>80</v>
      </c>
      <c r="K86" s="153"/>
      <c r="L86" s="155"/>
    </row>
    <row r="87" spans="1:14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>
        <v>2</v>
      </c>
      <c r="H87" s="27"/>
      <c r="I87" s="167" t="str">
        <f t="shared" si="4"/>
        <v>SA</v>
      </c>
      <c r="J87" s="23">
        <f t="shared" si="5"/>
        <v>81</v>
      </c>
      <c r="K87" s="157" t="s">
        <v>405</v>
      </c>
      <c r="L87" s="105"/>
    </row>
    <row r="88" spans="1:14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139"/>
    </row>
    <row r="89" spans="1:14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61"/>
      <c r="H89" s="27"/>
      <c r="I89" s="167" t="str">
        <f t="shared" si="4"/>
        <v>THẢO</v>
      </c>
      <c r="J89" s="23">
        <f t="shared" si="5"/>
        <v>83</v>
      </c>
      <c r="K89" s="148"/>
    </row>
    <row r="90" spans="1:14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7" t="str">
        <f t="shared" si="4"/>
        <v xml:space="preserve">THƠ </v>
      </c>
      <c r="J90" s="23">
        <f t="shared" si="5"/>
        <v>84</v>
      </c>
      <c r="K90" s="139"/>
      <c r="L90" s="3"/>
      <c r="M90" s="3"/>
      <c r="N90" s="3"/>
    </row>
    <row r="91" spans="1:14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143"/>
    </row>
    <row r="92" spans="1:14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7" t="str">
        <f t="shared" si="4"/>
        <v>TIẾN</v>
      </c>
      <c r="J92" s="23">
        <f t="shared" si="5"/>
        <v>86</v>
      </c>
      <c r="K92" s="139"/>
      <c r="L92" s="39"/>
    </row>
    <row r="93" spans="1:14" s="40" customFormat="1" ht="18.95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/>
      <c r="H93" s="42"/>
      <c r="I93" s="167" t="str">
        <f t="shared" si="4"/>
        <v>VƯỢNG</v>
      </c>
      <c r="J93" s="23">
        <f t="shared" si="5"/>
        <v>87</v>
      </c>
      <c r="K93" s="158"/>
    </row>
    <row r="94" spans="1:14" s="40" customFormat="1" ht="19.5" customHeight="1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149"/>
      <c r="L94" s="30"/>
    </row>
    <row r="95" spans="1:14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7" t="str">
        <f t="shared" si="4"/>
        <v>NHUNG</v>
      </c>
      <c r="J95" s="23">
        <f t="shared" si="5"/>
        <v>89</v>
      </c>
      <c r="K95" s="149"/>
      <c r="L95" s="30"/>
    </row>
    <row r="96" spans="1:14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7" t="str">
        <f t="shared" si="4"/>
        <v>HOA</v>
      </c>
      <c r="J96" s="23">
        <f t="shared" si="5"/>
        <v>90</v>
      </c>
      <c r="K96" s="139"/>
      <c r="L96" s="18"/>
    </row>
    <row r="97" spans="1:14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4"/>
        <v>NHÂN</v>
      </c>
      <c r="J97" s="23">
        <f t="shared" si="5"/>
        <v>91</v>
      </c>
      <c r="K97" s="139"/>
      <c r="L97" s="18"/>
    </row>
    <row r="98" spans="1:14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5"/>
        <v>92</v>
      </c>
      <c r="K98" s="110"/>
      <c r="L98" s="66"/>
    </row>
    <row r="99" spans="1:14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4"/>
        <v xml:space="preserve">SƠN </v>
      </c>
      <c r="J99" s="23">
        <f t="shared" si="5"/>
        <v>93</v>
      </c>
      <c r="K99" s="181"/>
      <c r="L99" s="184"/>
    </row>
    <row r="100" spans="1:14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5"/>
        <v>94</v>
      </c>
      <c r="K100" s="150"/>
      <c r="L100" s="30"/>
    </row>
    <row r="101" spans="1:14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si="5"/>
        <v>95</v>
      </c>
      <c r="K101" s="138"/>
      <c r="L101" s="3"/>
      <c r="M101" s="3"/>
      <c r="N101" s="3"/>
    </row>
    <row r="102" spans="1:14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4"/>
        <v xml:space="preserve">TUYẾT </v>
      </c>
      <c r="J102" s="23">
        <f t="shared" si="5"/>
        <v>96</v>
      </c>
      <c r="K102" s="139"/>
    </row>
    <row r="103" spans="1:14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5"/>
        <v>97</v>
      </c>
      <c r="K103" s="141"/>
      <c r="L103" s="69"/>
    </row>
    <row r="104" spans="1:14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4"/>
        <v>HỒNG</v>
      </c>
      <c r="J104" s="23">
        <f t="shared" si="5"/>
        <v>98</v>
      </c>
      <c r="K104" s="143"/>
      <c r="L104" s="69"/>
    </row>
    <row r="105" spans="1:14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5"/>
        <v>99</v>
      </c>
      <c r="K105" s="139"/>
      <c r="L105" s="18"/>
    </row>
    <row r="106" spans="1:14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5"/>
        <v>100</v>
      </c>
      <c r="K106" s="143"/>
    </row>
    <row r="107" spans="1:14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5"/>
        <v>101</v>
      </c>
      <c r="K107" s="139"/>
      <c r="L107" s="70"/>
    </row>
    <row r="108" spans="1:14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4"/>
        <v>CHI</v>
      </c>
      <c r="J108" s="23">
        <f t="shared" si="5"/>
        <v>102</v>
      </c>
      <c r="K108" s="139"/>
      <c r="L108" s="18"/>
    </row>
    <row r="109" spans="1:14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/>
      <c r="H110" s="72"/>
      <c r="I110" s="167" t="str">
        <f t="shared" si="4"/>
        <v>NỮ</v>
      </c>
      <c r="J110" s="23">
        <f>A110</f>
        <v>104</v>
      </c>
      <c r="K110" s="157"/>
      <c r="L110" s="73"/>
      <c r="M110" s="3"/>
      <c r="N110" s="3"/>
    </row>
    <row r="111" spans="1:14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/>
      <c r="H113" s="27"/>
      <c r="I113" s="162" t="str">
        <f>T09.2022!C113</f>
        <v>ANH</v>
      </c>
      <c r="J113" s="23">
        <f>T09.2022!A113</f>
        <v>107</v>
      </c>
      <c r="K113" s="174"/>
      <c r="L113" s="18"/>
    </row>
    <row r="114" spans="1:14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4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4"/>
        <v>MỸ</v>
      </c>
      <c r="J115" s="23">
        <f t="shared" ref="J115:J133" si="7">A115</f>
        <v>109</v>
      </c>
      <c r="K115" s="139"/>
    </row>
    <row r="116" spans="1:14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7" t="str">
        <f t="shared" si="4"/>
        <v>PHƯỚC</v>
      </c>
      <c r="J116" s="23">
        <f t="shared" si="7"/>
        <v>110</v>
      </c>
      <c r="K116" s="139"/>
    </row>
    <row r="117" spans="1:14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7"/>
        <v>111</v>
      </c>
      <c r="K117" s="139"/>
    </row>
    <row r="118" spans="1:14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4"/>
        <v>HOÀNG</v>
      </c>
      <c r="J118" s="23">
        <f t="shared" si="7"/>
        <v>112</v>
      </c>
      <c r="K118" s="138"/>
    </row>
    <row r="119" spans="1:14" s="40" customFormat="1" ht="33.7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4"/>
        <v>THẢO</v>
      </c>
      <c r="J119" s="23">
        <f t="shared" si="7"/>
        <v>113</v>
      </c>
      <c r="K119" s="157"/>
    </row>
    <row r="120" spans="1:14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7" t="str">
        <f t="shared" si="4"/>
        <v>CHÂU</v>
      </c>
      <c r="J120" s="23">
        <f t="shared" si="7"/>
        <v>114</v>
      </c>
      <c r="K120" s="141"/>
      <c r="L120" s="79"/>
      <c r="M120" s="79"/>
      <c r="N120" s="79"/>
    </row>
    <row r="121" spans="1:14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7"/>
        <v>115</v>
      </c>
      <c r="K121" s="143"/>
    </row>
    <row r="122" spans="1:14" s="50" customFormat="1" ht="18.95" customHeight="1">
      <c r="A122" s="19">
        <f t="shared" si="6"/>
        <v>116</v>
      </c>
      <c r="B122" s="178" t="s">
        <v>378</v>
      </c>
      <c r="C122" s="179" t="s">
        <v>274</v>
      </c>
      <c r="D122" s="75"/>
      <c r="E122" s="74"/>
      <c r="F122" s="81"/>
      <c r="G122" s="43"/>
      <c r="H122" s="78"/>
      <c r="I122" s="167" t="str">
        <f t="shared" si="4"/>
        <v>CHI</v>
      </c>
      <c r="J122" s="23">
        <f t="shared" si="7"/>
        <v>116</v>
      </c>
      <c r="K122" s="158"/>
    </row>
    <row r="123" spans="1:14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7"/>
        <v>117</v>
      </c>
      <c r="K123" s="143"/>
    </row>
    <row r="124" spans="1:14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7"/>
        <v>118</v>
      </c>
      <c r="K124" s="139"/>
    </row>
    <row r="125" spans="1:14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7" t="str">
        <f t="shared" si="4"/>
        <v>HẬU</v>
      </c>
      <c r="J125" s="23">
        <f t="shared" si="7"/>
        <v>119</v>
      </c>
      <c r="K125" s="158"/>
    </row>
    <row r="126" spans="1:14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3"/>
      <c r="H126" s="42"/>
      <c r="I126" s="167" t="str">
        <f t="shared" si="4"/>
        <v>THÚY</v>
      </c>
      <c r="J126" s="23">
        <f t="shared" si="7"/>
        <v>120</v>
      </c>
      <c r="K126" s="158"/>
    </row>
    <row r="127" spans="1:14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/>
      <c r="H127" s="27"/>
      <c r="I127" s="167" t="str">
        <f t="shared" si="4"/>
        <v>TRANG</v>
      </c>
      <c r="J127" s="23">
        <f t="shared" si="7"/>
        <v>121</v>
      </c>
      <c r="K127" s="157"/>
    </row>
    <row r="128" spans="1:14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7" t="str">
        <f t="shared" si="4"/>
        <v>PHÚC</v>
      </c>
      <c r="J128" s="23">
        <f t="shared" si="7"/>
        <v>122</v>
      </c>
      <c r="K128" s="138"/>
    </row>
    <row r="129" spans="1:14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7"/>
        <v>123</v>
      </c>
      <c r="K129" s="139"/>
    </row>
    <row r="130" spans="1:14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7" t="str">
        <f t="shared" si="4"/>
        <v>ANH</v>
      </c>
      <c r="J130" s="23">
        <f t="shared" si="7"/>
        <v>124</v>
      </c>
      <c r="K130" s="157"/>
      <c r="L130" s="3"/>
      <c r="M130" s="3"/>
      <c r="N130" s="3"/>
    </row>
    <row r="131" spans="1:14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/>
      <c r="H131" s="27"/>
      <c r="I131" s="167" t="str">
        <f t="shared" si="4"/>
        <v>HUYỀN</v>
      </c>
      <c r="J131" s="23">
        <f t="shared" si="7"/>
        <v>125</v>
      </c>
      <c r="K131" s="157"/>
      <c r="L131" s="3"/>
      <c r="M131" s="3"/>
      <c r="N131" s="3"/>
    </row>
    <row r="132" spans="1:14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7" t="str">
        <f t="shared" si="4"/>
        <v>TÂM</v>
      </c>
      <c r="J133" s="23">
        <f t="shared" si="7"/>
        <v>127</v>
      </c>
      <c r="K133" s="142"/>
      <c r="L133" s="18"/>
    </row>
    <row r="134" spans="1:14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7" t="str">
        <f t="shared" si="4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8">A135</f>
        <v>129</v>
      </c>
      <c r="K135" s="139"/>
      <c r="L135" s="18"/>
    </row>
    <row r="136" spans="1:14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8"/>
        <v>130</v>
      </c>
      <c r="K136" s="139"/>
      <c r="L136" s="18" t="s">
        <v>370</v>
      </c>
    </row>
    <row r="137" spans="1:14" ht="18.95" customHeight="1">
      <c r="A137" s="19">
        <f t="shared" ref="A137:A143" si="9">A136+1</f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/>
      <c r="H137" s="27"/>
      <c r="I137" s="167" t="str">
        <f t="shared" si="4"/>
        <v>CHIẾN</v>
      </c>
      <c r="J137" s="23">
        <f t="shared" si="8"/>
        <v>131</v>
      </c>
      <c r="K137" s="157"/>
      <c r="L137" s="18"/>
    </row>
    <row r="138" spans="1:14" ht="18.95" customHeight="1">
      <c r="A138" s="19">
        <f t="shared" si="9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7" t="str">
        <f t="shared" si="4"/>
        <v>DƯƠNG</v>
      </c>
      <c r="J138" s="23">
        <f t="shared" si="8"/>
        <v>132</v>
      </c>
      <c r="K138" s="139"/>
      <c r="L138" s="85"/>
    </row>
    <row r="139" spans="1:14" s="50" customFormat="1" ht="18.95" customHeight="1">
      <c r="A139" s="19">
        <f t="shared" si="9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8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si="9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7" t="str">
        <f t="shared" ref="I140:I143" si="10">C140</f>
        <v xml:space="preserve">LỘC </v>
      </c>
      <c r="J140" s="23">
        <f t="shared" si="8"/>
        <v>134</v>
      </c>
      <c r="K140" s="138"/>
    </row>
    <row r="141" spans="1:14" ht="18.95" customHeight="1">
      <c r="A141" s="19">
        <f t="shared" si="9"/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7" t="str">
        <f t="shared" si="10"/>
        <v>KHÁNH</v>
      </c>
      <c r="J141" s="23">
        <f t="shared" si="8"/>
        <v>135</v>
      </c>
      <c r="K141" s="139"/>
      <c r="L141" s="87"/>
    </row>
    <row r="142" spans="1:14" ht="18.95" customHeight="1">
      <c r="A142" s="19">
        <f t="shared" si="9"/>
        <v>136</v>
      </c>
      <c r="B142" s="168" t="s">
        <v>339</v>
      </c>
      <c r="C142" s="169" t="s">
        <v>257</v>
      </c>
      <c r="D142" s="170"/>
      <c r="E142" s="171"/>
      <c r="F142" s="127"/>
      <c r="G142" s="172"/>
      <c r="H142" s="129"/>
      <c r="I142" s="167" t="str">
        <f t="shared" si="10"/>
        <v>NGÂN</v>
      </c>
      <c r="J142" s="130">
        <f t="shared" si="8"/>
        <v>136</v>
      </c>
      <c r="K142" s="151"/>
    </row>
    <row r="143" spans="1:14" ht="21" customHeight="1">
      <c r="A143" s="19">
        <f t="shared" si="9"/>
        <v>137</v>
      </c>
      <c r="B143" s="34" t="s">
        <v>288</v>
      </c>
      <c r="C143" s="35" t="s">
        <v>272</v>
      </c>
      <c r="D143" s="89"/>
      <c r="E143" s="88"/>
      <c r="F143" s="75"/>
      <c r="G143" s="131"/>
      <c r="H143" s="38"/>
      <c r="I143" s="167" t="str">
        <f t="shared" si="10"/>
        <v>TRƯỜNG</v>
      </c>
      <c r="J143" s="109">
        <f t="shared" si="8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T09.2022</vt:lpstr>
      <vt:lpstr>T10.2022</vt:lpstr>
      <vt:lpstr>T11.2022</vt:lpstr>
      <vt:lpstr>T12.2022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2022-09-19T08:44:15Z</dcterms:created>
  <dcterms:modified xsi:type="dcterms:W3CDTF">2022-12-02T02:14:02Z</dcterms:modified>
</cp:coreProperties>
</file>