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
    </mc:Choice>
  </mc:AlternateContent>
  <bookViews>
    <workbookView xWindow="0" yWindow="0" windowWidth="19200" windowHeight="6765" tabRatio="283" firstSheet="1"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P15" i="6" l="1"/>
  <c r="J22" i="6"/>
  <c r="G22" i="2" s="1"/>
  <c r="J11" i="6" l="1"/>
  <c r="G11" i="2" s="1"/>
  <c r="G41" i="2" l="1"/>
  <c r="G40" i="2"/>
  <c r="G39" i="2"/>
  <c r="G38" i="2"/>
  <c r="G37" i="2"/>
  <c r="G36" i="2"/>
  <c r="G35" i="2"/>
  <c r="G34" i="2"/>
  <c r="G33" i="2"/>
  <c r="G32" i="2"/>
  <c r="G31" i="2"/>
  <c r="P11" i="6" l="1"/>
  <c r="H11" i="2" s="1"/>
  <c r="P12" i="6"/>
  <c r="H12" i="2" s="1"/>
  <c r="P13" i="6"/>
  <c r="H13" i="2" s="1"/>
  <c r="P14" i="6"/>
  <c r="H14" i="2" s="1"/>
  <c r="H15" i="2"/>
  <c r="P16" i="6"/>
  <c r="H16" i="2" s="1"/>
  <c r="P17" i="6"/>
  <c r="H17" i="2" s="1"/>
  <c r="P18" i="6"/>
  <c r="H18" i="2" s="1"/>
  <c r="P19" i="6"/>
  <c r="H19" i="2" s="1"/>
  <c r="P20" i="6"/>
  <c r="H20" i="2" s="1"/>
  <c r="P21" i="6"/>
  <c r="H21" i="2" s="1"/>
  <c r="P22" i="6"/>
  <c r="H22" i="2" s="1"/>
  <c r="P23" i="6"/>
  <c r="H23" i="2" s="1"/>
  <c r="P24" i="6"/>
  <c r="H24" i="2" s="1"/>
  <c r="P25" i="6"/>
  <c r="H25" i="2" s="1"/>
  <c r="P10" i="6"/>
  <c r="H10" i="2" s="1"/>
  <c r="J12" i="6"/>
  <c r="G12" i="2" s="1"/>
  <c r="J13" i="6"/>
  <c r="G13" i="2" s="1"/>
  <c r="J14" i="6"/>
  <c r="G14" i="2" s="1"/>
  <c r="J15" i="6"/>
  <c r="G15" i="2" s="1"/>
  <c r="J16" i="6"/>
  <c r="G16" i="2" s="1"/>
  <c r="J17" i="6"/>
  <c r="G17" i="2" s="1"/>
  <c r="J18" i="6"/>
  <c r="G18" i="2" s="1"/>
  <c r="J19" i="6"/>
  <c r="G19" i="2" s="1"/>
  <c r="J20" i="6"/>
  <c r="G20" i="2" s="1"/>
  <c r="J21" i="6"/>
  <c r="G21" i="2" s="1"/>
  <c r="J23" i="6"/>
  <c r="G23" i="2" s="1"/>
  <c r="J24" i="6"/>
  <c r="G24" i="2" s="1"/>
  <c r="J25" i="6"/>
  <c r="G25" i="2" s="1"/>
  <c r="J10" i="6"/>
  <c r="G10" i="2" s="1"/>
  <c r="I41" i="2" l="1"/>
  <c r="I40" i="2"/>
  <c r="I39" i="2"/>
  <c r="I38" i="2"/>
  <c r="I37" i="2"/>
  <c r="I36" i="2"/>
  <c r="I35" i="2"/>
  <c r="I34" i="2"/>
  <c r="I33" i="2"/>
  <c r="I32" i="2"/>
  <c r="I31" i="2"/>
  <c r="I42" i="2" l="1"/>
  <c r="G42" i="2" l="1"/>
</calcChain>
</file>

<file path=xl/sharedStrings.xml><?xml version="1.0" encoding="utf-8"?>
<sst xmlns="http://schemas.openxmlformats.org/spreadsheetml/2006/main" count="331" uniqueCount="155">
  <si>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</si>
  <si>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</si>
  <si>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</si>
  <si>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</si>
  <si>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</si>
  <si>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</si>
  <si>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</si>
  <si>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</si>
  <si>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</si>
  <si>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</si>
  <si>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</si>
  <si>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</si>
  <si>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</si>
  <si>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</si>
  <si>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</si>
  <si>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</si>
  <si>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</si>
  <si>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</si>
  <si>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</si>
  <si>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</si>
  <si>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</si>
  <si>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</si>
  <si>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</si>
  <si>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</si>
  <si>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</si>
  <si>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</si>
  <si>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</si>
  <si>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</si>
  <si>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</si>
  <si>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</si>
  <si>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</si>
  <si>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</si>
  <si>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</si>
  <si>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</si>
  <si>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</si>
  <si>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</si>
  <si>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</si>
  <si>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</si>
  <si>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</si>
  <si>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</si>
  <si>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</si>
  <si>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</si>
  <si>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</si>
  <si>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</si>
  <si>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</si>
  <si>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</si>
  <si>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</si>
  <si>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</si>
  <si>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</si>
  <si>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</si>
  <si>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</si>
  <si>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</si>
  <si>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</si>
  <si>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</si>
  <si>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</si>
  <si>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</si>
  <si>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</si>
  <si>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</si>
  <si>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</si>
  <si>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</si>
  <si>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</si>
  <si>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</si>
  <si>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</si>
  <si>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</si>
  <si>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</si>
  <si>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</si>
  <si>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</si>
  <si>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</si>
  <si>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</si>
  <si>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</si>
  <si>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</si>
  <si>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</si>
  <si>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</si>
  <si>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</si>
  <si>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</si>
  <si>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</si>
  <si>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</si>
  <si>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</si>
  <si>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</si>
  <si>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</si>
  <si>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</si>
  <si>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</si>
  <si>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</si>
  <si>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</si>
  <si>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</si>
  <si>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</si>
  <si>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</si>
  <si>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</si>
  <si>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</si>
  <si>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</si>
  <si>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</si>
  <si>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</si>
  <si>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</si>
  <si>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</si>
  <si>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</si>
  <si>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</si>
  <si>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</si>
  <si>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</si>
  <si>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</si>
  <si>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</si>
  <si>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</si>
  <si>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</si>
  <si>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</si>
  <si>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</si>
  <si>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</si>
  <si>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</si>
  <si>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</si>
  <si>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</si>
  <si>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</si>
  <si>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</si>
  <si>
    <t xml:space="preserve">- 01 bài đăng trên tạp chí Dạy và Học (Kì 2 - 05/2021)  0,25 điểm  
</t>
  </si>
  <si>
    <t xml:space="preserve">- 01 bài đăng trên tạp chí Dạy và Học (Kì 2 - 04/2021) 0,25 điểm (150 giờ)
</t>
  </si>
  <si>
    <r>
      <t xml:space="preserve">TRƯỜNG CAO ĐẲNG LÝ TỰ TRỌNG
 THÀNH PHỐ HỒ CHÍ MINH
</t>
    </r>
    <r>
      <rPr>
        <b/>
        <sz val="12"/>
        <rFont val="Times New Roman"/>
        <family val="1"/>
      </rPr>
      <t>KHOA LÝ LUẬN CHÍNH TRỊ</t>
    </r>
  </si>
  <si>
    <t>Trần Thị Hồng Thu</t>
  </si>
  <si>
    <t>Công việc chung của đơn vị</t>
  </si>
  <si>
    <t>tốt</t>
  </si>
  <si>
    <t>Cô Huyên</t>
  </si>
  <si>
    <t>https://khoallct.ltt.edu.vn/dai-hoi-chi-bo-1/</t>
  </si>
  <si>
    <t>X</t>
  </si>
  <si>
    <t>LÊ THỊ HỒNG VÂN</t>
  </si>
  <si>
    <t xml:space="preserve">
</t>
  </si>
  <si>
    <t>Tham gia làm bánh phục vụ hội thảo trường</t>
  </si>
  <si>
    <t>BẢNG TỔNG HỢP CÔNG VIỆC ĐỘT XUẤT ĐÃ THỰC HIỆN THÁNG 11/2022
(Gửi file mềm ngày 25 hàng tháng)</t>
  </si>
  <si>
    <t>Tháng 5/2021</t>
  </si>
  <si>
    <t>Tháng 11/2022</t>
  </si>
  <si>
    <t>GK thực hiện tốt công việc</t>
  </si>
  <si>
    <t xml:space="preserve">Cô Minh; Cô Thu; Cô Hoàng Trang; Cô Thơm; Thầy Dũng; Cô Huyên
</t>
  </si>
  <si>
    <t>17; 18/11/22</t>
  </si>
  <si>
    <t xml:space="preserve">Vận động doanh nghiệp tài trợ học bổng và nguyên liệu cho khoa May </t>
  </si>
  <si>
    <t xml:space="preserve">Cô Vân; </t>
  </si>
  <si>
    <t>ngày 16/11/22</t>
  </si>
  <si>
    <t>Thực hiện tuyên truyền Pháp luật cho sinh viên nhằm Hưởng ứng Ngày Pháp luật Việt Nam 9/11</t>
  </si>
  <si>
    <t xml:space="preserve"> Nhiệm vụ của khoa (phụ trách viết lới chú thích các tấm ảnh tuyên truyền PL ngày 9/11)</t>
  </si>
  <si>
    <t>tháng 11/2022</t>
  </si>
  <si>
    <t>Đưa thông tinthực hiện tuyên truyền ngày pháp luật Việt Nam; hoạt động khoa 20/11 lên Website khoa</t>
  </si>
  <si>
    <t>Viết bài giới thiệu về khoa LLCT trong kỷ yếu Phát huy truyền thống 50 năm hình thành và PT  trường CĐ LTT TP Hồ Chí Minh; có bài đăng kỷ yếu trường;</t>
  </si>
  <si>
    <t>Thầy Quỳnh; Cô Thơm; Cô Nhật Minh</t>
  </si>
  <si>
    <t xml:space="preserve">Tổ chức cuộc thi " Hành trang sinh viên khi ra trường trong cuộc cách mạng công nghiệp 4.0" : Vòng thi chung kết
</t>
  </si>
  <si>
    <t>Cô Mai Hường;  cô Vinh; Dinh; Thùy Trang</t>
  </si>
  <si>
    <t>Tham gia hội thi “Nhà giáo với ẩm thực 3 miền”</t>
  </si>
  <si>
    <t>TPHCM, ngày 24 tháng 11 năm 2022</t>
  </si>
  <si>
    <t>DANH SÁCH XẾP LOẠI THI ĐUA THÁNG 11/2022</t>
  </si>
  <si>
    <t>Cô Minh; Thầy Dũng; Thầy Lượng, Cô Ngát</t>
  </si>
  <si>
    <t>Gv hướng dẫn sinh viên thi Startup Kite vào vòng bán kết của Bộ lao động Thương binh và xã hội</t>
  </si>
  <si>
    <t>Cô Mai Hường</t>
  </si>
  <si>
    <t xml:space="preserve"> Tháng 9- 'tháng  11  năm 2022</t>
  </si>
  <si>
    <t>Cô Huyên dạy thay 3t ngày 16/11/22</t>
  </si>
  <si>
    <t>Cô Huyên dạy thay 2 tiết ngày 4/11/22</t>
  </si>
  <si>
    <t>Lý do đề nghị
và một số nội dung khác về nghỉ tiết, dạy thay trong tháng 11/22</t>
  </si>
  <si>
    <t>Gv hướng dẫn thi Startup, dự án vô vòng bán kết;  
 (Thầy Quỳnh dạy ngày 9/11; 2 tiết)</t>
  </si>
  <si>
    <t>Có bài đăng kỷ yếu hội thảo 50 năm; 
Cô Thu dạy thay 3 tiết ngày 2/11/22; Cô Ngát dạy thay 2 tiết ngày 14/11/22)</t>
  </si>
  <si>
    <t>THỐNG KÊ CHI TIẾT KHỐI LƯỢNG CÔNG VIỆC THỰC HIỆN THÁNG 11/2022</t>
  </si>
  <si>
    <t>TP. HCM, ngày 24 tháng 11 năm 2022</t>
  </si>
  <si>
    <t>Cô Nhật Minh trưởng ban 
nữ công huy động các Thầy, 
Cô tham gia làm bánh phục
vụ ngày khai giảng</t>
  </si>
  <si>
    <t>Thành phố Hồ Chí Minh, ngày 25 tháng 11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</si>
</sst>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
    <xf numFmtId="0" fontId="0" fillId="0" borderId="0"/>
    <xf numFmtId="0" fontId="1" fillId="0" borderId="0"/>
    <xf numFmtId="0" fontId="6" fillId="0" borderId="0"/>
  </cellStyleXfs>
  <cellXfs count="22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17" fontId="8" fillId="0" borderId="1" xfId="1" applyNumberFormat="1" applyFont="1" applyFill="1" applyBorder="1" applyAlignment="1">
      <alignment horizontal="center" vertical="center"/>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0" fontId="28" fillId="0" borderId="1" xfId="0" applyFont="1" applyBorder="1" applyAlignment="1">
      <alignment horizontal="justify" vertical="center" wrapText="1"/>
    </xf>
    <xf numFmtId="14" fontId="31" fillId="0" borderId="1" xfId="0" applyNumberFormat="1" applyFont="1" applyBorder="1" applyAlignment="1">
      <alignment horizontal="center" vertical="center" wrapText="1"/>
    </xf>
    <xf numFmtId="0" fontId="7" fillId="0" borderId="0" xfId="0" applyFont="1" applyAlignment="1">
      <alignment vertical="center"/>
    </xf>
    <xf numFmtId="0" fontId="11" fillId="4" borderId="3" xfId="0" applyFont="1" applyFill="1" applyBorder="1" applyAlignment="1" applyProtection="1">
      <alignment horizontal="center" vertical="center" wrapText="1"/>
      <protection locked="0"/>
    </xf>
    <xf numFmtId="164" fontId="3" fillId="0" borderId="1" xfId="1" applyNumberFormat="1" applyFont="1" applyFill="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947737</xdr:colOff>
      <xdr:row>3</xdr:row>
      <xdr:rowOff>63500</xdr:rowOff>
    </xdr:from>
    <xdr:to>
      <xdr:col>5</xdr:col>
      <xdr:colOff>293687</xdr:colOff>
      <xdr:row>3</xdr:row>
      <xdr:rowOff>66672</xdr:rowOff>
    </xdr:to>
    <xdr:cxnSp macro="">
      <xdr:nvCxnSpPr>
        <xdr:cNvPr id="5" name="Straight Connector 4"/>
        <xdr:cNvCxnSpPr/>
      </xdr:nvCxnSpPr>
      <xdr:spPr>
        <a:xfrm flipV="1">
          <a:off x="1606550" y="658813"/>
          <a:ext cx="2282825"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42335</xdr:rowOff>
    </xdr:from>
    <xdr:to>
      <xdr:col>10</xdr:col>
      <xdr:colOff>249834</xdr:colOff>
      <xdr:row>2</xdr:row>
      <xdr:rowOff>42335</xdr:rowOff>
    </xdr:to>
    <xdr:cxnSp macro="">
      <xdr:nvCxnSpPr>
        <xdr:cNvPr id="7" name="Straight Connector 6"/>
        <xdr:cNvCxnSpPr/>
      </xdr:nvCxnSpPr>
      <xdr:spPr>
        <a:xfrm>
          <a:off x="7764303" y="559406"/>
          <a:ext cx="15206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10" zoomScale="70" zoomScaleNormal="70" workbookViewId="0">
      <selection activeCell="E45" sqref="E45"/>
    </sheetView>
  </sheetViews>
  <sheetFormatPr defaultRowHeight="15" x14ac:dyDescent="0.25"/>
  <cols>
    <col min="2" max="2" width="28.42578125" customWidth="1"/>
    <col min="3" max="3" width="19.7109375" customWidth="1"/>
    <col min="4" max="4" width="40.85546875" customWidth="1"/>
    <col min="5" max="5" width="39" customWidth="1"/>
    <col min="6" max="6" width="53.140625" customWidth="1"/>
    <col min="7" max="7" width="11.140625" customWidth="1"/>
  </cols>
  <sheetData>
    <row r="1" spans="1:7" ht="19.5" customHeight="1" x14ac:dyDescent="0.25">
      <c r="A1" s="173" t="s">
        <v>8</v>
      </c>
      <c r="B1" s="173"/>
      <c r="C1" s="173"/>
      <c r="D1" s="49"/>
      <c r="E1" s="174" t="s">
        <v>30</v>
      </c>
      <c r="F1" s="174"/>
      <c r="G1" s="174"/>
    </row>
    <row r="2" spans="1:7" ht="19.5" customHeight="1" x14ac:dyDescent="0.25">
      <c r="A2" s="173" t="s">
        <v>9</v>
      </c>
      <c r="B2" s="173"/>
      <c r="C2" s="173"/>
      <c r="D2" s="49"/>
      <c r="E2" s="174" t="s">
        <v>29</v>
      </c>
      <c r="F2" s="174"/>
      <c r="G2" s="174"/>
    </row>
    <row r="3" spans="1:7" ht="19.5" customHeight="1" x14ac:dyDescent="0.25">
      <c r="A3" s="172" t="s">
        <v>76</v>
      </c>
      <c r="B3" s="172"/>
      <c r="C3" s="172"/>
      <c r="D3" s="16"/>
      <c r="E3" s="78"/>
      <c r="F3" s="78"/>
      <c r="G3" s="79"/>
    </row>
    <row r="4" spans="1:7" ht="19.5" customHeight="1" x14ac:dyDescent="0.25">
      <c r="A4" s="5"/>
      <c r="B4" s="5"/>
      <c r="C4" s="5"/>
      <c r="D4" s="5"/>
      <c r="E4" s="5"/>
      <c r="F4" s="5"/>
      <c r="G4" s="80" t="s">
        <v>32</v>
      </c>
    </row>
    <row r="5" spans="1:7" ht="79.5" customHeight="1" x14ac:dyDescent="0.25">
      <c r="A5" s="175" t="s">
        <v>55</v>
      </c>
      <c r="B5" s="175"/>
      <c r="C5" s="175"/>
      <c r="D5" s="175"/>
      <c r="E5" s="175"/>
      <c r="F5" s="175"/>
      <c r="G5" s="175"/>
    </row>
    <row r="6" spans="1:7" ht="19.5" customHeight="1" x14ac:dyDescent="0.25">
      <c r="A6" s="5"/>
      <c r="B6" s="5"/>
      <c r="C6" s="5"/>
      <c r="D6" s="5"/>
      <c r="E6" s="5"/>
      <c r="F6" s="5"/>
      <c r="G6" s="4"/>
    </row>
    <row r="7" spans="1:7" ht="101.45" customHeight="1" x14ac:dyDescent="0.25">
      <c r="A7" s="99" t="s">
        <v>5</v>
      </c>
      <c r="B7" s="99" t="s">
        <v>10</v>
      </c>
      <c r="C7" s="99" t="s">
        <v>44</v>
      </c>
      <c r="D7" s="19" t="s">
        <v>56</v>
      </c>
      <c r="E7" s="19" t="s">
        <v>57</v>
      </c>
      <c r="F7" s="19" t="s">
        <v>58</v>
      </c>
      <c r="G7" s="100" t="s">
        <v>6</v>
      </c>
    </row>
    <row r="8" spans="1:7" ht="33.6" customHeight="1" x14ac:dyDescent="0.25">
      <c r="A8" s="86" t="s">
        <v>45</v>
      </c>
      <c r="B8" s="85"/>
      <c r="C8" s="85"/>
      <c r="D8" s="85"/>
      <c r="E8" s="87"/>
      <c r="F8" s="87"/>
      <c r="G8" s="84"/>
    </row>
    <row r="9" spans="1:7" ht="191.45" customHeight="1" x14ac:dyDescent="0.25">
      <c r="A9" s="83">
        <v>1</v>
      </c>
      <c r="B9" s="101" t="s">
        <v>77</v>
      </c>
      <c r="C9" s="92">
        <v>1011005</v>
      </c>
      <c r="D9" s="93" t="s">
        <v>98</v>
      </c>
      <c r="E9" s="94" t="s">
        <v>97</v>
      </c>
      <c r="F9" s="95" t="s">
        <v>93</v>
      </c>
      <c r="G9" s="14"/>
    </row>
    <row r="10" spans="1:7" ht="191.45" customHeight="1" x14ac:dyDescent="0.25">
      <c r="A10" s="83">
        <v>2</v>
      </c>
      <c r="B10" s="101" t="s">
        <v>78</v>
      </c>
      <c r="C10" s="92">
        <v>1011011</v>
      </c>
      <c r="D10" s="96"/>
      <c r="E10" s="94" t="s">
        <v>97</v>
      </c>
      <c r="F10" s="95" t="s">
        <v>93</v>
      </c>
      <c r="G10" s="14"/>
    </row>
    <row r="11" spans="1:7" ht="191.45" customHeight="1" x14ac:dyDescent="0.25">
      <c r="A11" s="83">
        <v>3</v>
      </c>
      <c r="B11" s="101" t="s">
        <v>79</v>
      </c>
      <c r="C11" s="92">
        <v>1011013</v>
      </c>
      <c r="D11" s="93" t="s">
        <v>99</v>
      </c>
      <c r="E11" s="94"/>
      <c r="F11" s="95" t="s">
        <v>93</v>
      </c>
      <c r="G11" s="14"/>
    </row>
    <row r="12" spans="1:7" ht="279.60000000000002" customHeight="1" x14ac:dyDescent="0.25">
      <c r="A12" s="83">
        <v>4</v>
      </c>
      <c r="B12" s="101" t="s">
        <v>80</v>
      </c>
      <c r="C12" s="92">
        <v>1011009</v>
      </c>
      <c r="D12" s="97" t="s">
        <v>100</v>
      </c>
      <c r="E12" s="94" t="s">
        <v>97</v>
      </c>
      <c r="F12" s="95" t="s">
        <v>93</v>
      </c>
      <c r="G12" s="14"/>
    </row>
    <row r="13" spans="1:7" ht="191.45" customHeight="1" x14ac:dyDescent="0.25">
      <c r="A13" s="83">
        <v>5</v>
      </c>
      <c r="B13" s="101" t="s">
        <v>81</v>
      </c>
      <c r="C13" s="92">
        <v>1011001</v>
      </c>
      <c r="D13" s="93" t="s">
        <v>101</v>
      </c>
      <c r="E13" s="94"/>
      <c r="F13" s="95" t="s">
        <v>94</v>
      </c>
      <c r="G13" s="14"/>
    </row>
    <row r="14" spans="1:7" ht="191.45" customHeight="1" x14ac:dyDescent="0.25">
      <c r="A14" s="83">
        <v>6</v>
      </c>
      <c r="B14" s="101" t="s">
        <v>82</v>
      </c>
      <c r="C14" s="92">
        <v>1011014</v>
      </c>
      <c r="D14" s="93"/>
      <c r="E14" s="94" t="s">
        <v>97</v>
      </c>
      <c r="F14" s="95" t="s">
        <v>95</v>
      </c>
      <c r="G14" s="14"/>
    </row>
    <row r="15" spans="1:7" ht="173.45" customHeight="1" x14ac:dyDescent="0.25">
      <c r="A15" s="83">
        <v>7</v>
      </c>
      <c r="B15" s="102" t="s">
        <v>83</v>
      </c>
      <c r="C15" s="92">
        <v>1010005</v>
      </c>
      <c r="D15" s="98" t="s">
        <v>111</v>
      </c>
      <c r="E15" s="94" t="s">
        <v>97</v>
      </c>
      <c r="F15" s="95" t="s">
        <v>93</v>
      </c>
      <c r="G15" s="14"/>
    </row>
    <row r="16" spans="1:7" ht="191.45" customHeight="1" x14ac:dyDescent="0.25">
      <c r="A16" s="83">
        <v>8</v>
      </c>
      <c r="B16" s="101" t="s">
        <v>84</v>
      </c>
      <c r="C16" s="92">
        <v>1011016</v>
      </c>
      <c r="D16" s="93" t="s">
        <v>110</v>
      </c>
      <c r="E16" s="94"/>
      <c r="F16" s="95" t="s">
        <v>93</v>
      </c>
      <c r="G16" s="14"/>
    </row>
    <row r="17" spans="1:7" ht="213" customHeight="1" x14ac:dyDescent="0.25">
      <c r="A17" s="83">
        <v>9</v>
      </c>
      <c r="B17" s="101" t="s">
        <v>85</v>
      </c>
      <c r="C17" s="92">
        <v>1011012</v>
      </c>
      <c r="D17" s="93" t="s">
        <v>102</v>
      </c>
      <c r="E17" s="94" t="s">
        <v>97</v>
      </c>
      <c r="F17" s="95" t="s">
        <v>95</v>
      </c>
      <c r="G17" s="14"/>
    </row>
    <row r="18" spans="1:7" ht="191.45" customHeight="1" x14ac:dyDescent="0.25">
      <c r="A18" s="83">
        <v>10</v>
      </c>
      <c r="B18" s="101" t="s">
        <v>86</v>
      </c>
      <c r="C18" s="92">
        <v>1011007</v>
      </c>
      <c r="D18" s="93" t="s">
        <v>103</v>
      </c>
      <c r="E18" s="94"/>
      <c r="F18" s="95" t="s">
        <v>93</v>
      </c>
      <c r="G18" s="14"/>
    </row>
    <row r="19" spans="1:7" ht="191.45" customHeight="1" x14ac:dyDescent="0.25">
      <c r="A19" s="83">
        <v>11</v>
      </c>
      <c r="B19" s="101" t="s">
        <v>87</v>
      </c>
      <c r="C19" s="92">
        <v>1011008</v>
      </c>
      <c r="D19" s="93" t="s">
        <v>104</v>
      </c>
      <c r="E19" s="94" t="s">
        <v>97</v>
      </c>
      <c r="F19" s="95" t="s">
        <v>96</v>
      </c>
      <c r="G19" s="14"/>
    </row>
    <row r="20" spans="1:7" ht="191.45" customHeight="1" x14ac:dyDescent="0.25">
      <c r="A20" s="83">
        <v>12</v>
      </c>
      <c r="B20" s="101" t="s">
        <v>88</v>
      </c>
      <c r="C20" s="92">
        <v>1011015</v>
      </c>
      <c r="D20" s="93" t="s">
        <v>105</v>
      </c>
      <c r="E20" s="94" t="s">
        <v>97</v>
      </c>
      <c r="F20" s="95" t="s">
        <v>94</v>
      </c>
      <c r="G20" s="14"/>
    </row>
    <row r="21" spans="1:7" ht="191.45" customHeight="1" x14ac:dyDescent="0.25">
      <c r="A21" s="83">
        <v>13</v>
      </c>
      <c r="B21" s="101" t="s">
        <v>89</v>
      </c>
      <c r="C21" s="92">
        <v>1011010</v>
      </c>
      <c r="D21" s="93" t="s">
        <v>106</v>
      </c>
      <c r="E21" s="94" t="s">
        <v>97</v>
      </c>
      <c r="F21" s="95" t="s">
        <v>96</v>
      </c>
      <c r="G21" s="14"/>
    </row>
    <row r="22" spans="1:7" ht="191.45" customHeight="1" x14ac:dyDescent="0.25">
      <c r="A22" s="83">
        <v>14</v>
      </c>
      <c r="B22" s="102" t="s">
        <v>90</v>
      </c>
      <c r="C22" s="92">
        <v>1011018</v>
      </c>
      <c r="D22" s="93" t="s">
        <v>107</v>
      </c>
      <c r="E22" s="94" t="s">
        <v>97</v>
      </c>
      <c r="F22" s="95" t="s">
        <v>95</v>
      </c>
      <c r="G22" s="14"/>
    </row>
    <row r="23" spans="1:7" ht="191.45" customHeight="1" x14ac:dyDescent="0.25">
      <c r="A23" s="83">
        <v>15</v>
      </c>
      <c r="B23" s="101" t="s">
        <v>91</v>
      </c>
      <c r="C23" s="92">
        <v>1011002</v>
      </c>
      <c r="D23" s="93" t="s">
        <v>108</v>
      </c>
      <c r="E23" s="94" t="s">
        <v>97</v>
      </c>
      <c r="F23" s="95" t="s">
        <v>95</v>
      </c>
      <c r="G23" s="14"/>
    </row>
    <row r="24" spans="1:7" ht="191.45" customHeight="1" x14ac:dyDescent="0.25">
      <c r="A24" s="83">
        <v>16</v>
      </c>
      <c r="B24" s="101" t="s">
        <v>92</v>
      </c>
      <c r="C24" s="92">
        <v>1011006</v>
      </c>
      <c r="D24" s="93" t="s">
        <v>109</v>
      </c>
      <c r="E24" s="94" t="s">
        <v>97</v>
      </c>
      <c r="F24" s="95" t="s">
        <v>93</v>
      </c>
      <c r="G24" s="14"/>
    </row>
    <row r="25" spans="1:7" ht="15.75" x14ac:dyDescent="0.25">
      <c r="A25" s="88" t="s">
        <v>27</v>
      </c>
      <c r="B25" s="89"/>
      <c r="C25" s="89"/>
      <c r="D25" s="90"/>
      <c r="E25" s="91"/>
      <c r="F25" s="91"/>
      <c r="G25" s="81"/>
    </row>
    <row r="26" spans="1:7" ht="15.75" x14ac:dyDescent="0.25">
      <c r="A26" s="9" t="s">
        <v>0</v>
      </c>
      <c r="B26" s="10" t="s">
        <v>16</v>
      </c>
      <c r="C26" s="10"/>
      <c r="D26" s="80"/>
      <c r="E26" s="80"/>
      <c r="F26" s="80"/>
      <c r="G26" s="14"/>
    </row>
    <row r="27" spans="1:7" ht="15.75" x14ac:dyDescent="0.25">
      <c r="A27" s="9" t="s">
        <v>1</v>
      </c>
      <c r="B27" s="10"/>
      <c r="C27" s="10"/>
      <c r="D27" s="80"/>
      <c r="E27" s="80"/>
      <c r="F27" s="80"/>
      <c r="G27" s="81"/>
    </row>
    <row r="28" spans="1:7" ht="15.75" x14ac:dyDescent="0.25">
      <c r="A28" s="9" t="s">
        <v>2</v>
      </c>
      <c r="B28" s="10"/>
      <c r="C28" s="10"/>
      <c r="D28" s="80"/>
      <c r="E28" s="80"/>
      <c r="F28" s="80"/>
      <c r="G28" s="81"/>
    </row>
    <row r="29" spans="1:7" ht="15.75" x14ac:dyDescent="0.25">
      <c r="A29" s="9" t="s">
        <v>3</v>
      </c>
      <c r="B29" s="10"/>
      <c r="C29" s="10"/>
      <c r="D29" s="80"/>
      <c r="E29" s="80"/>
      <c r="F29" s="80"/>
      <c r="G29" s="81"/>
    </row>
    <row r="30" spans="1:7" ht="15.75" x14ac:dyDescent="0.25">
      <c r="A30" s="9" t="s">
        <v>4</v>
      </c>
      <c r="B30" s="10"/>
      <c r="C30" s="10"/>
      <c r="D30" s="80"/>
      <c r="E30" s="80"/>
      <c r="F30" s="80"/>
      <c r="G30" s="81"/>
    </row>
    <row r="31" spans="1:7" ht="15.75" x14ac:dyDescent="0.25">
      <c r="A31" s="23"/>
      <c r="B31" s="24"/>
      <c r="C31" s="24"/>
      <c r="D31" s="17"/>
      <c r="E31" s="17"/>
      <c r="F31" s="17"/>
      <c r="G31" s="82"/>
    </row>
    <row r="32" spans="1:7" ht="15.75" x14ac:dyDescent="0.25">
      <c r="A32" s="51" t="s">
        <v>73</v>
      </c>
      <c r="B32" s="50"/>
      <c r="C32" s="50"/>
      <c r="D32" s="50"/>
      <c r="E32" s="50"/>
      <c r="F32" s="50"/>
      <c r="G32" s="50"/>
    </row>
    <row r="33" spans="1:7" ht="15.75" x14ac:dyDescent="0.25">
      <c r="A33" s="12"/>
      <c r="B33" s="12"/>
      <c r="C33" s="12"/>
      <c r="D33" s="12"/>
      <c r="E33" s="171" t="s">
        <v>59</v>
      </c>
      <c r="F33" s="171"/>
      <c r="G33" s="12"/>
    </row>
    <row r="34" spans="1:7" ht="15.75" x14ac:dyDescent="0.25">
      <c r="A34" s="12"/>
      <c r="B34" s="12"/>
      <c r="C34" s="12"/>
      <c r="D34" s="12"/>
      <c r="E34" s="172" t="s">
        <v>7</v>
      </c>
      <c r="F34" s="172"/>
      <c r="G34" s="5"/>
    </row>
    <row r="35" spans="1:7" ht="15.75" x14ac:dyDescent="0.25">
      <c r="A35" s="12"/>
      <c r="B35" s="12"/>
      <c r="C35" s="12"/>
      <c r="D35" s="12"/>
      <c r="E35" s="16"/>
      <c r="F35" s="16"/>
      <c r="G35" s="5"/>
    </row>
    <row r="38" spans="1:7" x14ac:dyDescent="0.25">
      <c r="F38" t="s">
        <v>119</v>
      </c>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19" zoomScale="70" zoomScaleNormal="70" workbookViewId="0">
      <selection activeCell="G30" sqref="G30"/>
    </sheetView>
  </sheetViews>
  <sheetFormatPr defaultColWidth="9.140625" defaultRowHeight="15" x14ac:dyDescent="0.25"/>
  <cols>
    <col min="1" max="1" width="15.42578125" style="32" customWidth="1"/>
    <col min="2" max="2" width="49.42578125" style="32" customWidth="1"/>
    <col min="3" max="3" width="14" style="32" customWidth="1"/>
    <col min="4" max="4" width="53.5703125" style="32" customWidth="1"/>
    <col min="5" max="5" width="30.42578125" style="32" customWidth="1"/>
    <col min="6" max="6" width="23" style="32" customWidth="1"/>
    <col min="7" max="7" width="34.7109375" style="32" customWidth="1"/>
    <col min="8" max="8" width="7.5703125" style="32" customWidth="1"/>
    <col min="9" max="9" width="40" style="32" bestFit="1" customWidth="1"/>
    <col min="10" max="16384" width="9.140625" style="32"/>
  </cols>
  <sheetData>
    <row r="1" spans="1:9" ht="46.5" customHeight="1" x14ac:dyDescent="0.25">
      <c r="A1" s="177" t="s">
        <v>112</v>
      </c>
      <c r="B1" s="177"/>
      <c r="C1" s="53"/>
      <c r="D1" s="53"/>
      <c r="E1" s="48"/>
      <c r="F1" s="178" t="s">
        <v>39</v>
      </c>
      <c r="G1" s="178"/>
      <c r="H1" s="31"/>
    </row>
    <row r="2" spans="1:9" ht="19.5" customHeight="1" x14ac:dyDescent="0.25">
      <c r="A2" s="37"/>
      <c r="B2" s="37"/>
      <c r="C2" s="53"/>
      <c r="D2" s="53"/>
      <c r="E2" s="48"/>
      <c r="F2" s="30"/>
      <c r="G2" s="44" t="s">
        <v>33</v>
      </c>
      <c r="H2" s="31"/>
    </row>
    <row r="3" spans="1:9" ht="49.5" customHeight="1" x14ac:dyDescent="0.25">
      <c r="A3" s="181" t="s">
        <v>122</v>
      </c>
      <c r="B3" s="180"/>
      <c r="C3" s="180"/>
      <c r="D3" s="180"/>
      <c r="E3" s="180"/>
      <c r="F3" s="180"/>
      <c r="G3" s="180"/>
      <c r="H3" s="33"/>
    </row>
    <row r="4" spans="1:9" ht="6" customHeight="1" x14ac:dyDescent="0.25">
      <c r="A4" s="180"/>
      <c r="B4" s="180"/>
      <c r="C4" s="180"/>
      <c r="D4" s="180"/>
      <c r="E4" s="180"/>
      <c r="F4" s="180"/>
      <c r="G4" s="180"/>
      <c r="H4" s="33"/>
    </row>
    <row r="5" spans="1:9" s="35" customFormat="1" ht="4.5" customHeight="1" x14ac:dyDescent="0.25">
      <c r="A5" s="34"/>
      <c r="B5" s="34"/>
      <c r="C5" s="34"/>
      <c r="D5" s="34"/>
      <c r="E5" s="34"/>
      <c r="F5" s="34"/>
      <c r="G5" s="34"/>
      <c r="H5" s="34"/>
    </row>
    <row r="6" spans="1:9" s="35" customFormat="1" ht="98.25" customHeight="1" x14ac:dyDescent="0.25">
      <c r="A6" s="61" t="s">
        <v>5</v>
      </c>
      <c r="B6" s="54" t="s">
        <v>37</v>
      </c>
      <c r="C6" s="54" t="s">
        <v>60</v>
      </c>
      <c r="D6" s="54" t="s">
        <v>61</v>
      </c>
      <c r="E6" s="54" t="s">
        <v>36</v>
      </c>
      <c r="F6" s="54" t="s">
        <v>62</v>
      </c>
      <c r="G6" s="19" t="s">
        <v>6</v>
      </c>
      <c r="H6" s="34"/>
    </row>
    <row r="7" spans="1:9" s="35" customFormat="1" ht="27" customHeight="1" x14ac:dyDescent="0.25">
      <c r="A7" s="129" t="s">
        <v>34</v>
      </c>
      <c r="B7" s="131" t="s">
        <v>38</v>
      </c>
      <c r="C7" s="131"/>
      <c r="D7" s="131"/>
      <c r="E7" s="131"/>
      <c r="F7" s="99"/>
      <c r="G7" s="99"/>
      <c r="H7" s="34"/>
    </row>
    <row r="8" spans="1:9" s="35" customFormat="1" ht="80.099999999999994" customHeight="1" x14ac:dyDescent="0.25">
      <c r="A8" s="156" t="s">
        <v>49</v>
      </c>
      <c r="B8" s="157" t="s">
        <v>137</v>
      </c>
      <c r="C8" s="158">
        <v>4</v>
      </c>
      <c r="D8" s="157" t="s">
        <v>138</v>
      </c>
      <c r="E8" s="158" t="s">
        <v>124</v>
      </c>
      <c r="F8" s="158" t="s">
        <v>115</v>
      </c>
      <c r="G8" s="159" t="s">
        <v>120</v>
      </c>
      <c r="H8" s="34"/>
    </row>
    <row r="9" spans="1:9" s="35" customFormat="1" ht="74.25" customHeight="1" x14ac:dyDescent="0.3">
      <c r="A9" s="156" t="s">
        <v>50</v>
      </c>
      <c r="B9" s="157" t="s">
        <v>135</v>
      </c>
      <c r="C9" s="158">
        <v>3</v>
      </c>
      <c r="D9" s="157" t="s">
        <v>136</v>
      </c>
      <c r="E9" s="167" t="s">
        <v>123</v>
      </c>
      <c r="F9" s="158" t="s">
        <v>125</v>
      </c>
      <c r="G9" s="160"/>
      <c r="H9" s="34"/>
      <c r="I9" s="155"/>
    </row>
    <row r="10" spans="1:9" s="35" customFormat="1" ht="75.95" customHeight="1" x14ac:dyDescent="0.25">
      <c r="A10" s="156" t="s">
        <v>51</v>
      </c>
      <c r="B10" s="157" t="s">
        <v>121</v>
      </c>
      <c r="C10" s="158">
        <v>6</v>
      </c>
      <c r="D10" s="157" t="s">
        <v>126</v>
      </c>
      <c r="E10" s="157" t="s">
        <v>127</v>
      </c>
      <c r="F10" s="158" t="s">
        <v>115</v>
      </c>
      <c r="G10" s="170" t="s">
        <v>153</v>
      </c>
      <c r="H10" s="34"/>
    </row>
    <row r="11" spans="1:9" s="35" customFormat="1" ht="69" customHeight="1" x14ac:dyDescent="0.25">
      <c r="A11" s="156" t="s">
        <v>63</v>
      </c>
      <c r="B11" s="158" t="s">
        <v>128</v>
      </c>
      <c r="C11" s="161">
        <v>1</v>
      </c>
      <c r="D11" s="156" t="s">
        <v>129</v>
      </c>
      <c r="E11" s="162" t="s">
        <v>130</v>
      </c>
      <c r="F11" s="159" t="s">
        <v>115</v>
      </c>
      <c r="G11" s="160"/>
      <c r="H11" s="34"/>
    </row>
    <row r="12" spans="1:9" s="35" customFormat="1" ht="101.45" customHeight="1" x14ac:dyDescent="0.25">
      <c r="A12" s="156" t="s">
        <v>65</v>
      </c>
      <c r="B12" s="14" t="s">
        <v>143</v>
      </c>
      <c r="C12" s="161">
        <v>5</v>
      </c>
      <c r="D12" s="156" t="s">
        <v>144</v>
      </c>
      <c r="E12" s="162" t="s">
        <v>145</v>
      </c>
      <c r="F12" s="14" t="s">
        <v>115</v>
      </c>
      <c r="G12" s="160"/>
      <c r="H12" s="34"/>
    </row>
    <row r="13" spans="1:9" s="35" customFormat="1" ht="101.45" customHeight="1" x14ac:dyDescent="0.25">
      <c r="A13" s="156" t="s">
        <v>66</v>
      </c>
      <c r="B13" s="166" t="s">
        <v>139</v>
      </c>
      <c r="C13" s="161"/>
      <c r="D13" s="156"/>
      <c r="E13" s="162"/>
      <c r="F13" s="14"/>
      <c r="G13" s="160"/>
      <c r="H13" s="34"/>
    </row>
    <row r="14" spans="1:9" s="35" customFormat="1" ht="41.1" customHeight="1" x14ac:dyDescent="0.25">
      <c r="A14" s="137" t="s">
        <v>35</v>
      </c>
      <c r="B14" s="164" t="s">
        <v>114</v>
      </c>
      <c r="C14" s="138"/>
      <c r="D14" s="139"/>
      <c r="E14" s="139"/>
      <c r="F14" s="165"/>
      <c r="G14" s="165"/>
      <c r="H14" s="34"/>
    </row>
    <row r="15" spans="1:9" s="35" customFormat="1" ht="41.1" customHeight="1" x14ac:dyDescent="0.25">
      <c r="A15" s="62" t="s">
        <v>49</v>
      </c>
      <c r="B15" s="140" t="s">
        <v>134</v>
      </c>
      <c r="C15" s="105"/>
      <c r="D15" s="62" t="s">
        <v>116</v>
      </c>
      <c r="E15" s="163" t="s">
        <v>133</v>
      </c>
      <c r="F15" s="132" t="s">
        <v>115</v>
      </c>
      <c r="G15" s="120" t="s">
        <v>117</v>
      </c>
      <c r="H15" s="34"/>
    </row>
    <row r="16" spans="1:9" s="35" customFormat="1" ht="41.1" customHeight="1" x14ac:dyDescent="0.25">
      <c r="A16" s="62" t="s">
        <v>50</v>
      </c>
      <c r="B16" s="140" t="s">
        <v>132</v>
      </c>
      <c r="C16" s="105">
        <v>3</v>
      </c>
      <c r="D16" s="62" t="s">
        <v>142</v>
      </c>
      <c r="E16" s="105" t="s">
        <v>133</v>
      </c>
      <c r="F16" s="132" t="s">
        <v>115</v>
      </c>
      <c r="G16" s="120" t="s">
        <v>117</v>
      </c>
      <c r="H16" s="34"/>
    </row>
    <row r="17" spans="1:8" s="35" customFormat="1" ht="41.1" customHeight="1" x14ac:dyDescent="0.25">
      <c r="A17" s="62" t="s">
        <v>51</v>
      </c>
      <c r="B17" s="62" t="s">
        <v>131</v>
      </c>
      <c r="C17" s="105">
        <v>16</v>
      </c>
      <c r="D17" s="62"/>
      <c r="E17" s="105" t="s">
        <v>133</v>
      </c>
      <c r="F17" s="132" t="s">
        <v>115</v>
      </c>
      <c r="G17" s="63"/>
      <c r="H17" s="34"/>
    </row>
    <row r="18" spans="1:8" s="35" customFormat="1" ht="41.1" customHeight="1" x14ac:dyDescent="0.25">
      <c r="A18" s="62" t="s">
        <v>63</v>
      </c>
      <c r="B18" s="62"/>
      <c r="C18" s="105"/>
      <c r="D18" s="62"/>
      <c r="E18" s="105"/>
      <c r="F18" s="132"/>
      <c r="G18" s="63"/>
      <c r="H18" s="34"/>
    </row>
    <row r="19" spans="1:8" s="35" customFormat="1" ht="41.1" customHeight="1" x14ac:dyDescent="0.25">
      <c r="A19" s="62" t="s">
        <v>65</v>
      </c>
      <c r="B19" s="62"/>
      <c r="C19" s="105"/>
      <c r="D19" s="62"/>
      <c r="E19" s="105"/>
      <c r="F19" s="132"/>
      <c r="G19" s="154"/>
      <c r="H19" s="34"/>
    </row>
    <row r="20" spans="1:8" s="35" customFormat="1" ht="23.45" customHeight="1" x14ac:dyDescent="0.25">
      <c r="A20" s="34"/>
      <c r="B20" s="34"/>
      <c r="C20" s="34"/>
      <c r="D20" s="34"/>
      <c r="E20" s="34"/>
      <c r="F20" s="34"/>
      <c r="G20" s="153"/>
      <c r="H20" s="34"/>
    </row>
    <row r="21" spans="1:8" s="35" customFormat="1" ht="107.25" customHeight="1" x14ac:dyDescent="0.25">
      <c r="A21" s="179" t="s">
        <v>75</v>
      </c>
      <c r="B21" s="179"/>
      <c r="C21" s="179"/>
      <c r="D21" s="179"/>
      <c r="E21" s="179"/>
      <c r="F21" s="179"/>
      <c r="G21" s="179"/>
      <c r="H21" s="34"/>
    </row>
    <row r="22" spans="1:8" s="35" customFormat="1" ht="20.100000000000001" customHeight="1" x14ac:dyDescent="0.25">
      <c r="A22" s="34"/>
      <c r="B22" s="34"/>
      <c r="C22" s="34"/>
      <c r="D22" s="34"/>
      <c r="E22" s="182" t="s">
        <v>154</v>
      </c>
      <c r="F22" s="182"/>
      <c r="G22" s="182"/>
      <c r="H22" s="34"/>
    </row>
    <row r="23" spans="1:8" s="35" customFormat="1" ht="20.100000000000001" customHeight="1" x14ac:dyDescent="0.25">
      <c r="A23" s="34"/>
      <c r="B23" s="34"/>
      <c r="C23" s="34"/>
      <c r="D23" s="34"/>
      <c r="E23" s="176" t="s">
        <v>7</v>
      </c>
      <c r="F23" s="176"/>
      <c r="G23" s="176"/>
      <c r="H23" s="34"/>
    </row>
    <row r="24" spans="1:8" s="35" customFormat="1" ht="20.100000000000001" customHeight="1" x14ac:dyDescent="0.25">
      <c r="A24" s="34"/>
      <c r="B24" s="34"/>
      <c r="C24" s="34"/>
      <c r="D24" s="34"/>
      <c r="E24" s="34"/>
      <c r="F24" s="34"/>
      <c r="G24" s="34"/>
      <c r="H24" s="34"/>
    </row>
    <row r="25" spans="1:8" s="35" customFormat="1" ht="20.100000000000001" customHeight="1" x14ac:dyDescent="0.25">
      <c r="A25" s="34"/>
      <c r="B25" s="34"/>
      <c r="C25" s="34"/>
      <c r="D25" s="34"/>
      <c r="E25" s="34"/>
      <c r="F25" s="34"/>
      <c r="G25" s="34"/>
      <c r="H25" s="34"/>
    </row>
    <row r="26" spans="1:8" s="35" customFormat="1" ht="20.100000000000001" customHeight="1" x14ac:dyDescent="0.25">
      <c r="A26" s="36"/>
      <c r="B26" s="36"/>
      <c r="C26" s="36"/>
      <c r="D26" s="36"/>
      <c r="E26" s="36"/>
      <c r="F26" s="36"/>
      <c r="G26" s="36"/>
      <c r="H26" s="36"/>
    </row>
    <row r="27" spans="1:8" s="35" customFormat="1" ht="20.100000000000001" customHeight="1" x14ac:dyDescent="0.25">
      <c r="A27" s="36"/>
      <c r="B27" s="36"/>
      <c r="C27" s="36"/>
      <c r="D27" s="36"/>
      <c r="E27" s="36"/>
      <c r="F27" s="104" t="s">
        <v>91</v>
      </c>
      <c r="G27" s="36"/>
      <c r="H27" s="36"/>
    </row>
    <row r="28" spans="1:8" s="35" customFormat="1" ht="18.75" x14ac:dyDescent="0.25">
      <c r="A28" s="36"/>
      <c r="B28" s="36"/>
      <c r="C28" s="36"/>
      <c r="D28" s="36"/>
      <c r="E28" s="36"/>
      <c r="F28" s="36"/>
      <c r="G28" s="36"/>
      <c r="H28" s="36"/>
    </row>
  </sheetData>
  <mergeCells count="7">
    <mergeCell ref="E23:G23"/>
    <mergeCell ref="A1:B1"/>
    <mergeCell ref="F1:G1"/>
    <mergeCell ref="A21:G21"/>
    <mergeCell ref="A4:G4"/>
    <mergeCell ref="A3:G3"/>
    <mergeCell ref="E22:G2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topLeftCell="A13" zoomScale="70" zoomScaleNormal="70" workbookViewId="0">
      <selection activeCell="Q20" sqref="Q20"/>
    </sheetView>
  </sheetViews>
  <sheetFormatPr defaultRowHeight="15" x14ac:dyDescent="0.25"/>
  <cols>
    <col min="1" max="1" width="5.28515625" customWidth="1"/>
    <col min="2" max="2" width="26.85546875" customWidth="1"/>
    <col min="3" max="3" width="17.85546875" bestFit="1" customWidth="1"/>
    <col min="4"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77" t="s">
        <v>8</v>
      </c>
      <c r="B1" s="177"/>
      <c r="C1" s="177"/>
      <c r="D1" s="13"/>
      <c r="E1" s="1"/>
      <c r="F1" s="1"/>
      <c r="G1" s="1"/>
      <c r="H1" s="1"/>
      <c r="I1" s="1"/>
      <c r="J1" s="1"/>
      <c r="K1" s="174" t="s">
        <v>30</v>
      </c>
      <c r="L1" s="185"/>
      <c r="M1" s="185"/>
      <c r="N1" s="185"/>
      <c r="O1" s="185"/>
      <c r="P1" s="185"/>
      <c r="Q1" s="185"/>
    </row>
    <row r="2" spans="1:17" ht="15" customHeight="1" x14ac:dyDescent="0.25">
      <c r="A2" s="177" t="s">
        <v>28</v>
      </c>
      <c r="B2" s="177"/>
      <c r="C2" s="177"/>
      <c r="D2" s="13"/>
      <c r="E2" s="1"/>
      <c r="F2" s="1"/>
      <c r="G2" s="1"/>
      <c r="H2" s="1"/>
      <c r="I2" s="1"/>
      <c r="J2" s="1"/>
      <c r="K2" s="174" t="s">
        <v>29</v>
      </c>
      <c r="L2" s="174"/>
      <c r="M2" s="174"/>
      <c r="N2" s="174"/>
      <c r="O2" s="174"/>
      <c r="P2" s="174"/>
      <c r="Q2" s="174"/>
    </row>
    <row r="3" spans="1:17" ht="15" customHeight="1" x14ac:dyDescent="0.25">
      <c r="A3" s="174" t="s">
        <v>76</v>
      </c>
      <c r="B3" s="174"/>
      <c r="C3" s="174"/>
      <c r="D3" s="13"/>
      <c r="E3" s="1"/>
      <c r="F3" s="1"/>
      <c r="G3" s="1"/>
      <c r="H3" s="1"/>
      <c r="I3" s="1"/>
      <c r="J3" s="1"/>
      <c r="K3" s="1"/>
      <c r="L3" s="1"/>
      <c r="M3" s="1"/>
      <c r="N3" s="1"/>
      <c r="O3" s="1"/>
      <c r="P3" s="1"/>
      <c r="Q3" s="1"/>
    </row>
    <row r="4" spans="1:17" ht="21.95" customHeight="1" x14ac:dyDescent="0.25">
      <c r="A4" s="38"/>
      <c r="B4" s="38"/>
      <c r="C4" s="46"/>
      <c r="D4" s="13"/>
      <c r="E4" s="1"/>
      <c r="F4" s="1"/>
      <c r="G4" s="1"/>
      <c r="H4" s="1"/>
      <c r="I4" s="1"/>
      <c r="J4" s="1"/>
      <c r="K4" s="1"/>
      <c r="L4" s="1"/>
      <c r="M4" s="1"/>
      <c r="N4" s="1"/>
      <c r="O4" s="1"/>
      <c r="P4" s="1"/>
      <c r="Q4" s="43" t="s">
        <v>43</v>
      </c>
    </row>
    <row r="5" spans="1:17" ht="52.5" customHeight="1" x14ac:dyDescent="0.25">
      <c r="A5" s="184" t="s">
        <v>151</v>
      </c>
      <c r="B5" s="184"/>
      <c r="C5" s="184"/>
      <c r="D5" s="184"/>
      <c r="E5" s="184"/>
      <c r="F5" s="184"/>
      <c r="G5" s="184"/>
      <c r="H5" s="184"/>
      <c r="I5" s="184"/>
      <c r="J5" s="184"/>
      <c r="K5" s="184"/>
      <c r="L5" s="184"/>
      <c r="M5" s="184"/>
      <c r="N5" s="184"/>
      <c r="O5" s="184"/>
      <c r="P5" s="184"/>
      <c r="Q5" s="184"/>
    </row>
    <row r="7" spans="1:17" ht="27.75" customHeight="1" x14ac:dyDescent="0.25">
      <c r="A7" s="189" t="s">
        <v>5</v>
      </c>
      <c r="B7" s="192" t="s">
        <v>48</v>
      </c>
      <c r="C7" s="193"/>
      <c r="D7" s="194" t="s">
        <v>40</v>
      </c>
      <c r="E7" s="195"/>
      <c r="F7" s="195"/>
      <c r="G7" s="195"/>
      <c r="H7" s="195"/>
      <c r="I7" s="195"/>
      <c r="J7" s="196"/>
      <c r="K7" s="197" t="s">
        <v>64</v>
      </c>
      <c r="L7" s="198"/>
      <c r="M7" s="198"/>
      <c r="N7" s="198"/>
      <c r="O7" s="198"/>
      <c r="P7" s="199"/>
      <c r="Q7" s="19" t="s">
        <v>6</v>
      </c>
    </row>
    <row r="8" spans="1:17" ht="45.75" customHeight="1" x14ac:dyDescent="0.25">
      <c r="A8" s="190"/>
      <c r="B8" s="111" t="s">
        <v>47</v>
      </c>
      <c r="C8" s="60" t="s">
        <v>54</v>
      </c>
      <c r="D8" s="65" t="s">
        <v>49</v>
      </c>
      <c r="E8" s="66" t="s">
        <v>50</v>
      </c>
      <c r="F8" s="130" t="s">
        <v>51</v>
      </c>
      <c r="G8" s="130" t="s">
        <v>63</v>
      </c>
      <c r="H8" s="66" t="s">
        <v>65</v>
      </c>
      <c r="I8" s="169" t="s">
        <v>66</v>
      </c>
      <c r="J8" s="66" t="s">
        <v>53</v>
      </c>
      <c r="K8" s="64" t="s">
        <v>49</v>
      </c>
      <c r="L8" s="64" t="s">
        <v>50</v>
      </c>
      <c r="M8" s="64" t="s">
        <v>51</v>
      </c>
      <c r="N8" s="64" t="s">
        <v>63</v>
      </c>
      <c r="O8" s="64" t="s">
        <v>65</v>
      </c>
      <c r="P8" s="64" t="s">
        <v>53</v>
      </c>
      <c r="Q8" s="19"/>
    </row>
    <row r="9" spans="1:17" ht="24.75" customHeight="1" x14ac:dyDescent="0.25">
      <c r="A9" s="8" t="s">
        <v>45</v>
      </c>
      <c r="B9" s="39"/>
      <c r="C9" s="47"/>
      <c r="D9" s="41"/>
      <c r="E9" s="40"/>
      <c r="F9" s="133"/>
      <c r="G9" s="133"/>
      <c r="H9" s="40"/>
      <c r="I9" s="40"/>
      <c r="J9" s="67"/>
      <c r="K9" s="141"/>
      <c r="L9" s="150"/>
      <c r="M9" s="20"/>
      <c r="N9" s="20"/>
      <c r="O9" s="20"/>
      <c r="P9" s="68"/>
      <c r="Q9" s="20"/>
    </row>
    <row r="10" spans="1:17" ht="24.75" customHeight="1" x14ac:dyDescent="0.25">
      <c r="A10" s="103">
        <v>1</v>
      </c>
      <c r="B10" s="106" t="s">
        <v>85</v>
      </c>
      <c r="C10" s="107">
        <v>1011012</v>
      </c>
      <c r="D10" s="142"/>
      <c r="E10" s="142" t="s">
        <v>118</v>
      </c>
      <c r="F10" s="143"/>
      <c r="G10" s="143"/>
      <c r="H10" s="144"/>
      <c r="I10" s="144"/>
      <c r="J10" s="145">
        <f t="shared" ref="J10:J25" si="0">COUNTIF(D10:I10,"X")</f>
        <v>1</v>
      </c>
      <c r="K10" s="146"/>
      <c r="L10" s="146"/>
      <c r="M10" s="20" t="s">
        <v>118</v>
      </c>
      <c r="N10" s="20"/>
      <c r="O10" s="20"/>
      <c r="P10" s="115">
        <f>COUNTIF(K10:O10,"X")</f>
        <v>1</v>
      </c>
      <c r="Q10" s="14"/>
    </row>
    <row r="11" spans="1:17" ht="24.75" customHeight="1" x14ac:dyDescent="0.25">
      <c r="A11" s="103">
        <v>2</v>
      </c>
      <c r="B11" s="106" t="s">
        <v>91</v>
      </c>
      <c r="C11" s="107">
        <v>1011002</v>
      </c>
      <c r="D11" s="142"/>
      <c r="E11" s="142"/>
      <c r="F11" s="143"/>
      <c r="G11" s="143" t="s">
        <v>118</v>
      </c>
      <c r="H11" s="144"/>
      <c r="I11" s="144"/>
      <c r="J11" s="145">
        <f t="shared" si="0"/>
        <v>1</v>
      </c>
      <c r="K11" s="146"/>
      <c r="L11" s="146"/>
      <c r="M11" s="20" t="s">
        <v>118</v>
      </c>
      <c r="N11" s="20"/>
      <c r="O11" s="20"/>
      <c r="P11" s="115">
        <f t="shared" ref="P11:P25" si="1">COUNTIF(K11:O11,"X")</f>
        <v>1</v>
      </c>
      <c r="Q11" s="14"/>
    </row>
    <row r="12" spans="1:17" ht="24.75" customHeight="1" x14ac:dyDescent="0.25">
      <c r="A12" s="103">
        <v>3</v>
      </c>
      <c r="B12" s="106" t="s">
        <v>77</v>
      </c>
      <c r="C12" s="107">
        <v>1011005</v>
      </c>
      <c r="D12" s="142" t="s">
        <v>118</v>
      </c>
      <c r="E12" s="142"/>
      <c r="F12" s="143"/>
      <c r="G12" s="143"/>
      <c r="H12" s="144"/>
      <c r="I12" s="144"/>
      <c r="J12" s="145">
        <f t="shared" si="0"/>
        <v>1</v>
      </c>
      <c r="K12" s="146"/>
      <c r="L12" s="146"/>
      <c r="M12" s="20" t="s">
        <v>118</v>
      </c>
      <c r="N12" s="20"/>
      <c r="O12" s="20"/>
      <c r="P12" s="115">
        <f t="shared" si="1"/>
        <v>1</v>
      </c>
      <c r="Q12" s="14"/>
    </row>
    <row r="13" spans="1:17" ht="24.75" customHeight="1" x14ac:dyDescent="0.25">
      <c r="A13" s="103">
        <v>4</v>
      </c>
      <c r="B13" s="106" t="s">
        <v>78</v>
      </c>
      <c r="C13" s="107">
        <v>1011011</v>
      </c>
      <c r="D13" s="142"/>
      <c r="E13" s="142"/>
      <c r="F13" s="143" t="s">
        <v>118</v>
      </c>
      <c r="G13" s="143"/>
      <c r="H13" s="144"/>
      <c r="I13" s="144"/>
      <c r="J13" s="145">
        <f t="shared" si="0"/>
        <v>1</v>
      </c>
      <c r="K13" s="146"/>
      <c r="L13" s="146" t="s">
        <v>118</v>
      </c>
      <c r="M13" s="20" t="s">
        <v>118</v>
      </c>
      <c r="N13" s="20"/>
      <c r="O13" s="20"/>
      <c r="P13" s="115">
        <f t="shared" si="1"/>
        <v>2</v>
      </c>
      <c r="Q13" s="14"/>
    </row>
    <row r="14" spans="1:17" ht="24.75" customHeight="1" x14ac:dyDescent="0.25">
      <c r="A14" s="103">
        <v>5</v>
      </c>
      <c r="B14" s="106" t="s">
        <v>79</v>
      </c>
      <c r="C14" s="107">
        <v>1011013</v>
      </c>
      <c r="D14" s="142" t="s">
        <v>118</v>
      </c>
      <c r="E14" s="142"/>
      <c r="F14" s="143"/>
      <c r="G14" s="143"/>
      <c r="H14" s="144" t="s">
        <v>118</v>
      </c>
      <c r="I14" s="144"/>
      <c r="J14" s="145">
        <f t="shared" si="0"/>
        <v>2</v>
      </c>
      <c r="K14" s="146"/>
      <c r="L14" s="146"/>
      <c r="M14" s="20" t="s">
        <v>118</v>
      </c>
      <c r="N14" s="20"/>
      <c r="O14" s="20"/>
      <c r="P14" s="115">
        <f t="shared" si="1"/>
        <v>1</v>
      </c>
      <c r="Q14" s="14"/>
    </row>
    <row r="15" spans="1:17" ht="24.75" customHeight="1" x14ac:dyDescent="0.25">
      <c r="A15" s="103">
        <v>6</v>
      </c>
      <c r="B15" s="108" t="s">
        <v>80</v>
      </c>
      <c r="C15" s="107">
        <v>1011009</v>
      </c>
      <c r="D15" s="142"/>
      <c r="E15" s="142"/>
      <c r="F15" s="143" t="s">
        <v>118</v>
      </c>
      <c r="G15" s="143"/>
      <c r="H15" s="143"/>
      <c r="I15" s="143"/>
      <c r="J15" s="145">
        <f t="shared" si="0"/>
        <v>1</v>
      </c>
      <c r="K15" s="146" t="s">
        <v>118</v>
      </c>
      <c r="L15" s="146"/>
      <c r="M15" s="20" t="s">
        <v>118</v>
      </c>
      <c r="N15" s="20"/>
      <c r="O15" s="20"/>
      <c r="P15" s="115">
        <f t="shared" si="1"/>
        <v>2</v>
      </c>
      <c r="Q15" s="14"/>
    </row>
    <row r="16" spans="1:17" ht="24.75" customHeight="1" x14ac:dyDescent="0.25">
      <c r="A16" s="103">
        <v>7</v>
      </c>
      <c r="B16" s="106" t="s">
        <v>81</v>
      </c>
      <c r="C16" s="107">
        <v>1011001</v>
      </c>
      <c r="D16" s="142"/>
      <c r="E16" s="142"/>
      <c r="F16" s="143"/>
      <c r="G16" s="143"/>
      <c r="H16" s="143"/>
      <c r="I16" s="143"/>
      <c r="J16" s="145">
        <f t="shared" si="0"/>
        <v>0</v>
      </c>
      <c r="K16" s="146"/>
      <c r="L16" s="146"/>
      <c r="M16" s="20" t="s">
        <v>118</v>
      </c>
      <c r="N16" s="20"/>
      <c r="O16" s="20"/>
      <c r="P16" s="115">
        <f t="shared" si="1"/>
        <v>1</v>
      </c>
      <c r="Q16" s="14"/>
    </row>
    <row r="17" spans="1:17" ht="24.75" customHeight="1" x14ac:dyDescent="0.25">
      <c r="A17" s="103">
        <v>8</v>
      </c>
      <c r="B17" s="106" t="s">
        <v>82</v>
      </c>
      <c r="C17" s="107">
        <v>1011014</v>
      </c>
      <c r="D17" s="142"/>
      <c r="E17" s="142"/>
      <c r="F17" s="143"/>
      <c r="G17" s="143"/>
      <c r="H17" s="143"/>
      <c r="I17" s="143"/>
      <c r="J17" s="145">
        <f t="shared" si="0"/>
        <v>0</v>
      </c>
      <c r="K17" s="146"/>
      <c r="L17" s="146" t="s">
        <v>118</v>
      </c>
      <c r="M17" s="20" t="s">
        <v>118</v>
      </c>
      <c r="N17" s="20"/>
      <c r="O17" s="20"/>
      <c r="P17" s="115">
        <f t="shared" si="1"/>
        <v>2</v>
      </c>
      <c r="Q17" s="14"/>
    </row>
    <row r="18" spans="1:17" ht="24.75" customHeight="1" x14ac:dyDescent="0.25">
      <c r="A18" s="103">
        <v>9</v>
      </c>
      <c r="B18" s="109" t="s">
        <v>83</v>
      </c>
      <c r="C18" s="107">
        <v>1010005</v>
      </c>
      <c r="D18" s="142"/>
      <c r="E18" s="142" t="s">
        <v>118</v>
      </c>
      <c r="F18" s="143" t="s">
        <v>118</v>
      </c>
      <c r="G18" s="143"/>
      <c r="H18" s="143"/>
      <c r="I18" s="143" t="s">
        <v>118</v>
      </c>
      <c r="J18" s="145">
        <f t="shared" si="0"/>
        <v>3</v>
      </c>
      <c r="K18" s="146"/>
      <c r="L18" s="146"/>
      <c r="M18" s="20" t="s">
        <v>118</v>
      </c>
      <c r="N18" s="20"/>
      <c r="O18" s="20"/>
      <c r="P18" s="115">
        <f t="shared" si="1"/>
        <v>1</v>
      </c>
      <c r="Q18" s="14"/>
    </row>
    <row r="19" spans="1:17" ht="24.75" customHeight="1" x14ac:dyDescent="0.25">
      <c r="A19" s="103">
        <v>10</v>
      </c>
      <c r="B19" s="108" t="s">
        <v>84</v>
      </c>
      <c r="C19" s="107">
        <v>1011016</v>
      </c>
      <c r="D19" s="142"/>
      <c r="E19" s="147"/>
      <c r="F19" s="143"/>
      <c r="G19" s="143"/>
      <c r="H19" s="143"/>
      <c r="I19" s="143"/>
      <c r="J19" s="145">
        <f t="shared" si="0"/>
        <v>0</v>
      </c>
      <c r="K19" s="146"/>
      <c r="L19" s="146"/>
      <c r="M19" s="20" t="s">
        <v>118</v>
      </c>
      <c r="N19" s="20"/>
      <c r="O19" s="20"/>
      <c r="P19" s="115">
        <f t="shared" si="1"/>
        <v>1</v>
      </c>
      <c r="Q19" s="14"/>
    </row>
    <row r="20" spans="1:17" ht="24.75" customHeight="1" x14ac:dyDescent="0.25">
      <c r="A20" s="103">
        <v>11</v>
      </c>
      <c r="B20" s="106" t="s">
        <v>86</v>
      </c>
      <c r="C20" s="107">
        <v>1011007</v>
      </c>
      <c r="D20" s="142"/>
      <c r="E20" s="147"/>
      <c r="F20" s="143"/>
      <c r="G20" s="143"/>
      <c r="H20" s="143"/>
      <c r="I20" s="143"/>
      <c r="J20" s="145">
        <f t="shared" si="0"/>
        <v>0</v>
      </c>
      <c r="K20" s="146"/>
      <c r="L20" s="146"/>
      <c r="M20" s="20" t="s">
        <v>118</v>
      </c>
      <c r="N20" s="20"/>
      <c r="O20" s="20"/>
      <c r="P20" s="115">
        <f t="shared" si="1"/>
        <v>1</v>
      </c>
      <c r="Q20" s="14"/>
    </row>
    <row r="21" spans="1:17" ht="24.75" customHeight="1" x14ac:dyDescent="0.25">
      <c r="A21" s="103">
        <v>12</v>
      </c>
      <c r="B21" s="106" t="s">
        <v>87</v>
      </c>
      <c r="C21" s="107">
        <v>1011008</v>
      </c>
      <c r="D21" s="142"/>
      <c r="E21" s="147" t="s">
        <v>118</v>
      </c>
      <c r="F21" s="143" t="s">
        <v>118</v>
      </c>
      <c r="G21" s="143"/>
      <c r="H21" s="143"/>
      <c r="I21" s="143"/>
      <c r="J21" s="145">
        <f t="shared" si="0"/>
        <v>2</v>
      </c>
      <c r="K21" s="146"/>
      <c r="L21" s="146"/>
      <c r="M21" s="20" t="s">
        <v>118</v>
      </c>
      <c r="N21" s="20"/>
      <c r="O21" s="20"/>
      <c r="P21" s="115">
        <f t="shared" si="1"/>
        <v>1</v>
      </c>
      <c r="Q21" s="14"/>
    </row>
    <row r="22" spans="1:17" ht="24" customHeight="1" x14ac:dyDescent="0.25">
      <c r="A22" s="103">
        <v>13</v>
      </c>
      <c r="B22" s="110" t="s">
        <v>113</v>
      </c>
      <c r="C22" s="107">
        <v>1011015</v>
      </c>
      <c r="D22" s="142"/>
      <c r="E22" s="142"/>
      <c r="F22" s="142" t="s">
        <v>118</v>
      </c>
      <c r="G22" s="142"/>
      <c r="H22" s="142"/>
      <c r="I22" s="142"/>
      <c r="J22" s="145">
        <f t="shared" si="0"/>
        <v>1</v>
      </c>
      <c r="K22" s="146"/>
      <c r="L22" s="146"/>
      <c r="M22" s="20" t="s">
        <v>118</v>
      </c>
      <c r="N22" s="146"/>
      <c r="O22" s="148"/>
      <c r="P22" s="115">
        <f t="shared" si="1"/>
        <v>1</v>
      </c>
      <c r="Q22" s="14"/>
    </row>
    <row r="23" spans="1:17" ht="24" customHeight="1" x14ac:dyDescent="0.25">
      <c r="A23" s="103">
        <v>14</v>
      </c>
      <c r="B23" s="106" t="s">
        <v>89</v>
      </c>
      <c r="C23" s="107">
        <v>1011010</v>
      </c>
      <c r="D23" s="142" t="s">
        <v>118</v>
      </c>
      <c r="E23" s="142"/>
      <c r="F23" s="149"/>
      <c r="G23" s="149"/>
      <c r="H23" s="149"/>
      <c r="I23" s="149"/>
      <c r="J23" s="145">
        <f t="shared" si="0"/>
        <v>1</v>
      </c>
      <c r="K23" s="146"/>
      <c r="L23" s="146"/>
      <c r="M23" s="20" t="s">
        <v>118</v>
      </c>
      <c r="N23" s="146"/>
      <c r="O23" s="146"/>
      <c r="P23" s="115">
        <f t="shared" si="1"/>
        <v>1</v>
      </c>
      <c r="Q23" s="14"/>
    </row>
    <row r="24" spans="1:17" ht="27" customHeight="1" x14ac:dyDescent="0.25">
      <c r="A24" s="103">
        <v>15</v>
      </c>
      <c r="B24" s="109" t="s">
        <v>90</v>
      </c>
      <c r="C24" s="107">
        <v>1011018</v>
      </c>
      <c r="D24" s="142"/>
      <c r="E24" s="142"/>
      <c r="F24" s="149" t="s">
        <v>118</v>
      </c>
      <c r="G24" s="149"/>
      <c r="H24" s="149"/>
      <c r="I24" s="149"/>
      <c r="J24" s="145">
        <f t="shared" si="0"/>
        <v>1</v>
      </c>
      <c r="K24" s="146"/>
      <c r="L24" s="146"/>
      <c r="M24" s="146" t="s">
        <v>118</v>
      </c>
      <c r="N24" s="146"/>
      <c r="O24" s="146"/>
      <c r="P24" s="115">
        <f t="shared" si="1"/>
        <v>1</v>
      </c>
      <c r="Q24" s="14"/>
    </row>
    <row r="25" spans="1:17" ht="27" customHeight="1" x14ac:dyDescent="0.25">
      <c r="A25" s="103">
        <v>16</v>
      </c>
      <c r="B25" s="106" t="s">
        <v>92</v>
      </c>
      <c r="C25" s="107">
        <v>1011006</v>
      </c>
      <c r="D25" s="142" t="s">
        <v>118</v>
      </c>
      <c r="E25" s="142"/>
      <c r="F25" s="149"/>
      <c r="G25" s="149"/>
      <c r="H25" s="149"/>
      <c r="I25" s="149"/>
      <c r="J25" s="145">
        <f t="shared" si="0"/>
        <v>1</v>
      </c>
      <c r="K25" s="146"/>
      <c r="L25" s="146"/>
      <c r="M25" s="146" t="s">
        <v>118</v>
      </c>
      <c r="N25" s="146"/>
      <c r="O25" s="146"/>
      <c r="P25" s="115">
        <f t="shared" si="1"/>
        <v>1</v>
      </c>
      <c r="Q25" s="14"/>
    </row>
    <row r="26" spans="1:17" ht="26.25" customHeight="1" x14ac:dyDescent="0.25">
      <c r="A26" s="8" t="s">
        <v>27</v>
      </c>
      <c r="B26" s="10"/>
      <c r="C26" s="10"/>
      <c r="D26" s="119"/>
      <c r="E26" s="118"/>
      <c r="F26" s="118"/>
      <c r="G26" s="118"/>
      <c r="H26" s="118"/>
      <c r="I26" s="118"/>
      <c r="J26" s="116"/>
      <c r="K26" s="103"/>
      <c r="L26" s="114"/>
      <c r="M26" s="114"/>
      <c r="N26" s="114"/>
      <c r="O26" s="114"/>
      <c r="P26" s="117"/>
      <c r="Q26" s="14"/>
    </row>
    <row r="27" spans="1:17" ht="29.25" customHeight="1" x14ac:dyDescent="0.25">
      <c r="A27" s="9" t="s">
        <v>0</v>
      </c>
      <c r="B27" s="10"/>
      <c r="C27" s="9"/>
      <c r="D27" s="112"/>
      <c r="E27" s="112"/>
      <c r="F27" s="134"/>
      <c r="G27" s="134"/>
      <c r="H27" s="113"/>
      <c r="I27" s="113"/>
      <c r="J27" s="116"/>
      <c r="K27" s="103"/>
      <c r="L27" s="114"/>
      <c r="M27" s="114"/>
      <c r="N27" s="114"/>
      <c r="O27" s="114"/>
      <c r="P27" s="117"/>
      <c r="Q27" s="14"/>
    </row>
    <row r="28" spans="1:17" ht="20.25" customHeight="1" x14ac:dyDescent="0.25">
      <c r="A28" s="191"/>
      <c r="B28" s="191"/>
      <c r="C28" s="191"/>
      <c r="D28" s="191"/>
      <c r="E28" s="191"/>
      <c r="F28" s="191"/>
      <c r="G28" s="191"/>
      <c r="H28" s="191"/>
      <c r="I28" s="191"/>
      <c r="J28" s="191"/>
      <c r="K28" s="191"/>
      <c r="L28" s="191"/>
      <c r="M28" s="191"/>
      <c r="N28" s="191"/>
      <c r="O28" s="191"/>
      <c r="P28" s="191"/>
      <c r="Q28" s="191"/>
    </row>
    <row r="29" spans="1:17" ht="39" customHeight="1" x14ac:dyDescent="0.25">
      <c r="A29" s="186" t="s">
        <v>67</v>
      </c>
      <c r="B29" s="186"/>
      <c r="C29" s="186"/>
      <c r="D29" s="186"/>
      <c r="E29" s="186"/>
      <c r="F29" s="186"/>
      <c r="G29" s="186"/>
      <c r="H29" s="186"/>
      <c r="I29" s="186"/>
      <c r="J29" s="186"/>
      <c r="K29" s="186"/>
      <c r="L29" s="186"/>
      <c r="M29" s="186"/>
      <c r="N29" s="186"/>
      <c r="O29" s="186"/>
      <c r="P29" s="186"/>
      <c r="Q29" s="186"/>
    </row>
    <row r="30" spans="1:17" ht="17.25" x14ac:dyDescent="0.3">
      <c r="A30" s="21"/>
      <c r="B30" s="21"/>
      <c r="C30" s="21"/>
      <c r="D30" s="22"/>
      <c r="E30" s="29"/>
      <c r="F30" s="135"/>
      <c r="G30" s="135"/>
      <c r="H30" s="29"/>
      <c r="I30" s="29"/>
      <c r="J30" s="29"/>
      <c r="K30" s="187" t="s">
        <v>152</v>
      </c>
      <c r="L30" s="187"/>
      <c r="M30" s="187"/>
      <c r="N30" s="187"/>
      <c r="O30" s="187"/>
      <c r="P30" s="187"/>
      <c r="Q30" s="187"/>
    </row>
    <row r="31" spans="1:17" ht="17.25" x14ac:dyDescent="0.3">
      <c r="A31" s="21"/>
      <c r="B31" s="21"/>
      <c r="C31" s="21"/>
      <c r="D31" s="22"/>
      <c r="K31" s="188" t="s">
        <v>7</v>
      </c>
      <c r="L31" s="188"/>
      <c r="M31" s="188"/>
      <c r="N31" s="188"/>
      <c r="O31" s="188"/>
      <c r="P31" s="188"/>
      <c r="Q31" s="188"/>
    </row>
    <row r="35" spans="13:16" x14ac:dyDescent="0.25">
      <c r="N35" s="32"/>
      <c r="O35" s="32"/>
    </row>
    <row r="36" spans="13:16" ht="30" customHeight="1" x14ac:dyDescent="0.25">
      <c r="M36" s="183" t="s">
        <v>91</v>
      </c>
      <c r="N36" s="183"/>
      <c r="O36" s="183"/>
      <c r="P36" s="183"/>
    </row>
  </sheetData>
  <mergeCells count="15">
    <mergeCell ref="M36:P36"/>
    <mergeCell ref="A5:Q5"/>
    <mergeCell ref="K1:Q1"/>
    <mergeCell ref="K2:Q2"/>
    <mergeCell ref="A1:C1"/>
    <mergeCell ref="A2:C2"/>
    <mergeCell ref="A3:C3"/>
    <mergeCell ref="A29:Q29"/>
    <mergeCell ref="K30:Q30"/>
    <mergeCell ref="K31:Q31"/>
    <mergeCell ref="A7:A8"/>
    <mergeCell ref="A28:Q28"/>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abSelected="1" topLeftCell="A7" zoomScale="85" zoomScaleNormal="85" workbookViewId="0">
      <selection activeCell="N20" sqref="N20"/>
    </sheetView>
  </sheetViews>
  <sheetFormatPr defaultColWidth="9.140625" defaultRowHeight="15" x14ac:dyDescent="0.25"/>
  <cols>
    <col min="1" max="1" width="9.42578125" style="5" customWidth="1"/>
    <col min="2" max="2" width="22.7109375" style="5" customWidth="1"/>
    <col min="3" max="3" width="20.42578125" style="5" customWidth="1"/>
    <col min="4" max="4" width="10.42578125" style="5" hidden="1" customWidth="1"/>
    <col min="5" max="5" width="10" style="5" customWidth="1"/>
    <col min="6" max="6" width="26.7109375" style="5" customWidth="1"/>
    <col min="7" max="8" width="12.7109375" style="4" customWidth="1"/>
    <col min="9" max="9" width="15.140625" style="4" customWidth="1"/>
    <col min="10" max="11" width="10.42578125" style="4" customWidth="1"/>
    <col min="12" max="12" width="36.28515625" style="4" customWidth="1"/>
    <col min="13" max="13" width="9.140625" style="5"/>
    <col min="14" max="14" width="12.85546875" style="5" bestFit="1" customWidth="1"/>
    <col min="15" max="16384" width="9.140625" style="5"/>
  </cols>
  <sheetData>
    <row r="1" spans="1:12" ht="22.5" customHeight="1" x14ac:dyDescent="0.25">
      <c r="A1" s="173" t="s">
        <v>8</v>
      </c>
      <c r="B1" s="173"/>
      <c r="C1" s="173"/>
      <c r="D1" s="173"/>
      <c r="E1" s="173"/>
      <c r="F1" s="173"/>
      <c r="G1" s="174" t="s">
        <v>30</v>
      </c>
      <c r="H1" s="185"/>
      <c r="I1" s="185"/>
      <c r="J1" s="185"/>
      <c r="K1" s="185"/>
      <c r="L1" s="185"/>
    </row>
    <row r="2" spans="1:12" ht="17.45" customHeight="1" x14ac:dyDescent="0.25">
      <c r="A2" s="173" t="s">
        <v>9</v>
      </c>
      <c r="B2" s="173"/>
      <c r="C2" s="173"/>
      <c r="D2" s="173"/>
      <c r="E2" s="173"/>
      <c r="F2" s="173"/>
      <c r="G2" s="174" t="s">
        <v>29</v>
      </c>
      <c r="H2" s="174"/>
      <c r="I2" s="174"/>
      <c r="J2" s="174"/>
      <c r="K2" s="174"/>
      <c r="L2" s="174"/>
    </row>
    <row r="3" spans="1:12" ht="17.45" customHeight="1" x14ac:dyDescent="0.25">
      <c r="A3" s="172" t="s">
        <v>76</v>
      </c>
      <c r="B3" s="172"/>
      <c r="C3" s="172"/>
      <c r="D3" s="172"/>
      <c r="E3" s="172"/>
      <c r="F3" s="172"/>
      <c r="G3" s="3"/>
      <c r="H3" s="3"/>
      <c r="I3" s="26"/>
      <c r="J3" s="26"/>
      <c r="K3" s="71"/>
      <c r="L3" s="52"/>
    </row>
    <row r="4" spans="1:12" ht="17.45" customHeight="1" x14ac:dyDescent="0.25">
      <c r="L4" s="70" t="s">
        <v>42</v>
      </c>
    </row>
    <row r="5" spans="1:12" ht="51" customHeight="1" x14ac:dyDescent="0.25">
      <c r="A5" s="207" t="s">
        <v>141</v>
      </c>
      <c r="B5" s="207"/>
      <c r="C5" s="207"/>
      <c r="D5" s="207"/>
      <c r="E5" s="207"/>
      <c r="F5" s="207"/>
      <c r="G5" s="207"/>
      <c r="H5" s="207"/>
      <c r="I5" s="207"/>
      <c r="J5" s="207"/>
      <c r="K5" s="207"/>
      <c r="L5" s="207"/>
    </row>
    <row r="7" spans="1:12" ht="38.1" customHeight="1" x14ac:dyDescent="0.25">
      <c r="A7" s="201" t="s">
        <v>5</v>
      </c>
      <c r="B7" s="201" t="s">
        <v>10</v>
      </c>
      <c r="C7" s="216" t="s">
        <v>44</v>
      </c>
      <c r="D7" s="214" t="s">
        <v>72</v>
      </c>
      <c r="E7" s="203" t="s">
        <v>74</v>
      </c>
      <c r="F7" s="204"/>
      <c r="G7" s="204"/>
      <c r="H7" s="205"/>
      <c r="I7" s="201" t="s">
        <v>46</v>
      </c>
      <c r="J7" s="201" t="s">
        <v>41</v>
      </c>
      <c r="K7" s="201" t="s">
        <v>69</v>
      </c>
      <c r="L7" s="202"/>
    </row>
    <row r="8" spans="1:12" ht="78.95" customHeight="1" x14ac:dyDescent="0.25">
      <c r="A8" s="201"/>
      <c r="B8" s="201"/>
      <c r="C8" s="217"/>
      <c r="D8" s="215"/>
      <c r="E8" s="73" t="s">
        <v>11</v>
      </c>
      <c r="F8" s="56" t="s">
        <v>12</v>
      </c>
      <c r="G8" s="7" t="s">
        <v>70</v>
      </c>
      <c r="H8" s="7" t="s">
        <v>71</v>
      </c>
      <c r="I8" s="201"/>
      <c r="J8" s="201"/>
      <c r="K8" s="73" t="s">
        <v>11</v>
      </c>
      <c r="L8" s="73" t="s">
        <v>148</v>
      </c>
    </row>
    <row r="9" spans="1:12" ht="24" customHeight="1" x14ac:dyDescent="0.25">
      <c r="A9" s="8" t="s">
        <v>45</v>
      </c>
      <c r="B9" s="6"/>
      <c r="C9" s="45"/>
      <c r="D9" s="57"/>
      <c r="E9" s="73"/>
      <c r="F9" s="73"/>
      <c r="G9" s="7"/>
      <c r="H9" s="7"/>
      <c r="I9" s="28"/>
      <c r="J9" s="28"/>
      <c r="K9" s="73"/>
      <c r="L9" s="73"/>
    </row>
    <row r="10" spans="1:12" ht="28.5" customHeight="1" x14ac:dyDescent="0.25">
      <c r="A10" s="103">
        <v>1</v>
      </c>
      <c r="B10" s="106" t="s">
        <v>85</v>
      </c>
      <c r="C10" s="121">
        <v>1011012</v>
      </c>
      <c r="D10" s="122" t="s">
        <v>20</v>
      </c>
      <c r="E10" s="123" t="s">
        <v>21</v>
      </c>
      <c r="F10" s="124"/>
      <c r="G10" s="125">
        <f>'Mau 3'!J10</f>
        <v>1</v>
      </c>
      <c r="H10" s="125">
        <f>'Mau 3'!P10</f>
        <v>1</v>
      </c>
      <c r="I10" s="124"/>
      <c r="J10" s="124">
        <v>0</v>
      </c>
      <c r="K10" s="123"/>
      <c r="L10" s="122"/>
    </row>
    <row r="11" spans="1:12" ht="28.5" customHeight="1" x14ac:dyDescent="0.25">
      <c r="A11" s="103">
        <v>2</v>
      </c>
      <c r="B11" s="106" t="s">
        <v>91</v>
      </c>
      <c r="C11" s="121">
        <v>1011002</v>
      </c>
      <c r="D11" s="122" t="s">
        <v>20</v>
      </c>
      <c r="E11" s="123" t="s">
        <v>21</v>
      </c>
      <c r="F11" s="124"/>
      <c r="G11" s="125">
        <f>'Mau 3'!J11</f>
        <v>1</v>
      </c>
      <c r="H11" s="125">
        <f>'Mau 3'!P11</f>
        <v>1</v>
      </c>
      <c r="I11" s="124"/>
      <c r="J11" s="124">
        <v>0</v>
      </c>
      <c r="K11" s="123"/>
      <c r="L11" s="122"/>
    </row>
    <row r="12" spans="1:12" ht="28.5" customHeight="1" x14ac:dyDescent="0.25">
      <c r="A12" s="103">
        <v>3</v>
      </c>
      <c r="B12" s="106" t="s">
        <v>77</v>
      </c>
      <c r="C12" s="121">
        <v>1011005</v>
      </c>
      <c r="D12" s="122" t="s">
        <v>20</v>
      </c>
      <c r="E12" s="123" t="s">
        <v>21</v>
      </c>
      <c r="F12" s="125"/>
      <c r="G12" s="125">
        <f>'Mau 3'!J12</f>
        <v>1</v>
      </c>
      <c r="H12" s="125">
        <f>'Mau 3'!P12</f>
        <v>1</v>
      </c>
      <c r="I12" s="124"/>
      <c r="J12" s="124">
        <v>0</v>
      </c>
      <c r="K12" s="123"/>
      <c r="L12" s="122" t="s">
        <v>147</v>
      </c>
    </row>
    <row r="13" spans="1:12" ht="28.5" customHeight="1" x14ac:dyDescent="0.25">
      <c r="A13" s="103">
        <v>4</v>
      </c>
      <c r="B13" s="106" t="s">
        <v>78</v>
      </c>
      <c r="C13" s="121">
        <v>1011011</v>
      </c>
      <c r="D13" s="122" t="s">
        <v>14</v>
      </c>
      <c r="E13" s="123" t="s">
        <v>21</v>
      </c>
      <c r="F13" s="136"/>
      <c r="G13" s="125">
        <f>'Mau 3'!J13</f>
        <v>1</v>
      </c>
      <c r="H13" s="125">
        <f>'Mau 3'!P13</f>
        <v>2</v>
      </c>
      <c r="I13" s="124"/>
      <c r="J13" s="124">
        <v>1</v>
      </c>
      <c r="K13" s="123"/>
      <c r="L13" s="128"/>
    </row>
    <row r="14" spans="1:12" ht="85.5" customHeight="1" x14ac:dyDescent="0.25">
      <c r="A14" s="103">
        <v>5</v>
      </c>
      <c r="B14" s="106" t="s">
        <v>79</v>
      </c>
      <c r="C14" s="121">
        <v>1011013</v>
      </c>
      <c r="D14" s="122" t="s">
        <v>20</v>
      </c>
      <c r="E14" s="123" t="s">
        <v>14</v>
      </c>
      <c r="F14" s="126"/>
      <c r="G14" s="125">
        <f>'Mau 3'!J14</f>
        <v>2</v>
      </c>
      <c r="H14" s="125">
        <f>'Mau 3'!P14</f>
        <v>1</v>
      </c>
      <c r="I14" s="124"/>
      <c r="J14" s="124">
        <v>2</v>
      </c>
      <c r="K14" s="123" t="s">
        <v>14</v>
      </c>
      <c r="L14" s="126" t="s">
        <v>149</v>
      </c>
    </row>
    <row r="15" spans="1:12" ht="28.5" customHeight="1" x14ac:dyDescent="0.25">
      <c r="A15" s="103">
        <v>6</v>
      </c>
      <c r="B15" s="108" t="s">
        <v>80</v>
      </c>
      <c r="C15" s="121">
        <v>1011009</v>
      </c>
      <c r="D15" s="122" t="s">
        <v>20</v>
      </c>
      <c r="E15" s="123" t="s">
        <v>21</v>
      </c>
      <c r="F15" s="125"/>
      <c r="G15" s="125">
        <f>'Mau 3'!J15</f>
        <v>1</v>
      </c>
      <c r="H15" s="125">
        <f>'Mau 3'!P15</f>
        <v>2</v>
      </c>
      <c r="I15" s="124"/>
      <c r="J15" s="124">
        <v>0</v>
      </c>
      <c r="K15" s="123"/>
      <c r="L15" s="122"/>
    </row>
    <row r="16" spans="1:12" ht="28.5" customHeight="1" x14ac:dyDescent="0.25">
      <c r="A16" s="103">
        <v>7</v>
      </c>
      <c r="B16" s="106" t="s">
        <v>81</v>
      </c>
      <c r="C16" s="121">
        <v>1011001</v>
      </c>
      <c r="D16" s="122" t="s">
        <v>20</v>
      </c>
      <c r="E16" s="123" t="s">
        <v>17</v>
      </c>
      <c r="F16" s="124"/>
      <c r="G16" s="125">
        <f>'Mau 3'!J16</f>
        <v>0</v>
      </c>
      <c r="H16" s="125">
        <f>'Mau 3'!P16</f>
        <v>1</v>
      </c>
      <c r="I16" s="124"/>
      <c r="J16" s="124">
        <v>1</v>
      </c>
      <c r="K16" s="123"/>
      <c r="L16" s="128"/>
    </row>
    <row r="17" spans="1:13" ht="28.5" customHeight="1" x14ac:dyDescent="0.25">
      <c r="A17" s="103">
        <v>8</v>
      </c>
      <c r="B17" s="106" t="s">
        <v>82</v>
      </c>
      <c r="C17" s="121">
        <v>1011014</v>
      </c>
      <c r="D17" s="122" t="s">
        <v>14</v>
      </c>
      <c r="E17" s="123" t="s">
        <v>21</v>
      </c>
      <c r="F17" s="127"/>
      <c r="G17" s="125">
        <f>'Mau 3'!J17</f>
        <v>0</v>
      </c>
      <c r="H17" s="125">
        <f>'Mau 3'!P17</f>
        <v>2</v>
      </c>
      <c r="I17" s="124"/>
      <c r="J17" s="124">
        <v>0</v>
      </c>
      <c r="K17" s="123"/>
      <c r="L17" s="122"/>
    </row>
    <row r="18" spans="1:13" ht="28.5" customHeight="1" x14ac:dyDescent="0.25">
      <c r="A18" s="103">
        <v>9</v>
      </c>
      <c r="B18" s="106" t="s">
        <v>83</v>
      </c>
      <c r="C18" s="121">
        <v>1010005</v>
      </c>
      <c r="D18" s="122" t="s">
        <v>20</v>
      </c>
      <c r="E18" s="123" t="s">
        <v>14</v>
      </c>
      <c r="F18" s="124"/>
      <c r="G18" s="125">
        <f>'Mau 3'!J18</f>
        <v>3</v>
      </c>
      <c r="H18" s="125">
        <f>'Mau 3'!P18</f>
        <v>1</v>
      </c>
      <c r="I18" s="124"/>
      <c r="J18" s="124">
        <v>0</v>
      </c>
      <c r="K18" s="123"/>
      <c r="L18" s="122"/>
    </row>
    <row r="19" spans="1:13" ht="28.5" customHeight="1" x14ac:dyDescent="0.25">
      <c r="A19" s="103">
        <v>10</v>
      </c>
      <c r="B19" s="108" t="s">
        <v>84</v>
      </c>
      <c r="C19" s="121">
        <v>1011016</v>
      </c>
      <c r="D19" s="122" t="s">
        <v>20</v>
      </c>
      <c r="E19" s="123" t="s">
        <v>21</v>
      </c>
      <c r="F19" s="124"/>
      <c r="G19" s="125">
        <f>'Mau 3'!J19</f>
        <v>0</v>
      </c>
      <c r="H19" s="125">
        <f>'Mau 3'!P19</f>
        <v>1</v>
      </c>
      <c r="I19" s="124"/>
      <c r="J19" s="124">
        <v>0</v>
      </c>
      <c r="K19" s="123"/>
      <c r="L19" s="122"/>
    </row>
    <row r="20" spans="1:13" ht="28.5" customHeight="1" x14ac:dyDescent="0.25">
      <c r="A20" s="103">
        <v>11</v>
      </c>
      <c r="B20" s="106" t="s">
        <v>86</v>
      </c>
      <c r="C20" s="121">
        <v>1011007</v>
      </c>
      <c r="D20" s="122" t="s">
        <v>20</v>
      </c>
      <c r="E20" s="123" t="s">
        <v>17</v>
      </c>
      <c r="F20" s="124"/>
      <c r="G20" s="125">
        <f>'Mau 3'!J20</f>
        <v>0</v>
      </c>
      <c r="H20" s="125">
        <f>'Mau 3'!P20</f>
        <v>1</v>
      </c>
      <c r="I20" s="124"/>
      <c r="J20" s="124">
        <v>0</v>
      </c>
      <c r="K20" s="123"/>
      <c r="L20" s="122"/>
    </row>
    <row r="21" spans="1:13" ht="47.25" customHeight="1" x14ac:dyDescent="0.25">
      <c r="A21" s="103">
        <v>12</v>
      </c>
      <c r="B21" s="106" t="s">
        <v>87</v>
      </c>
      <c r="C21" s="121">
        <v>1011008</v>
      </c>
      <c r="D21" s="122" t="s">
        <v>20</v>
      </c>
      <c r="E21" s="123" t="s">
        <v>21</v>
      </c>
      <c r="F21" s="124"/>
      <c r="G21" s="125">
        <f>'Mau 3'!J21</f>
        <v>2</v>
      </c>
      <c r="H21" s="125">
        <f>'Mau 3'!P21</f>
        <v>1</v>
      </c>
      <c r="I21" s="124"/>
      <c r="J21" s="124">
        <v>0</v>
      </c>
      <c r="K21" s="123" t="s">
        <v>14</v>
      </c>
      <c r="L21" s="122" t="s">
        <v>150</v>
      </c>
    </row>
    <row r="22" spans="1:13" ht="52.5" customHeight="1" x14ac:dyDescent="0.25">
      <c r="A22" s="103">
        <v>13</v>
      </c>
      <c r="B22" s="110" t="s">
        <v>113</v>
      </c>
      <c r="C22" s="121">
        <v>1011015</v>
      </c>
      <c r="D22" s="122" t="s">
        <v>20</v>
      </c>
      <c r="E22" s="123" t="s">
        <v>21</v>
      </c>
      <c r="F22" s="124"/>
      <c r="G22" s="125">
        <f>'Mau 3'!J22</f>
        <v>1</v>
      </c>
      <c r="H22" s="125">
        <f>'Mau 3'!P22</f>
        <v>1</v>
      </c>
      <c r="I22" s="124"/>
      <c r="J22" s="124">
        <v>0</v>
      </c>
      <c r="K22" s="123"/>
      <c r="L22" s="128"/>
    </row>
    <row r="23" spans="1:13" ht="28.5" customHeight="1" x14ac:dyDescent="0.25">
      <c r="A23" s="103">
        <v>14</v>
      </c>
      <c r="B23" s="106" t="s">
        <v>89</v>
      </c>
      <c r="C23" s="121">
        <v>1011010</v>
      </c>
      <c r="D23" s="122" t="s">
        <v>20</v>
      </c>
      <c r="E23" s="123" t="s">
        <v>21</v>
      </c>
      <c r="F23" s="124"/>
      <c r="G23" s="125">
        <f>'Mau 3'!J23</f>
        <v>1</v>
      </c>
      <c r="H23" s="125">
        <f>'Mau 3'!P23</f>
        <v>1</v>
      </c>
      <c r="I23" s="124"/>
      <c r="J23" s="124">
        <v>0</v>
      </c>
      <c r="K23" s="123"/>
      <c r="L23" s="122" t="s">
        <v>146</v>
      </c>
    </row>
    <row r="24" spans="1:13" ht="81" customHeight="1" x14ac:dyDescent="0.25">
      <c r="A24" s="103">
        <v>15</v>
      </c>
      <c r="B24" s="106" t="s">
        <v>90</v>
      </c>
      <c r="C24" s="121">
        <v>1011018</v>
      </c>
      <c r="D24" s="122" t="s">
        <v>20</v>
      </c>
      <c r="E24" s="123" t="s">
        <v>21</v>
      </c>
      <c r="F24" s="124"/>
      <c r="G24" s="125">
        <f>'Mau 3'!J24</f>
        <v>1</v>
      </c>
      <c r="H24" s="125">
        <f>'Mau 3'!P24</f>
        <v>1</v>
      </c>
      <c r="I24" s="124"/>
      <c r="J24" s="124">
        <v>0</v>
      </c>
      <c r="K24" s="123"/>
      <c r="L24" s="128"/>
    </row>
    <row r="25" spans="1:13" ht="30.6" customHeight="1" x14ac:dyDescent="0.25">
      <c r="A25" s="103">
        <v>16</v>
      </c>
      <c r="B25" s="106" t="s">
        <v>92</v>
      </c>
      <c r="C25" s="121">
        <v>1011006</v>
      </c>
      <c r="D25" s="122" t="s">
        <v>20</v>
      </c>
      <c r="E25" s="123" t="s">
        <v>21</v>
      </c>
      <c r="F25" s="125"/>
      <c r="G25" s="125">
        <f>'Mau 3'!J25</f>
        <v>1</v>
      </c>
      <c r="H25" s="125">
        <f>'Mau 3'!P25</f>
        <v>1</v>
      </c>
      <c r="I25" s="125"/>
      <c r="J25" s="124">
        <v>0</v>
      </c>
      <c r="K25" s="123"/>
      <c r="L25" s="128"/>
    </row>
    <row r="26" spans="1:13" ht="24.6" customHeight="1" x14ac:dyDescent="0.25">
      <c r="A26" s="8" t="s">
        <v>27</v>
      </c>
      <c r="B26" s="10"/>
      <c r="C26" s="10"/>
      <c r="D26" s="10"/>
      <c r="E26" s="10"/>
      <c r="F26" s="10"/>
      <c r="G26" s="15"/>
      <c r="H26" s="15"/>
      <c r="I26" s="28"/>
      <c r="J26" s="28"/>
      <c r="K26" s="73"/>
      <c r="L26" s="73"/>
    </row>
    <row r="27" spans="1:13" ht="24.75" customHeight="1" x14ac:dyDescent="0.25">
      <c r="A27" s="9"/>
      <c r="B27" s="10"/>
      <c r="C27" s="9"/>
      <c r="D27" s="14"/>
      <c r="E27" s="14"/>
      <c r="F27" s="10"/>
      <c r="G27" s="15"/>
      <c r="H27" s="15"/>
      <c r="I27" s="14"/>
      <c r="J27" s="14"/>
      <c r="K27" s="14"/>
      <c r="L27" s="14"/>
    </row>
    <row r="28" spans="1:13" ht="15.75" x14ac:dyDescent="0.25">
      <c r="A28" s="23"/>
      <c r="B28" s="24"/>
      <c r="C28" s="24"/>
      <c r="D28" s="24"/>
      <c r="E28" s="24"/>
      <c r="F28" s="24"/>
      <c r="G28" s="25"/>
      <c r="H28" s="25"/>
      <c r="I28" s="27"/>
      <c r="J28" s="27"/>
      <c r="K28" s="75"/>
      <c r="L28" s="58"/>
    </row>
    <row r="29" spans="1:13" ht="15.75" x14ac:dyDescent="0.25">
      <c r="A29" s="23"/>
      <c r="B29" s="24"/>
      <c r="C29" s="24"/>
      <c r="D29" s="24"/>
      <c r="E29" s="24"/>
      <c r="F29" s="24"/>
      <c r="G29" s="25"/>
      <c r="H29" s="25"/>
      <c r="I29" s="27"/>
      <c r="J29" s="27"/>
      <c r="K29" s="75"/>
      <c r="L29" s="58"/>
    </row>
    <row r="30" spans="1:13" s="12" customFormat="1" ht="40.15" customHeight="1" x14ac:dyDescent="0.25">
      <c r="A30" s="206"/>
      <c r="B30" s="208" t="s">
        <v>19</v>
      </c>
      <c r="C30" s="209"/>
      <c r="D30" s="209"/>
      <c r="E30" s="209"/>
      <c r="F30" s="210"/>
      <c r="G30" s="201" t="s">
        <v>13</v>
      </c>
      <c r="H30" s="201"/>
      <c r="I30" s="201" t="s">
        <v>15</v>
      </c>
      <c r="J30" s="201"/>
      <c r="K30" s="74"/>
      <c r="L30" s="42"/>
      <c r="M30" s="11"/>
    </row>
    <row r="31" spans="1:13" s="12" customFormat="1" ht="26.1" customHeight="1" x14ac:dyDescent="0.25">
      <c r="A31" s="206"/>
      <c r="B31" s="211" t="s">
        <v>20</v>
      </c>
      <c r="C31" s="212"/>
      <c r="D31" s="212"/>
      <c r="E31" s="212"/>
      <c r="F31" s="213"/>
      <c r="G31" s="200">
        <f>COUNTIF($E$10:$E$25,"A1")</f>
        <v>0</v>
      </c>
      <c r="H31" s="200"/>
      <c r="I31" s="200">
        <f>COUNTIF($E$27:$E$27,"A1")</f>
        <v>0</v>
      </c>
      <c r="J31" s="200"/>
      <c r="K31" s="72"/>
      <c r="L31" s="55"/>
      <c r="M31" s="18"/>
    </row>
    <row r="32" spans="1:13" s="12" customFormat="1" ht="26.1" customHeight="1" x14ac:dyDescent="0.25">
      <c r="A32" s="206"/>
      <c r="B32" s="211" t="s">
        <v>14</v>
      </c>
      <c r="C32" s="212"/>
      <c r="D32" s="212"/>
      <c r="E32" s="212"/>
      <c r="F32" s="213"/>
      <c r="G32" s="200">
        <f>COUNTIF($E$10:$E$25,"A2")</f>
        <v>2</v>
      </c>
      <c r="H32" s="200"/>
      <c r="I32" s="200">
        <f>COUNTIF($E$27:$E$27,"A3")</f>
        <v>0</v>
      </c>
      <c r="J32" s="200"/>
      <c r="K32" s="72"/>
      <c r="L32" s="55"/>
      <c r="M32" s="18"/>
    </row>
    <row r="33" spans="1:13" s="12" customFormat="1" ht="26.1" customHeight="1" x14ac:dyDescent="0.25">
      <c r="A33" s="206"/>
      <c r="B33" s="211" t="s">
        <v>21</v>
      </c>
      <c r="C33" s="212"/>
      <c r="D33" s="212"/>
      <c r="E33" s="212"/>
      <c r="F33" s="213"/>
      <c r="G33" s="200">
        <f>COUNTIF($E$10:$E$25,"A3")</f>
        <v>12</v>
      </c>
      <c r="H33" s="200"/>
      <c r="I33" s="200">
        <f>COUNTIF($E$27:$E$27,"A3")</f>
        <v>0</v>
      </c>
      <c r="J33" s="200"/>
      <c r="K33" s="72"/>
      <c r="L33" s="55"/>
      <c r="M33" s="18"/>
    </row>
    <row r="34" spans="1:13" s="12" customFormat="1" ht="26.1" customHeight="1" x14ac:dyDescent="0.25">
      <c r="A34" s="206"/>
      <c r="B34" s="211" t="s">
        <v>17</v>
      </c>
      <c r="C34" s="212"/>
      <c r="D34" s="212"/>
      <c r="E34" s="212"/>
      <c r="F34" s="213"/>
      <c r="G34" s="200">
        <f>COUNTIF($E$10:$E$25,"A4")</f>
        <v>2</v>
      </c>
      <c r="H34" s="200"/>
      <c r="I34" s="200">
        <f>COUNTIF($E$27:$E$27,"A4")</f>
        <v>0</v>
      </c>
      <c r="J34" s="200"/>
      <c r="K34" s="72"/>
      <c r="L34" s="55"/>
      <c r="M34" s="18"/>
    </row>
    <row r="35" spans="1:13" s="12" customFormat="1" ht="26.1" customHeight="1" x14ac:dyDescent="0.25">
      <c r="A35" s="206"/>
      <c r="B35" s="211" t="s">
        <v>68</v>
      </c>
      <c r="C35" s="212"/>
      <c r="D35" s="212"/>
      <c r="E35" s="212"/>
      <c r="F35" s="213"/>
      <c r="G35" s="200">
        <f>COUNTIF($E$10:$E$25,"A DN")</f>
        <v>0</v>
      </c>
      <c r="H35" s="200"/>
      <c r="I35" s="200">
        <f>COUNTIF($E$27:$E$27,"A DN")</f>
        <v>0</v>
      </c>
      <c r="J35" s="200"/>
      <c r="K35" s="72"/>
      <c r="L35" s="55"/>
      <c r="M35" s="18"/>
    </row>
    <row r="36" spans="1:13" s="12" customFormat="1" ht="21.6" hidden="1" customHeight="1" x14ac:dyDescent="0.25">
      <c r="A36" s="206"/>
      <c r="B36" s="211" t="s">
        <v>18</v>
      </c>
      <c r="C36" s="212"/>
      <c r="D36" s="212"/>
      <c r="E36" s="212"/>
      <c r="F36" s="213"/>
      <c r="G36" s="200">
        <f>COUNTIF($E$10:$E$25,"B1")</f>
        <v>0</v>
      </c>
      <c r="H36" s="200"/>
      <c r="I36" s="200">
        <f>COUNTIF($E$27:$E$27,"B1")</f>
        <v>0</v>
      </c>
      <c r="J36" s="200"/>
      <c r="K36" s="72"/>
      <c r="L36" s="55"/>
      <c r="M36" s="18"/>
    </row>
    <row r="37" spans="1:13" s="12" customFormat="1" ht="21.6" hidden="1" customHeight="1" x14ac:dyDescent="0.25">
      <c r="A37" s="206"/>
      <c r="B37" s="211" t="s">
        <v>22</v>
      </c>
      <c r="C37" s="212"/>
      <c r="D37" s="212"/>
      <c r="E37" s="212"/>
      <c r="F37" s="213"/>
      <c r="G37" s="200">
        <f>COUNTIF($E$10:$E$25,"B2")</f>
        <v>0</v>
      </c>
      <c r="H37" s="200"/>
      <c r="I37" s="200">
        <f>COUNTIF($E$27:$E$27,"B2")</f>
        <v>0</v>
      </c>
      <c r="J37" s="200"/>
      <c r="K37" s="72"/>
      <c r="L37" s="55"/>
      <c r="M37" s="18"/>
    </row>
    <row r="38" spans="1:13" s="12" customFormat="1" ht="21.6" hidden="1" customHeight="1" x14ac:dyDescent="0.25">
      <c r="A38" s="206"/>
      <c r="B38" s="211" t="s">
        <v>23</v>
      </c>
      <c r="C38" s="212"/>
      <c r="D38" s="212"/>
      <c r="E38" s="212"/>
      <c r="F38" s="213"/>
      <c r="G38" s="200">
        <f>COUNTIF($E$10:$E$25,"C1")</f>
        <v>0</v>
      </c>
      <c r="H38" s="200"/>
      <c r="I38" s="200">
        <f>COUNTIF($E$27:$E$27,"C1")</f>
        <v>0</v>
      </c>
      <c r="J38" s="200"/>
      <c r="K38" s="72"/>
      <c r="L38" s="55"/>
      <c r="M38" s="18"/>
    </row>
    <row r="39" spans="1:13" s="12" customFormat="1" ht="21.6" hidden="1" customHeight="1" x14ac:dyDescent="0.25">
      <c r="A39" s="206"/>
      <c r="B39" s="211" t="s">
        <v>24</v>
      </c>
      <c r="C39" s="212"/>
      <c r="D39" s="212"/>
      <c r="E39" s="212"/>
      <c r="F39" s="213"/>
      <c r="G39" s="200">
        <f>COUNTIF($E$10:$E$25,"C2")</f>
        <v>0</v>
      </c>
      <c r="H39" s="200"/>
      <c r="I39" s="200">
        <f>COUNTIF($E$27:$E$27,"C2")</f>
        <v>0</v>
      </c>
      <c r="J39" s="200"/>
      <c r="K39" s="72"/>
      <c r="L39" s="55"/>
      <c r="M39" s="18"/>
    </row>
    <row r="40" spans="1:13" s="12" customFormat="1" ht="21.6" hidden="1" customHeight="1" x14ac:dyDescent="0.25">
      <c r="A40" s="206"/>
      <c r="B40" s="211" t="s">
        <v>25</v>
      </c>
      <c r="C40" s="212"/>
      <c r="D40" s="212"/>
      <c r="E40" s="212"/>
      <c r="F40" s="213"/>
      <c r="G40" s="200">
        <f>COUNTIF($E$10:$E$25,"D")</f>
        <v>0</v>
      </c>
      <c r="H40" s="200"/>
      <c r="I40" s="200">
        <f>COUNTIF($E$27:$E$27,"D")</f>
        <v>0</v>
      </c>
      <c r="J40" s="200"/>
      <c r="K40" s="72"/>
      <c r="L40" s="55"/>
      <c r="M40" s="18"/>
    </row>
    <row r="41" spans="1:13" s="12" customFormat="1" ht="21.6" hidden="1" customHeight="1" x14ac:dyDescent="0.25">
      <c r="A41" s="206"/>
      <c r="B41" s="211" t="s">
        <v>26</v>
      </c>
      <c r="C41" s="212"/>
      <c r="D41" s="212"/>
      <c r="E41" s="212"/>
      <c r="F41" s="213"/>
      <c r="G41" s="200">
        <f>COUNTIF($E$10:$E$25,"E")</f>
        <v>0</v>
      </c>
      <c r="H41" s="200"/>
      <c r="I41" s="200">
        <f>COUNTIF($E$27:$E$27,"E")</f>
        <v>0</v>
      </c>
      <c r="J41" s="200"/>
      <c r="K41" s="72"/>
      <c r="L41" s="55"/>
      <c r="M41" s="18"/>
    </row>
    <row r="42" spans="1:13" s="12" customFormat="1" ht="23.45" customHeight="1" x14ac:dyDescent="0.25">
      <c r="A42" s="18"/>
      <c r="B42" s="203" t="s">
        <v>31</v>
      </c>
      <c r="C42" s="204"/>
      <c r="D42" s="204"/>
      <c r="E42" s="204"/>
      <c r="F42" s="205"/>
      <c r="G42" s="202">
        <f>SUM(G31:G41)</f>
        <v>16</v>
      </c>
      <c r="H42" s="202"/>
      <c r="I42" s="202">
        <f>SUM(I31:I41)</f>
        <v>0</v>
      </c>
      <c r="J42" s="202"/>
      <c r="K42" s="76"/>
      <c r="L42" s="69"/>
      <c r="M42" s="18"/>
    </row>
    <row r="43" spans="1:13" ht="15.75" x14ac:dyDescent="0.25">
      <c r="A43" s="12"/>
      <c r="B43" s="12"/>
      <c r="C43" s="12"/>
      <c r="D43" s="12"/>
      <c r="E43" s="12"/>
      <c r="F43" s="12"/>
      <c r="G43" s="12"/>
      <c r="H43" s="12"/>
      <c r="I43" s="12"/>
      <c r="J43" s="12"/>
      <c r="K43" s="12"/>
      <c r="L43" s="12"/>
    </row>
    <row r="44" spans="1:13" ht="38.25" customHeight="1" x14ac:dyDescent="0.25">
      <c r="A44" s="219" t="s">
        <v>52</v>
      </c>
      <c r="B44" s="219"/>
      <c r="C44" s="219"/>
      <c r="D44" s="219"/>
      <c r="E44" s="219"/>
      <c r="F44" s="219"/>
      <c r="G44" s="219"/>
      <c r="H44" s="219"/>
      <c r="I44" s="219"/>
      <c r="J44" s="219"/>
      <c r="K44" s="77"/>
      <c r="L44" s="59"/>
    </row>
    <row r="45" spans="1:13" ht="15.75" x14ac:dyDescent="0.25">
      <c r="A45" s="12"/>
      <c r="B45" s="12"/>
      <c r="C45" s="12"/>
      <c r="D45" s="12"/>
      <c r="E45" s="12"/>
      <c r="F45" s="12"/>
      <c r="G45" s="171" t="s">
        <v>140</v>
      </c>
      <c r="H45" s="171"/>
      <c r="I45" s="171"/>
      <c r="J45" s="171"/>
      <c r="K45" s="171"/>
      <c r="L45" s="171"/>
    </row>
    <row r="46" spans="1:13" ht="15.75" x14ac:dyDescent="0.25">
      <c r="A46" s="12"/>
      <c r="B46" s="12"/>
      <c r="C46" s="12"/>
      <c r="D46" s="12"/>
      <c r="E46" s="12"/>
      <c r="F46" s="12"/>
      <c r="G46" s="172" t="s">
        <v>7</v>
      </c>
      <c r="H46" s="172"/>
      <c r="I46" s="172"/>
      <c r="J46" s="172"/>
      <c r="K46" s="172"/>
      <c r="L46" s="172"/>
    </row>
    <row r="47" spans="1:13" ht="21.6" customHeight="1" x14ac:dyDescent="0.25">
      <c r="G47" s="5"/>
      <c r="H47" s="5"/>
      <c r="I47" s="5"/>
      <c r="J47" s="5"/>
      <c r="K47" s="5"/>
      <c r="L47" s="5"/>
    </row>
    <row r="48" spans="1:13" ht="21.6" customHeight="1" x14ac:dyDescent="0.25">
      <c r="G48" s="5"/>
      <c r="H48" s="5"/>
      <c r="I48" s="5"/>
      <c r="J48" s="5"/>
      <c r="K48" s="5"/>
      <c r="L48" s="5"/>
    </row>
    <row r="49" spans="7:12" s="152" customFormat="1" ht="31.5" customHeight="1" x14ac:dyDescent="0.25">
      <c r="G49" s="151"/>
      <c r="H49" s="151"/>
      <c r="I49" s="168"/>
      <c r="J49" s="168" t="s">
        <v>91</v>
      </c>
      <c r="K49" s="151"/>
      <c r="L49" s="151"/>
    </row>
    <row r="51" spans="7:12" x14ac:dyDescent="0.25">
      <c r="G51" s="218"/>
      <c r="H51" s="218"/>
      <c r="I51" s="218"/>
      <c r="J51" s="218"/>
      <c r="K51" s="218"/>
      <c r="L51" s="218"/>
    </row>
  </sheetData>
  <mergeCells count="58">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 ref="G38:H38"/>
    <mergeCell ref="G40:H40"/>
    <mergeCell ref="G35:H35"/>
    <mergeCell ref="G33:H33"/>
    <mergeCell ref="G34:H34"/>
    <mergeCell ref="G36:H36"/>
    <mergeCell ref="G37:H37"/>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1:L1"/>
    <mergeCell ref="G2:L2"/>
    <mergeCell ref="G30:H30"/>
    <mergeCell ref="G31:H31"/>
    <mergeCell ref="G32:H32"/>
    <mergeCell ref="I7:I8"/>
    <mergeCell ref="J7:J8"/>
    <mergeCell ref="I30:J30"/>
    <mergeCell ref="K7:L7"/>
    <mergeCell ref="E7:H7"/>
    <mergeCell ref="I31:J31"/>
    <mergeCell ref="I32:J32"/>
    <mergeCell ref="I40:J40"/>
    <mergeCell ref="I41:J41"/>
    <mergeCell ref="I34:J34"/>
    <mergeCell ref="I35:J35"/>
    <mergeCell ref="I36:J36"/>
    <mergeCell ref="I37:J37"/>
    <mergeCell ref="I38:J38"/>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2022-09-24T01:48:05Z</cp:lastPrinted>
  <dcterms:created xsi:type="dcterms:W3CDTF">2020-11-20T02:18:37Z</dcterms:created>
  <dcterms:modified xsi:type="dcterms:W3CDTF">2022-12-01T08:00:27Z</dcterms:modified>
</cp:coreProperties>
</file>