
<file path=[Content_Types].xml><?xml version="1.0" encoding="utf-8"?>
<Types xmlns="http://schemas.openxmlformats.org/package/2006/content-types">
  <Default Extension="bin" ContentType="application/vnd.openxmlformats-officedocument.oleObject"/>
  <Default Extension="rels" ContentType="application/vnd.openxmlformats-package.relationships+xml"/>
  <Default Extension="xml" ContentType="application/xml"/>
  <Default Extension="gif" ContentType="image/gif"/>
  <Default Extension="jpg" ContentType="image/jpeg"/>
  <Default Extension="jpeg" ContentType="image/jpeg"/>
  <Default Extension="png" ContentType="image/png"/>
  <Default Extension="tiff" ContentType="image/tiff"/>
  <Default Extension="emf" ContentType="image/x-emf"/>
  <Default Extension="wmf" ContentType="image/x-wmf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state="visible" name="Sheet" sheetId="1" r:id="rId4"/>
  </sheets>
  <definedNames>
    <definedName name="Print_Area" localSheetId="0">Sheet!$A$1:$M$78</definedName>
  </definedNames>
</workbook>
</file>

<file path=xl/sharedStrings.xml><?xml version="1.0" encoding="utf-8"?>
<sst xmlns="http://schemas.openxmlformats.org/spreadsheetml/2006/main">
  <si>
    <t>STT</t>
  </si>
  <si>
    <t>Ghi chú</t>
  </si>
  <si>
    <t>Mã sinh viên</t>
  </si>
  <si>
    <t>Họ đệm</t>
  </si>
  <si>
    <t>Tên</t>
  </si>
  <si>
    <t>Xếp loại</t>
  </si>
  <si>
    <t>Ngày sinh</t>
  </si>
  <si>
    <t>Thông tin sinh viên</t>
  </si>
  <si>
    <t>[TMP]</t>
  </si>
  <si>
    <t>Tổng cộng:</t>
  </si>
  <si>
    <t>%DiemChuyenCan1</t>
  </si>
  <si>
    <t>%DiemChuyenCan2</t>
  </si>
  <si>
    <t>%DiemThuongKy1</t>
  </si>
  <si>
    <t>%DiemThuongKy2</t>
  </si>
  <si>
    <t>%DiemThuongKy3</t>
  </si>
  <si>
    <t>%DiemThuongKy4</t>
  </si>
  <si>
    <t>%DiemThuongKy5</t>
  </si>
  <si>
    <t>DiemHeSo11</t>
  </si>
  <si>
    <t>DiemHeSo12</t>
  </si>
  <si>
    <t>DiemHeSo13</t>
  </si>
  <si>
    <t>%DiemHeSo14</t>
  </si>
  <si>
    <t>%DiemHeSo15</t>
  </si>
  <si>
    <t>%DiemHeSo16</t>
  </si>
  <si>
    <t>%DiemHeSo17</t>
  </si>
  <si>
    <t>%DiemHeSo18</t>
  </si>
  <si>
    <t>%DiemHeSo19</t>
  </si>
  <si>
    <t>DiemHeSo21</t>
  </si>
  <si>
    <t>DiemHeSo22</t>
  </si>
  <si>
    <t>DiemHeSo23</t>
  </si>
  <si>
    <t>%DiemHeSo24</t>
  </si>
  <si>
    <t>%DiemHeSo25</t>
  </si>
  <si>
    <t>%DiemHeSo26</t>
  </si>
  <si>
    <t>%DiemHeSo27</t>
  </si>
  <si>
    <t>%DiemHeSo28</t>
  </si>
  <si>
    <t>%DiemTieuLuan1</t>
  </si>
  <si>
    <t>%DiemThucHanh1</t>
  </si>
  <si>
    <t>%DiemThucHanh2</t>
  </si>
  <si>
    <t>%DiemThucHanh3</t>
  </si>
  <si>
    <t>%DiemThucHanh4</t>
  </si>
  <si>
    <t>%DiemThucHanh5</t>
  </si>
  <si>
    <t>%DiemThucHanh6</t>
  </si>
  <si>
    <t>%DiemThucHanh7</t>
  </si>
  <si>
    <t>%DiemThucHanh8</t>
  </si>
  <si>
    <t>%DiemThucHanh9</t>
  </si>
  <si>
    <t>%DiemTBThucHanh</t>
  </si>
  <si>
    <t>%DiemTBThuongKy</t>
  </si>
  <si>
    <t>%ViPhamQuyChe</t>
  </si>
  <si>
    <t>%DiemTongKet</t>
  </si>
  <si>
    <t>%DiemTinChi</t>
  </si>
  <si>
    <t>%DiemChu</t>
  </si>
  <si>
    <t>%XepLoai</t>
  </si>
  <si>
    <t>GhiChu</t>
  </si>
  <si>
    <t>%DiemHeSo29</t>
  </si>
  <si>
    <t>Hệ số 1</t>
  </si>
  <si>
    <t>Hệ số 2</t>
  </si>
  <si>
    <t>Thực hành</t>
  </si>
  <si>
    <t>TBTH</t>
  </si>
  <si>
    <t>TBTK</t>
  </si>
  <si>
    <t>Vắng thi</t>
  </si>
  <si>
    <t>VP Quy chế</t>
  </si>
  <si>
    <t>Điểm tổng kết</t>
  </si>
  <si>
    <t>Thang điểm 4</t>
  </si>
  <si>
    <t>Điểm chữ</t>
  </si>
  <si>
    <t>Cuối kỳ %CuoiKy</t>
  </si>
  <si>
    <t>Tiểu luận %TieuLuan</t>
  </si>
  <si>
    <t>DuocDuThiKetThuc</t>
  </si>
  <si>
    <t>%VangThi</t>
  </si>
  <si>
    <t>%ThuongXuyen1</t>
  </si>
  <si>
    <t>%ThuongXuyen2</t>
  </si>
  <si>
    <t>%ThuongXuyen3</t>
  </si>
  <si>
    <t>%ThuongXuyen4</t>
  </si>
  <si>
    <t>%ThuongXuyen5</t>
  </si>
  <si>
    <t>%DiemThi1</t>
  </si>
  <si>
    <t>Hệ số 3</t>
  </si>
  <si>
    <t>%DiemHeSo31</t>
  </si>
  <si>
    <t>%DiemHeSo32</t>
  </si>
  <si>
    <t>%DiemHeSo33</t>
  </si>
  <si>
    <t>%DiemHeSo34</t>
  </si>
  <si>
    <t>%DiemHeSo35</t>
  </si>
  <si>
    <t>%DiemHeSo36</t>
  </si>
  <si>
    <t>%DiemHeSo37</t>
  </si>
  <si>
    <t>%DiemHeSo38</t>
  </si>
  <si>
    <t>%DiemHeSo39</t>
  </si>
  <si>
    <t>%E0000040.STT;insert:copystyles</t>
  </si>
  <si>
    <t>%E0000040.HoDem</t>
  </si>
  <si>
    <t>%E0000040.Ten</t>
  </si>
  <si>
    <t>%E0000040.MaSinhVien</t>
  </si>
  <si>
    <t>%E0000040.NgaySinh2</t>
  </si>
  <si>
    <t>%E0000040.DiemChuyenCan1</t>
  </si>
  <si>
    <t>%E0000040.DiemChuyenCan2</t>
  </si>
  <si>
    <t>%E0000040.DiemThuongKy1</t>
  </si>
  <si>
    <t>%E0000040.DiemThuongKy2</t>
  </si>
  <si>
    <t>%E0000040.DiemThuongKy3</t>
  </si>
  <si>
    <t>%E0000040.DiemThuongKy4</t>
  </si>
  <si>
    <t>%E0000040.DiemThuongKy5</t>
  </si>
  <si>
    <t>%E0000040.DiemHeSo11</t>
  </si>
  <si>
    <t>%E0000040.DiemHeSo12</t>
  </si>
  <si>
    <t>%E0000040.DiemHeSo13</t>
  </si>
  <si>
    <t>%E0000040.DiemHeSo14</t>
  </si>
  <si>
    <t>%E0000040.DiemHeSo15</t>
  </si>
  <si>
    <t>%E0000040.DiemHeSo16</t>
  </si>
  <si>
    <t>%E0000040.DiemHeSo17</t>
  </si>
  <si>
    <t>%E0000040.DiemHeSo18</t>
  </si>
  <si>
    <t>%E0000040.DiemHeSo19</t>
  </si>
  <si>
    <t>%E0000040.DiemHeSo21</t>
  </si>
  <si>
    <t>%E0000040.DiemHeSo22</t>
  </si>
  <si>
    <t>%E0000040.DiemHeSo23</t>
  </si>
  <si>
    <t>%E0000040.DiemHeSo24</t>
  </si>
  <si>
    <t>%E0000040.DiemHeSo25</t>
  </si>
  <si>
    <t>%E0000040.DiemHeSo26</t>
  </si>
  <si>
    <t>%E0000040.DiemHeSo27</t>
  </si>
  <si>
    <t>%E0000040.DiemHeSo28</t>
  </si>
  <si>
    <t>%E0000040.DiemHeSo29</t>
  </si>
  <si>
    <t>%E0000040.DiemHeSo31</t>
  </si>
  <si>
    <t>%E0000040.DiemHeSo32</t>
  </si>
  <si>
    <t>%E0000040.DiemHeSo33</t>
  </si>
  <si>
    <t>%E0000040.DiemHeSo34</t>
  </si>
  <si>
    <t>%E0000040.DiemHeSo35</t>
  </si>
  <si>
    <t>%E0000040.DiemHeSo36</t>
  </si>
  <si>
    <t>%E0000040.DiemHeSo37</t>
  </si>
  <si>
    <t>%E0000040.DiemHeSo38</t>
  </si>
  <si>
    <t>%E0000040.DiemHeSo39</t>
  </si>
  <si>
    <t>%E0000040.DiemTieuLuan1</t>
  </si>
  <si>
    <t>%E0000040.DiemThucHanh1</t>
  </si>
  <si>
    <t>%E0000040.DiemThucHanh2</t>
  </si>
  <si>
    <t>%E0000040.DiemThucHanh3</t>
  </si>
  <si>
    <t>%E0000040.DiemThucHanh4</t>
  </si>
  <si>
    <t>%E0000040.DiemThucHanh5</t>
  </si>
  <si>
    <t>%E0000040.DiemThucHanh6</t>
  </si>
  <si>
    <t>%E0000040.DiemThucHanh7</t>
  </si>
  <si>
    <t>%E0000040.DiemThucHanh8</t>
  </si>
  <si>
    <t>%E0000040.DiemThucHanh9</t>
  </si>
  <si>
    <t>%E0000040.DiemTBThucHanh</t>
  </si>
  <si>
    <t>%E0000040.DiemTBThuongKy</t>
  </si>
  <si>
    <t>%E0000040.DiemThi1</t>
  </si>
  <si>
    <t>%E0000040.ViPhamQuyChe</t>
  </si>
  <si>
    <t>%E0000040.DiemTongKet</t>
  </si>
  <si>
    <t>%E0000040.DiemChu</t>
  </si>
  <si>
    <t>%E0000040.XepLoai</t>
  </si>
  <si>
    <t>%E0000040.GhiChu</t>
  </si>
  <si>
    <t>%E0000040.DiemThi2</t>
  </si>
  <si>
    <t>%DiemThi2</t>
  </si>
  <si>
    <t>%DiemTongKet1</t>
  </si>
  <si>
    <t>%DiemTongKet2</t>
  </si>
  <si>
    <t>%E0000040.DiemTongKet1</t>
  </si>
  <si>
    <t>%E0000040.DiemTongKet2</t>
  </si>
  <si>
    <t>%E0000040.DiemTinChi</t>
  </si>
  <si>
    <t>Quá trình</t>
  </si>
  <si>
    <t>Cán bộ giảng dạy: Nguyễn Văn Mạnh (TG)</t>
  </si>
  <si>
    <t>(Ký, ghi rõ họ tên)</t>
  </si>
  <si>
    <t>Cán bộ giảng dạy</t>
  </si>
  <si>
    <t>Giữa kỳ
20%</t>
  </si>
  <si>
    <t xml:space="preserve">Quá trình 30% </t>
  </si>
  <si>
    <t>Đủ điều kiện
 dự thi</t>
  </si>
  <si>
    <t>BẢNG GHI ĐIỂM CỦA HỌC PHẦN</t>
  </si>
  <si>
    <t>[ASCIMP]</t>
  </si>
  <si>
    <t>%E0000040.P_DuocDuThiKetThuc</t>
  </si>
  <si>
    <t>%E0000040.P_VangThi</t>
  </si>
  <si>
    <t>Số tín chỉ: 4</t>
  </si>
  <si>
    <t>Đợt: HK1 (2022 - 2023)</t>
  </si>
  <si>
    <t>Mã học phần - Tổ/Tên học phần/Lớp học phần: [071400160917] - Vật lý 2 (21T4-LGT1)</t>
  </si>
  <si>
    <t>Nguyễn Lan</t>
  </si>
  <si>
    <t>Trần Ngọc</t>
  </si>
  <si>
    <t>Trần Phương</t>
  </si>
  <si>
    <t>Phạm Hoàng</t>
  </si>
  <si>
    <t>Hồ Gia</t>
  </si>
  <si>
    <t>Trần Ngọc Linh</t>
  </si>
  <si>
    <t>Tăng</t>
  </si>
  <si>
    <t>Nguyễn Trí</t>
  </si>
  <si>
    <t>Nguyễn Thị Hoàng</t>
  </si>
  <si>
    <t>Trần Hương</t>
  </si>
  <si>
    <t>Đàm Ngọc</t>
  </si>
  <si>
    <t>Nguyễn Thị Ngọc</t>
  </si>
  <si>
    <t>Trần Thanh</t>
  </si>
  <si>
    <t>Phan Thị</t>
  </si>
  <si>
    <t>Nguyễn Nhật</t>
  </si>
  <si>
    <t>Huỳnh Gia</t>
  </si>
  <si>
    <t>Phạm Đình</t>
  </si>
  <si>
    <t>Nguyễn Trung</t>
  </si>
  <si>
    <t>Nguyễn Trường</t>
  </si>
  <si>
    <t>Châu Yến</t>
  </si>
  <si>
    <t>Lê Thị Thùy</t>
  </si>
  <si>
    <t>Trần Yến</t>
  </si>
  <si>
    <t>Trần Vinh</t>
  </si>
  <si>
    <t>Lê Nguyễn Xuân</t>
  </si>
  <si>
    <t>Trần Nguyễn Xuân</t>
  </si>
  <si>
    <t>Trần Tuyết</t>
  </si>
  <si>
    <t>Huỳnh Phạm Xuân</t>
  </si>
  <si>
    <t>Nguyễn Lê Khánh</t>
  </si>
  <si>
    <t>Nguyễn Trần Trọng</t>
  </si>
  <si>
    <t>Đỗ Lê Đông</t>
  </si>
  <si>
    <t>Nguyễn Trần Ý</t>
  </si>
  <si>
    <t>Đinh Hồng</t>
  </si>
  <si>
    <t>Nguyễn Thị Trang</t>
  </si>
  <si>
    <t>Hồ Tấn</t>
  </si>
  <si>
    <t>Nguyễn Đức Kỳ</t>
  </si>
  <si>
    <t>Phan Khánh</t>
  </si>
  <si>
    <t>Đinh Công Quốc</t>
  </si>
  <si>
    <t>Đỗ Thị Như</t>
  </si>
  <si>
    <t>Nguyễn Quang</t>
  </si>
  <si>
    <t>Nguyễn Thanh</t>
  </si>
  <si>
    <t>Lý Thành</t>
  </si>
  <si>
    <t>Phạm Ngọc</t>
  </si>
  <si>
    <t>Đỗ Đoàn Anh</t>
  </si>
  <si>
    <t>Lê Đặng Hoài</t>
  </si>
  <si>
    <t>Lằm Nguyễn Ái</t>
  </si>
  <si>
    <t>Nguyễn Ngọc Cầm</t>
  </si>
  <si>
    <t>Phạm Trần Gia</t>
  </si>
  <si>
    <t>Đào Ngọc</t>
  </si>
  <si>
    <t>Trần Ngọc Quỳnh</t>
  </si>
  <si>
    <t>Nguyễn Đức</t>
  </si>
  <si>
    <t>Đoàn Nhật</t>
  </si>
  <si>
    <t>Hoàng Thị Kim</t>
  </si>
  <si>
    <t>Nguyễn Ngọc Phương</t>
  </si>
  <si>
    <t>Phan Phương Mỹ</t>
  </si>
  <si>
    <t>Quách Mộc Lê</t>
  </si>
  <si>
    <t>Bùi Ngọc Thảo</t>
  </si>
  <si>
    <t>Nguyễn Trần Hoàng</t>
  </si>
  <si>
    <t>Trần Thị Yến</t>
  </si>
  <si>
    <t>Đỗ Huỳnh Như</t>
  </si>
  <si>
    <t>Vĩnh Tôn Nữ Như</t>
  </si>
  <si>
    <t>Anh</t>
  </si>
  <si>
    <t>Ánh</t>
  </si>
  <si>
    <t>Bảo</t>
  </si>
  <si>
    <t>Châu</t>
  </si>
  <si>
    <t>Cường</t>
  </si>
  <si>
    <t>Đạt</t>
  </si>
  <si>
    <t>Diệu</t>
  </si>
  <si>
    <t>Giang</t>
  </si>
  <si>
    <t>Hân</t>
  </si>
  <si>
    <t>Hậu</t>
  </si>
  <si>
    <t>Hiếu</t>
  </si>
  <si>
    <t>Huy</t>
  </si>
  <si>
    <t>Khang</t>
  </si>
  <si>
    <t>Khoa</t>
  </si>
  <si>
    <t>Kiên</t>
  </si>
  <si>
    <t>Lâm</t>
  </si>
  <si>
    <t>Linh</t>
  </si>
  <si>
    <t>Lợi</t>
  </si>
  <si>
    <t>Mai</t>
  </si>
  <si>
    <t>Nga</t>
  </si>
  <si>
    <t>Nghi</t>
  </si>
  <si>
    <t>Ngọc</t>
  </si>
  <si>
    <t>Nhân</t>
  </si>
  <si>
    <t>Nhi</t>
  </si>
  <si>
    <t>Nhung</t>
  </si>
  <si>
    <t>Phát</t>
  </si>
  <si>
    <t>Phong</t>
  </si>
  <si>
    <t>Phương</t>
  </si>
  <si>
    <t>Quân</t>
  </si>
  <si>
    <t>Quỳnh</t>
  </si>
  <si>
    <t>Sang</t>
  </si>
  <si>
    <t>Tài</t>
  </si>
  <si>
    <t>Thiện</t>
  </si>
  <si>
    <t>Thư</t>
  </si>
  <si>
    <t>Thương</t>
  </si>
  <si>
    <t>Thy</t>
  </si>
  <si>
    <t>Tín</t>
  </si>
  <si>
    <t>Tình</t>
  </si>
  <si>
    <t>Trâm</t>
  </si>
  <si>
    <t>Trọng</t>
  </si>
  <si>
    <t>Trung</t>
  </si>
  <si>
    <t>Tuyền</t>
  </si>
  <si>
    <t>Uyên</t>
  </si>
  <si>
    <t>Vân</t>
  </si>
  <si>
    <t>Vinh</t>
  </si>
  <si>
    <t>Vy</t>
  </si>
  <si>
    <t>Ý</t>
  </si>
  <si>
    <t>13/10/2006</t>
  </si>
  <si>
    <t>08/01/2006</t>
  </si>
  <si>
    <t>27/11/2006</t>
  </si>
  <si>
    <t>30/11/2006</t>
  </si>
  <si>
    <t>08/12/2006</t>
  </si>
  <si>
    <t>23/07/2006</t>
  </si>
  <si>
    <t>06/09/2006</t>
  </si>
  <si>
    <t>24/10/2006</t>
  </si>
  <si>
    <t>15/07/2006</t>
  </si>
  <si>
    <t>02/12/2006</t>
  </si>
  <si>
    <t>13/06/2006</t>
  </si>
  <si>
    <t>13/01/2006</t>
  </si>
  <si>
    <t>08/03/2006</t>
  </si>
  <si>
    <t>12/12/2002</t>
  </si>
  <si>
    <t>25/05/2005</t>
  </si>
  <si>
    <t>14/10/2006</t>
  </si>
  <si>
    <t>24/07/2005</t>
  </si>
  <si>
    <t>09/08/2005</t>
  </si>
  <si>
    <t>19/05/2006</t>
  </si>
  <si>
    <t>15/08/2006</t>
  </si>
  <si>
    <t>06/10/2006</t>
  </si>
  <si>
    <t>15/05/2006</t>
  </si>
  <si>
    <t>31/05/2006</t>
  </si>
  <si>
    <t>26/10/2006</t>
  </si>
  <si>
    <t>09/02/2006</t>
  </si>
  <si>
    <t>25/01/2005</t>
  </si>
  <si>
    <t>25/10/2006</t>
  </si>
  <si>
    <t>01/01/2005</t>
  </si>
  <si>
    <t>25/03/2005</t>
  </si>
  <si>
    <t>09/10/2006</t>
  </si>
  <si>
    <t>09/08/2006</t>
  </si>
  <si>
    <t>09/06/2005</t>
  </si>
  <si>
    <t>06/02/2006</t>
  </si>
  <si>
    <t>22/04/2006</t>
  </si>
  <si>
    <t>15/02/2006</t>
  </si>
  <si>
    <t>24/02/2006</t>
  </si>
  <si>
    <t>22/08/2006</t>
  </si>
  <si>
    <t>16/04/2006</t>
  </si>
  <si>
    <t>26/12/2006</t>
  </si>
  <si>
    <t>09/11/2006</t>
  </si>
  <si>
    <t>07/09/2006</t>
  </si>
  <si>
    <t>22/12/2005</t>
  </si>
  <si>
    <t>28/11/2005</t>
  </si>
  <si>
    <t>27/05/2006</t>
  </si>
  <si>
    <t>15/06/2006</t>
  </si>
  <si>
    <t>03/04/2006</t>
  </si>
  <si>
    <t>20/11/2004</t>
  </si>
  <si>
    <t>07/09/2005</t>
  </si>
  <si>
    <t>23/08/2006</t>
  </si>
  <si>
    <t>26/07/2006</t>
  </si>
  <si>
    <t>31/07/2006</t>
  </si>
  <si>
    <t>20/01/2006</t>
  </si>
  <si>
    <t>12/11/2006</t>
  </si>
  <si>
    <t>17/10/2006</t>
  </si>
  <si>
    <t>14/04/2006</t>
  </si>
  <si>
    <t>nhóm 3</t>
  </si>
  <si>
    <t>nhóm 36.5</t>
  </si>
  <si>
    <t>2</t>
  </si>
  <si>
    <t>0</t>
  </si>
  <si>
    <t>02</t>
  </si>
  <si>
    <t>10</t>
  </si>
  <si>
    <t>=2</t>
  </si>
  <si>
    <t>6</t>
  </si>
  <si>
    <t>8</t>
  </si>
  <si>
    <t>60</t>
  </si>
  <si>
    <t>14</t>
  </si>
  <si>
    <t>4</t>
  </si>
  <si>
    <t>1</t>
  </si>
  <si>
    <t>12</t>
  </si>
  <si>
    <t>3</t>
  </si>
  <si>
    <t>16</t>
  </si>
  <si>
    <t>5</t>
  </si>
  <si>
    <t>600</t>
  </si>
  <si>
    <t>-1</t>
  </si>
  <si>
    <t>26/11</t>
  </si>
  <si>
    <t>-2</t>
  </si>
  <si>
    <t>-21</t>
  </si>
  <si>
    <t>Điểm cộng nhóm</t>
  </si>
  <si>
    <t>-7</t>
  </si>
  <si>
    <t>=SUM(N13+O13+P13+Q13)</t>
  </si>
  <si>
    <t>=SUM(N13,O13,P13,Q13)</t>
  </si>
  <si>
    <t>=SUM(N13-Q13)</t>
  </si>
  <si>
    <t>=N13+O13+P13+Q13</t>
  </si>
  <si>
    <t>13</t>
  </si>
  <si>
    <t>7</t>
  </si>
  <si>
    <t>9</t>
  </si>
  <si>
    <t>-3</t>
  </si>
  <si>
    <t>11</t>
  </si>
  <si>
    <t>Không làm bài nhóm</t>
  </si>
  <si>
    <t>15</t>
  </si>
  <si>
    <t>a</t>
  </si>
  <si>
    <t>17</t>
  </si>
  <si>
    <t>Kiểm tập</t>
  </si>
  <si>
    <t>-5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</si>
</sst>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count="43" mc:Ignorable="x14ac">
  <numFmts count="4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#,##0\ &quot;₫&quot;;\-#,##0\ &quot;₫&quot;"/>
    <numFmt numFmtId="165" formatCode="#,##0\ &quot;₫&quot;;[Red]\-#,##0\ &quot;₫&quot;"/>
    <numFmt numFmtId="166" formatCode="#,##0.00\ &quot;₫&quot;;\-#,##0.00\ &quot;₫&quot;"/>
    <numFmt numFmtId="167" formatCode="#,##0.00\ &quot;₫&quot;;[Red]\-#,##0.00\ &quot;₫&quot;"/>
    <numFmt numFmtId="168" formatCode="_-* #,##0\ &quot;₫&quot;_-;\-* #,##0\ &quot;₫&quot;_-;_-* &quot;-&quot;\ &quot;₫&quot;_-;_-@_-"/>
    <numFmt numFmtId="169" formatCode="_-* #,##0\ _₫_-;\-* #,##0\ _₫_-;_-* &quot;-&quot;\ _₫_-;_-@_-"/>
    <numFmt numFmtId="170" formatCode="_-* #,##0.00\ &quot;₫&quot;_-;\-* #,##0.00\ &quot;₫&quot;_-;_-* &quot;-&quot;??\ &quot;₫&quot;_-;_-@_-"/>
    <numFmt numFmtId="171" formatCode="_-* #,##0.00\ _₫_-;\-* #,##0.00\ _₫_-;_-* &quot;-&quot;??\ _₫_-;_-@_-"/>
    <numFmt numFmtId="172" formatCode="#,##0\ &quot;þ&quot;;\-#,##0\ &quot;þ&quot;"/>
    <numFmt numFmtId="173" formatCode="#,##0\ &quot;þ&quot;;[Red]\-#,##0\ &quot;þ&quot;"/>
    <numFmt numFmtId="174" formatCode="#,##0.00\ &quot;þ&quot;;\-#,##0.00\ &quot;þ&quot;"/>
    <numFmt numFmtId="175" formatCode="#,##0.00\ &quot;þ&quot;;[Red]\-#,##0.00\ &quot;þ&quot;"/>
    <numFmt numFmtId="176" formatCode="_-* #,##0\ &quot;þ&quot;_-;\-* #,##0\ &quot;þ&quot;_-;_-* &quot;-&quot;\ &quot;þ&quot;_-;_-@_-"/>
    <numFmt numFmtId="177" formatCode="_-* #,##0\ _þ_-;\-* #,##0\ _þ_-;_-* &quot;-&quot;\ _þ_-;_-@_-"/>
    <numFmt numFmtId="178" formatCode="_-* #,##0.00\ &quot;þ&quot;_-;\-* #,##0.00\ &quot;þ&quot;_-;_-* &quot;-&quot;??\ &quot;þ&quot;_-;_-@_-"/>
    <numFmt numFmtId="179" formatCode="_-* #,##0.00\ _þ_-;\-* #,##0.00\ _þ_-;_-* &quot;-&quot;??\ _þ_-;_-@_-"/>
    <numFmt numFmtId="180" formatCode="&quot;Yes&quot;;&quot;Yes&quot;;&quot;No&quot;"/>
    <numFmt numFmtId="181" formatCode="&quot;True&quot;;&quot;True&quot;;&quot;False&quot;"/>
    <numFmt numFmtId="182" formatCode="&quot;On&quot;;&quot;On&quot;;&quot;Off&quot;"/>
    <numFmt numFmtId="183" formatCode="[$€-2]\ #,##0.00_);[Red]\([$€-2]\ #,##0.00\)"/>
    <numFmt numFmtId="184" formatCode="[$-409]dddd\,\ mmmm\ dd\,\ yyyy"/>
    <numFmt numFmtId="185" formatCode="[$-409]h:mm:ss\ AM/PM"/>
    <numFmt numFmtId="186" formatCode="0.0%"/>
    <numFmt numFmtId="187" formatCode="0.0"/>
    <numFmt numFmtId="188" formatCode="_(* #,##0_);_(* \(#,##0\);_(* &quot;-&quot;??_);_(@_)"/>
    <numFmt numFmtId="189" formatCode="_(* #,##0_);_(* \(#,##0\);_(@_)"/>
    <numFmt numFmtId="190" formatCode="_(* #,##0_);[Red]_(* \(#,##0\);_(* &quot;-&quot;??_);_(@_)"/>
    <numFmt numFmtId="191" formatCode="_(* #,##0_);[Red]_ \(#,##0\);_(* &quot;-&quot;??_);_(@_)"/>
    <numFmt numFmtId="192" formatCode="_(* #,##0_);[Red]_ #,##0;_(* &quot;-&quot;??_);_(@_)"/>
    <numFmt numFmtId="193" formatCode="_(* #,##0_);[Red]_(\-\ #,##0\);_(* &quot;-&quot;??_);_(@_)"/>
    <numFmt numFmtId="194" formatCode="_(* #,##0_);[Red]_(\-#,##0\);_(* &quot;-&quot;??_);_(@_)"/>
    <numFmt numFmtId="195" formatCode="_(* #,##0_);[Red]_(\-#,##0;_(* &quot;-&quot;??_);_(@_)"/>
    <numFmt numFmtId="196" formatCode="0.00;[Red]0.00"/>
    <numFmt numFmtId="197" formatCode="0.0;[Red]0.0"/>
    <numFmt numFmtId="198" formatCode="[$-409]m/d/yy\ h:mm\ AM/PM;@"/>
    <numFmt numFmtId="199" formatCode="m/d"/>
  </numFmts>
  <fonts count="39">
    <font>
      <name val="Calibri"/>
      <charset val="0"/>
      <family val="2"/>
      <color rgb="FF000000"/>
      <sz val="11"/>
    </font>
    <font>
      <name val="Calibri"/>
      <charset val="0"/>
      <family val="2"/>
      <color rgb="FF000000"/>
      <sz val="11"/>
    </font>
    <font>
      <name val="Calibri"/>
      <charset val="0"/>
      <family val="2"/>
      <color rgb="FF000000"/>
      <sz val="11"/>
    </font>
    <font>
      <name val="Calibri"/>
      <charset val="0"/>
      <family val="2"/>
      <color rgb="FF000000"/>
      <sz val="11"/>
    </font>
    <font>
      <name val="Times New Roman"/>
      <charset val="0"/>
      <family val="1"/>
      <i/>
      <color rgb="FF000000"/>
      <sz val="12"/>
    </font>
    <font>
      <name val="Times New Roman"/>
      <charset val="0"/>
      <family val="1"/>
      <b/>
      <color rgb="FF000000"/>
      <sz val="12"/>
    </font>
    <font>
      <name val="Calibri"/>
      <charset val="0"/>
      <family val="2"/>
      <color rgb="FF000000"/>
      <sz val="11"/>
    </font>
    <font>
      <name val="Calibri"/>
      <charset val="0"/>
      <family val="2"/>
      <color rgb="FFFFFFFF"/>
      <sz val="11"/>
    </font>
    <font>
      <name val="Calibri"/>
      <charset val="0"/>
      <family val="2"/>
      <color rgb="FF800000"/>
      <sz val="11"/>
    </font>
    <font>
      <name val="Calibri"/>
      <charset val="0"/>
      <family val="2"/>
      <b/>
      <color rgb="FFFF6600"/>
      <sz val="11"/>
    </font>
    <font>
      <name val="Calibri"/>
      <charset val="0"/>
      <family val="2"/>
      <b/>
      <color rgb="FFFFFFFF"/>
      <sz val="11"/>
    </font>
    <font>
      <name val="Calibri"/>
      <charset val="0"/>
      <family val="2"/>
      <i/>
      <color rgb="FF808080"/>
      <sz val="11"/>
    </font>
    <font>
      <name val="Calibri"/>
      <charset val="0"/>
      <family val="2"/>
      <color rgb="FF800080"/>
      <sz val="11"/>
      <u val="single"/>
    </font>
    <font>
      <name val="Calibri"/>
      <charset val="0"/>
      <family val="2"/>
      <color rgb="FF008000"/>
      <sz val="11"/>
    </font>
    <font>
      <name val="Calibri"/>
      <charset val="0"/>
      <family val="2"/>
      <b/>
      <color rgb="FF003366"/>
      <sz val="15"/>
    </font>
    <font>
      <name val="Calibri"/>
      <charset val="0"/>
      <family val="2"/>
      <b/>
      <color rgb="FF003366"/>
      <sz val="13"/>
    </font>
    <font>
      <name val="Calibri"/>
      <charset val="0"/>
      <family val="2"/>
      <b/>
      <color rgb="FF003366"/>
      <sz val="11"/>
    </font>
    <font>
      <name val="Calibri"/>
      <charset val="0"/>
      <family val="2"/>
      <color rgb="FF0000FF"/>
      <sz val="11"/>
      <u val="single"/>
    </font>
    <font>
      <name val="Calibri"/>
      <charset val="0"/>
      <family val="2"/>
      <color rgb="FF333399"/>
      <sz val="11"/>
    </font>
    <font>
      <name val="Calibri"/>
      <charset val="0"/>
      <family val="2"/>
      <color rgb="FFFF6600"/>
      <sz val="11"/>
    </font>
    <font>
      <name val="Calibri"/>
      <charset val="0"/>
      <family val="2"/>
      <color rgb="FF808000"/>
      <sz val="11"/>
    </font>
    <font>
      <name val="Calibri"/>
      <charset val="0"/>
      <family val="2"/>
      <b/>
      <color rgb="FF333333"/>
      <sz val="11"/>
    </font>
    <font>
      <name val="Cambria"/>
      <charset val="0"/>
      <family val="2"/>
      <b/>
      <color rgb="FF003366"/>
      <sz val="18"/>
    </font>
    <font>
      <name val="Calibri"/>
      <charset val="0"/>
      <family val="2"/>
      <b/>
      <color rgb="FF000000"/>
      <sz val="11"/>
    </font>
    <font>
      <name val="Calibri"/>
      <charset val="0"/>
      <family val="2"/>
      <color rgb="FFFF0000"/>
      <sz val="11"/>
    </font>
    <font>
      <name val="Tahoma"/>
      <charset val="0"/>
      <family val="2"/>
      <color rgb="FF000000"/>
      <sz val="10"/>
    </font>
    <font>
      <name val="Times New Roman"/>
      <charset val="0"/>
      <family val="1"/>
      <color rgb="FF000000"/>
      <sz val="10"/>
    </font>
    <font>
      <name val="Times New Roman"/>
      <charset val="0"/>
      <family val="1"/>
      <color rgb="FF000000"/>
      <sz val="12"/>
    </font>
    <font>
      <name val="Times New Roman"/>
      <charset val="0"/>
      <family val="1"/>
      <b/>
      <color rgb="FF000000"/>
      <sz val="12"/>
    </font>
    <font>
      <name val="Times New Roman"/>
      <charset val="0"/>
      <family val="1"/>
      <color rgb="FFFFFFFF"/>
      <sz val="12"/>
    </font>
    <font>
      <name val="Times New Roman"/>
      <charset val="0"/>
      <family val="1"/>
      <b/>
      <i/>
      <color rgb="FF000000"/>
      <sz val="12"/>
    </font>
    <font>
      <name val="Times New Roman"/>
      <charset val="0"/>
      <family val="1"/>
      <color rgb="FF000000"/>
      <sz val="14"/>
    </font>
    <font>
      <name val="Times New Roman"/>
      <charset val="0"/>
      <family val="1"/>
      <b/>
      <color rgb="FF003366"/>
      <sz val="16"/>
    </font>
    <font>
      <name val="Times New Roman"/>
      <charset val="0"/>
      <family val="1"/>
      <b/>
      <color rgb="FF003366"/>
      <sz val="12"/>
    </font>
    <font>
      <name val="Times New Roman"/>
      <charset val="0"/>
      <family val="1"/>
      <i/>
      <color rgb="FF000000"/>
      <sz val="12"/>
    </font>
    <font>
      <name val="Times New Roman"/>
      <charset val="0"/>
      <family val="1"/>
      <b/>
      <color rgb="FF000000"/>
      <sz val="18"/>
    </font>
    <font>
      <name val="Times New Roman"/>
      <charset val="0"/>
      <family val="1"/>
      <b/>
      <color rgb="FF000000"/>
      <sz val="16"/>
    </font>
    <font>
      <name val="Times New Roman"/>
      <charset val="0"/>
      <b/>
      <color rgb="FF000000"/>
      <sz val="11"/>
    </font>
    <font>
      <name val="Times New Roman"/>
      <charset val="0"/>
      <family val="1"/>
      <color rgb="FFFF0000"/>
      <sz val="12"/>
    </font>
  </fonts>
  <fills count="18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CCCFF"/>
      </patternFill>
    </fill>
    <fill>
      <patternFill patternType="solid">
        <fgColor rgb="FFC0C0C0"/>
      </patternFill>
    </fill>
    <fill>
      <patternFill patternType="solid">
        <fgColor rgb="FFCCFFCC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666699"/>
      </patternFill>
    </fill>
    <fill>
      <patternFill patternType="solid">
        <fgColor rgb="FF993366"/>
      </patternFill>
    </fill>
    <fill>
      <patternFill patternType="solid">
        <fgColor rgb="FF969696"/>
      </patternFill>
    </fill>
    <fill>
      <patternFill patternType="solid">
        <fgColor rgb="FF33CCCC"/>
      </patternFill>
    </fill>
    <fill>
      <patternFill patternType="solid">
        <fgColor rgb="FFFF99CC"/>
      </patternFill>
    </fill>
    <fill>
      <patternFill patternType="solid">
        <fgColor rgb="FFFFFFFF"/>
      </patternFill>
    </fill>
    <fill>
      <patternFill patternType="solid">
        <fgColor rgb="FFFFFF99"/>
      </patternFill>
    </fill>
    <fill>
      <patternFill patternType="solid">
        <fgColor rgb="FFFF0000"/>
      </patternFill>
    </fill>
  </fills>
  <borders count="4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 style="none">
        <color rgb="FF000000"/>
      </diagonal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333399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C0C0C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66CC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diagonal style="none">
        <color rgb="FF00000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none">
        <color rgb="FF000000"/>
      </diagonal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333399"/>
      </top>
      <bottom style="double">
        <color rgb="FF333399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medium">
        <color rgb="FF000000"/>
      </left>
      <right style="none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none">
        <color rgb="FF000000"/>
      </right>
      <top style="thin">
        <color rgb="FF000000"/>
      </top>
      <bottom style="medium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medium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none">
        <color rgb="FF000000"/>
      </diagonal>
    </border>
  </borders>
  <cellStyleXfs count="63">
    <xf numFmtId="0" fontId="0" fillId="0" borderId="0" xfId="0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3" borderId="0" xfId="0" applyFont="1" applyFill="1"/>
    <xf numFmtId="0" fontId="6" fillId="4" borderId="0" xfId="0" applyFont="1" applyFill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0" fontId="6" fillId="5" borderId="0" xfId="0" applyFont="1" applyFill="1"/>
    <xf numFmtId="0" fontId="6" fillId="6" borderId="0" xfId="0" applyFont="1" applyFill="1"/>
    <xf numFmtId="0" fontId="6" fillId="5" borderId="0" xfId="0" applyFont="1" applyFill="1"/>
    <xf numFmtId="0" fontId="6" fillId="4" borderId="0" xfId="0" applyFont="1" applyFill="1"/>
    <xf numFmtId="0" fontId="6" fillId="7" borderId="0" xfId="0" applyFont="1" applyFill="1"/>
    <xf numFmtId="0" fontId="7" fillId="8" borderId="0" xfId="0" applyFont="1" applyFill="1"/>
    <xf numFmtId="0" fontId="7" fillId="9" borderId="0" xfId="0" applyFont="1" applyFill="1"/>
    <xf numFmtId="0" fontId="7" fillId="5" borderId="0" xfId="0" applyFont="1" applyFill="1"/>
    <xf numFmtId="0" fontId="7" fillId="5" borderId="0" xfId="0" applyFont="1" applyFill="1"/>
    <xf numFmtId="0" fontId="7" fillId="8" borderId="0" xfId="0" applyFont="1" applyFill="1"/>
    <xf numFmtId="0" fontId="7" fillId="7" borderId="0" xfId="0" applyFont="1" applyFill="1"/>
    <xf numFmtId="0" fontId="7" fillId="10" borderId="0" xfId="0" applyFont="1" applyFill="1"/>
    <xf numFmtId="0" fontId="7" fillId="11" borderId="0" xfId="0" applyFont="1" applyFill="1"/>
    <xf numFmtId="0" fontId="7" fillId="12" borderId="0" xfId="0" applyFont="1" applyFill="1"/>
    <xf numFmtId="0" fontId="7" fillId="10" borderId="0" xfId="0" applyFont="1" applyFill="1"/>
    <xf numFmtId="0" fontId="7" fillId="13" borderId="0" xfId="0" applyFont="1" applyFill="1"/>
    <xf numFmtId="0" fontId="7" fillId="9" borderId="0" xfId="0" applyFont="1" applyFill="1"/>
    <xf numFmtId="0" fontId="8" fillId="14" borderId="0" xfId="0" applyFont="1" applyFill="1"/>
    <xf numFmtId="0" fontId="9" fillId="15" borderId="1" xfId="0" applyFont="1" applyFill="1" applyBorder="1"/>
    <xf numFmtId="0" fontId="10" fillId="12" borderId="2" xfId="0" applyFont="1" applyFill="1" applyBorder="1"/>
    <xf numFmtId="43" fontId="6" fillId="0" borderId="0" xfId="0" applyNumberFormat="1" applyFont="1"/>
    <xf numFmtId="41" fontId="6" fillId="0" borderId="0" xfId="0" applyNumberFormat="1" applyFont="1"/>
    <xf numFmtId="44" fontId="6" fillId="0" borderId="0" xfId="0" applyNumberFormat="1" applyFont="1"/>
    <xf numFmtId="42" fontId="6" fillId="0" borderId="0" xfId="0" applyNumberFormat="1" applyFont="1"/>
    <xf numFmtId="0" fontId="11" fillId="0" borderId="0" xfId="0" applyFont="1"/>
    <xf numFmtId="0" fontId="12" fillId="0" borderId="0" xfId="0" applyFont="1" applyAlignment="1" applyProtection="1">
      <alignment vertical="top"/>
      <protection locked="0"/>
    </xf>
    <xf numFmtId="0" fontId="13" fillId="6" borderId="0" xfId="0" applyFont="1" applyFill="1"/>
    <xf numFmtId="0" fontId="14" fillId="0" borderId="3" xfId="0" applyFont="1" applyBorder="1"/>
    <xf numFmtId="0" fontId="15" fillId="0" borderId="4" xfId="0" applyFont="1" applyBorder="1"/>
    <xf numFmtId="0" fontId="16" fillId="0" borderId="5" xfId="0" applyFont="1" applyBorder="1"/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18" fillId="7" borderId="1" xfId="0" applyFont="1" applyFill="1" applyBorder="1"/>
    <xf numFmtId="0" fontId="19" fillId="0" borderId="6" xfId="0" applyFont="1" applyBorder="1"/>
    <xf numFmtId="0" fontId="20" fillId="16" borderId="0" xfId="0" applyFont="1" applyFill="1"/>
    <xf numFmtId="0" fontId="6" fillId="3" borderId="7" xfId="0" applyFont="1" applyFill="1" applyBorder="1"/>
    <xf numFmtId="0" fontId="21" fillId="15" borderId="8" xfId="0" applyFont="1" applyFill="1" applyBorder="1"/>
    <xf numFmtId="9" fontId="6" fillId="0" borderId="0" xfId="0" applyNumberFormat="1" applyFont="1"/>
    <xf numFmtId="0" fontId="22" fillId="0" borderId="0" xfId="0" applyFont="1"/>
    <xf numFmtId="0" fontId="23" fillId="0" borderId="9" xfId="0" applyFont="1" applyBorder="1"/>
    <xf numFmtId="0" fontId="24" fillId="0" borderId="0" xfId="0" applyFont="1"/>
  </cellStyleXfs>
  <cellXfs count="125">
    <xf numFmtId="0" fontId="0" fillId="0" borderId="0" xfId="0"/>
    <xf numFmtId="0" fontId="25" fillId="0" borderId="0" xfId="0" applyFont="1"/>
    <xf numFmtId="187" fontId="25" fillId="0" borderId="0" xfId="0" applyNumberFormat="1" applyFont="1"/>
    <xf numFmtId="1" fontId="25" fillId="0" borderId="0" xfId="0" applyNumberFormat="1" applyFont="1"/>
    <xf numFmtId="1" fontId="26" fillId="0" borderId="0" xfId="0" applyNumberFormat="1" applyFont="1"/>
    <xf numFmtId="0" fontId="26" fillId="0" borderId="0" xfId="0" applyFont="1"/>
    <xf numFmtId="187" fontId="26" fillId="0" borderId="0" xfId="0" applyNumberFormat="1" applyFont="1"/>
    <xf numFmtId="1" fontId="27" fillId="0" borderId="0" xfId="0" applyNumberFormat="1" applyFont="1"/>
    <xf numFmtId="0" fontId="27" fillId="0" borderId="0" xfId="0" applyFont="1"/>
    <xf numFmtId="0" fontId="28" fillId="15" borderId="0" xfId="0" applyFont="1" applyFill="1"/>
    <xf numFmtId="187" fontId="27" fillId="0" borderId="0" xfId="0" applyNumberFormat="1" applyFont="1"/>
    <xf numFmtId="1" fontId="29" fillId="0" borderId="0" xfId="0" applyNumberFormat="1" applyFont="1"/>
    <xf numFmtId="0" fontId="29" fillId="0" borderId="0" xfId="0" applyFont="1"/>
    <xf numFmtId="187" fontId="29" fillId="0" borderId="0" xfId="0" applyNumberFormat="1" applyFont="1"/>
    <xf numFmtId="0" fontId="27" fillId="0" borderId="0" xfId="0" applyFont="1" applyAlignment="1">
      <alignment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9" fontId="28" fillId="0" borderId="10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1" fontId="27" fillId="0" borderId="15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7" fillId="0" borderId="16" xfId="0" applyNumberFormat="1" applyFont="1" applyBorder="1" applyAlignment="1" applyProtection="1">
      <alignment horizontal="left" vertical="center"/>
      <protection locked="0"/>
    </xf>
    <xf numFmtId="49" fontId="27" fillId="0" borderId="0" xfId="0" applyNumberFormat="1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/>
    </xf>
    <xf numFmtId="2" fontId="27" fillId="0" borderId="10" xfId="0" applyNumberFormat="1" applyFont="1" applyBorder="1" applyAlignment="1" applyProtection="1">
      <alignment horizontal="right" vertical="center"/>
      <protection locked="0"/>
    </xf>
    <xf numFmtId="2" fontId="27" fillId="0" borderId="10" xfId="0" applyNumberFormat="1" applyFont="1" applyBorder="1" applyAlignment="1">
      <alignment horizontal="right" vertical="center"/>
    </xf>
    <xf numFmtId="188" fontId="27" fillId="0" borderId="10" xfId="0" applyNumberFormat="1" applyFont="1" applyBorder="1" applyAlignment="1">
      <alignment horizontal="right" vertical="center"/>
    </xf>
    <xf numFmtId="187" fontId="27" fillId="0" borderId="10" xfId="0" applyNumberFormat="1" applyFont="1" applyBorder="1" applyAlignment="1">
      <alignment horizontal="right" vertical="center"/>
    </xf>
    <xf numFmtId="188" fontId="27" fillId="0" borderId="16" xfId="0" applyNumberFormat="1" applyFont="1" applyBorder="1" applyAlignment="1" applyProtection="1">
      <alignment horizontal="right" vertical="center"/>
      <protection locked="0"/>
    </xf>
    <xf numFmtId="0" fontId="27" fillId="0" borderId="0" xfId="0" applyFont="1" applyAlignment="1">
      <alignment vertical="center"/>
    </xf>
    <xf numFmtId="3" fontId="30" fillId="0" borderId="17" xfId="0" applyNumberFormat="1" applyFont="1" applyBorder="1" applyAlignment="1">
      <alignment horizontal="center" vertical="center"/>
    </xf>
    <xf numFmtId="0" fontId="30" fillId="0" borderId="17" xfId="0" applyFont="1" applyBorder="1" applyAlignment="1">
      <alignment horizontal="left" vertical="center"/>
    </xf>
    <xf numFmtId="0" fontId="30" fillId="0" borderId="17" xfId="0" applyFont="1" applyBorder="1" applyAlignment="1">
      <alignment horizontal="center" vertical="center"/>
    </xf>
    <xf numFmtId="195" fontId="30" fillId="0" borderId="17" xfId="0" applyNumberFormat="1" applyFont="1" applyBorder="1" applyAlignment="1">
      <alignment horizontal="right" vertical="center"/>
    </xf>
    <xf numFmtId="187" fontId="30" fillId="0" borderId="17" xfId="0" applyNumberFormat="1" applyFont="1" applyBorder="1" applyAlignment="1">
      <alignment horizontal="right" vertical="center"/>
    </xf>
    <xf numFmtId="195" fontId="30" fillId="0" borderId="18" xfId="0" applyNumberFormat="1" applyFont="1" applyBorder="1" applyAlignment="1">
      <alignment horizontal="right" vertical="center"/>
    </xf>
    <xf numFmtId="1" fontId="27" fillId="0" borderId="0" xfId="0" applyNumberFormat="1" applyFont="1"/>
    <xf numFmtId="0" fontId="27" fillId="0" borderId="0" xfId="0" applyFont="1"/>
    <xf numFmtId="0" fontId="5" fillId="0" borderId="0" xfId="0" applyFont="1" applyAlignment="1">
      <alignment horizontal="center" vertical="center"/>
    </xf>
    <xf numFmtId="187" fontId="5" fillId="0" borderId="0" xfId="0" applyNumberFormat="1" applyFont="1" applyAlignment="1">
      <alignment horizontal="center" vertical="center"/>
    </xf>
    <xf numFmtId="0" fontId="31" fillId="0" borderId="0" xfId="0" applyFont="1"/>
    <xf numFmtId="49" fontId="27" fillId="0" borderId="10" xfId="0" applyNumberFormat="1" applyFont="1" applyBorder="1" applyAlignment="1" applyProtection="1">
      <alignment horizontal="center" vertical="center"/>
      <protection locked="0"/>
    </xf>
    <xf numFmtId="49" fontId="27" fillId="0" borderId="10" xfId="0" applyNumberFormat="1" applyFont="1" applyBorder="1" applyAlignment="1" applyProtection="1">
      <alignment horizontal="left" vertical="center"/>
      <protection locked="0"/>
    </xf>
    <xf numFmtId="187" fontId="27" fillId="0" borderId="10" xfId="0" applyNumberFormat="1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center" vertical="center"/>
    </xf>
    <xf numFmtId="196" fontId="30" fillId="0" borderId="17" xfId="0" applyNumberFormat="1" applyFont="1" applyBorder="1" applyAlignment="1">
      <alignment horizontal="right" vertical="center"/>
    </xf>
    <xf numFmtId="197" fontId="27" fillId="0" borderId="10" xfId="0" applyNumberFormat="1" applyFont="1" applyBorder="1" applyAlignment="1" applyProtection="1">
      <alignment horizontal="center" vertical="center"/>
      <protection locked="0"/>
    </xf>
    <xf numFmtId="0" fontId="28" fillId="0" borderId="19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left" vertical="center"/>
    </xf>
    <xf numFmtId="0" fontId="32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27" fillId="0" borderId="20" xfId="0" applyNumberFormat="1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2" fontId="27" fillId="0" borderId="21" xfId="0" applyNumberFormat="1" applyFont="1" applyBorder="1" applyAlignment="1" applyProtection="1">
      <alignment horizontal="right" vertical="center"/>
      <protection locked="0"/>
    </xf>
    <xf numFmtId="2" fontId="27" fillId="0" borderId="21" xfId="0" applyNumberFormat="1" applyFont="1" applyBorder="1" applyAlignment="1">
      <alignment horizontal="right" vertical="center"/>
    </xf>
    <xf numFmtId="188" fontId="27" fillId="0" borderId="21" xfId="0" applyNumberFormat="1" applyFont="1" applyBorder="1" applyAlignment="1">
      <alignment horizontal="right" vertical="center"/>
    </xf>
    <xf numFmtId="187" fontId="27" fillId="0" borderId="21" xfId="0" applyNumberFormat="1" applyFont="1" applyBorder="1" applyAlignment="1">
      <alignment horizontal="right" vertical="center"/>
    </xf>
    <xf numFmtId="188" fontId="27" fillId="0" borderId="22" xfId="0" applyNumberFormat="1" applyFont="1" applyBorder="1" applyAlignment="1" applyProtection="1">
      <alignment horizontal="right" vertical="center"/>
      <protection locked="0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8" fillId="0" borderId="23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1" fontId="28" fillId="0" borderId="30" xfId="0" applyNumberFormat="1" applyFont="1" applyBorder="1" applyAlignment="1">
      <alignment horizontal="center" vertical="center" wrapText="1"/>
    </xf>
    <xf numFmtId="1" fontId="28" fillId="0" borderId="31" xfId="0" applyNumberFormat="1" applyFont="1" applyBorder="1" applyAlignment="1">
      <alignment horizontal="center" vertical="center" wrapText="1"/>
    </xf>
    <xf numFmtId="1" fontId="28" fillId="0" borderId="32" xfId="0" applyNumberFormat="1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187" fontId="28" fillId="0" borderId="25" xfId="0" applyNumberFormat="1" applyFont="1" applyBorder="1" applyAlignment="1">
      <alignment horizontal="center" vertical="center" wrapText="1"/>
    </xf>
    <xf numFmtId="187" fontId="28" fillId="0" borderId="26" xfId="0" applyNumberFormat="1" applyFont="1" applyBorder="1" applyAlignment="1">
      <alignment horizontal="center" vertical="center" wrapText="1"/>
    </xf>
    <xf numFmtId="187" fontId="28" fillId="0" borderId="19" xfId="0" applyNumberFormat="1" applyFont="1" applyBorder="1" applyAlignment="1">
      <alignment horizontal="center" vertical="center" wrapText="1"/>
    </xf>
    <xf numFmtId="1" fontId="28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" fontId="38" fillId="0" borderId="15" xfId="0" applyNumberFormat="1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49" fontId="38" fillId="0" borderId="10" xfId="0" applyNumberFormat="1" applyFont="1" applyBorder="1" applyAlignment="1">
      <alignment horizontal="left" vertical="center"/>
    </xf>
    <xf numFmtId="49" fontId="38" fillId="0" borderId="10" xfId="0" applyNumberFormat="1" applyFont="1" applyBorder="1" applyAlignment="1">
      <alignment horizontal="center" vertical="center"/>
    </xf>
    <xf numFmtId="197" fontId="38" fillId="0" borderId="10" xfId="0" applyNumberFormat="1" applyFont="1" applyBorder="1" applyAlignment="1" applyProtection="1">
      <alignment horizontal="center" vertical="center"/>
      <protection locked="0"/>
    </xf>
    <xf numFmtId="49" fontId="38" fillId="0" borderId="10" xfId="0" applyNumberFormat="1" applyFont="1" applyBorder="1" applyAlignment="1" applyProtection="1">
      <alignment horizontal="center" vertical="center"/>
      <protection locked="0"/>
    </xf>
    <xf numFmtId="49" fontId="38" fillId="0" borderId="16" xfId="0" applyNumberFormat="1" applyFont="1" applyBorder="1" applyAlignment="1" applyProtection="1">
      <alignment horizontal="left" vertical="center"/>
      <protection locked="0"/>
    </xf>
    <xf numFmtId="49" fontId="38" fillId="0" borderId="0" xfId="0" applyNumberFormat="1" applyFont="1" applyAlignment="1">
      <alignment horizontal="center" vertical="center"/>
    </xf>
    <xf numFmtId="1" fontId="27" fillId="17" borderId="15" xfId="0" applyNumberFormat="1" applyFont="1" applyFill="1" applyBorder="1" applyAlignment="1">
      <alignment horizontal="center" vertical="center"/>
    </xf>
    <xf numFmtId="0" fontId="27" fillId="17" borderId="10" xfId="0" applyFont="1" applyFill="1" applyBorder="1" applyAlignment="1">
      <alignment horizontal="center" vertical="center"/>
    </xf>
    <xf numFmtId="49" fontId="27" fillId="17" borderId="10" xfId="0" applyNumberFormat="1" applyFont="1" applyFill="1" applyBorder="1" applyAlignment="1">
      <alignment horizontal="left" vertical="center"/>
    </xf>
    <xf numFmtId="49" fontId="27" fillId="17" borderId="10" xfId="0" applyNumberFormat="1" applyFont="1" applyFill="1" applyBorder="1" applyAlignment="1">
      <alignment horizontal="center" vertical="center"/>
    </xf>
    <xf numFmtId="197" fontId="27" fillId="17" borderId="10" xfId="0" applyNumberFormat="1" applyFont="1" applyFill="1" applyBorder="1" applyAlignment="1" applyProtection="1">
      <alignment horizontal="center" vertical="center"/>
      <protection locked="0"/>
    </xf>
    <xf numFmtId="49" fontId="27" fillId="17" borderId="10" xfId="0" applyNumberFormat="1" applyFont="1" applyFill="1" applyBorder="1" applyAlignment="1" applyProtection="1">
      <alignment horizontal="center" vertical="center"/>
      <protection locked="0"/>
    </xf>
    <xf numFmtId="49" fontId="27" fillId="17" borderId="16" xfId="0" applyNumberFormat="1" applyFont="1" applyFill="1" applyBorder="1" applyAlignment="1" applyProtection="1">
      <alignment horizontal="left" vertical="center"/>
      <protection locked="0"/>
    </xf>
    <xf numFmtId="49" fontId="27" fillId="17" borderId="0" xfId="0" applyNumberFormat="1" applyFont="1" applyFill="1" applyAlignment="1">
      <alignment horizontal="center" vertical="center"/>
    </xf>
    <xf numFmtId="199" fontId="27" fillId="0" borderId="0" xfId="0" applyNumberFormat="1" applyFont="1" applyAlignment="1">
      <alignment wrapText="1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 TargetMode="Internal"/><Relationship Id="rId2" Type="http://schemas.openxmlformats.org/officeDocument/2006/relationships/styles" Target="styles.xml" TargetMode="Internal"/><Relationship Id="rId3" Type="http://schemas.openxmlformats.org/officeDocument/2006/relationships/sharedStrings" Target="sharedStrings.xml" TargetMode="Internal"/><Relationship Id="rId4" Type="http://schemas.openxmlformats.org/officeDocument/2006/relationships/worksheet" Target="worksheets/sheet1.xml" TargetMode="Internal"/></Relationships>
</file>

<file path=xl/drawings/drawing1.xml><?xml version="1.0" encoding="utf-8"?>
<xdr:wsDr xmlns:a="http://schemas.openxmlformats.org/drawingml/2006/main" xmlns:c="http://schemas.openxmlformats.org/drawingml/2006/chart" xmlns:xdr="http://schemas.openxmlformats.org/drawingml/2006/spreadsheetDrawing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showGridLines="0" topLeftCell="A1" zoomScale="70" workbookViewId="0">
      <pane xSplit="0" ySplit="12" topLeftCell="A13" activePane="bottomLeft" state="frozen"/>
      <selection pane="bottomLeft" activeCell="M73" sqref="M73"/>
      <selection pane="topLeft" activeCell="A1" sqref="A1"/>
    </sheetView>
  </sheetViews>
  <sheetFormatPr baseColWidth="8" defaultRowHeight="12"/>
  <cols>
    <col min="1" max="1" width="7.5703125" style="3" customWidth="1"/>
    <col min="2" max="2" width="22" style="1" customWidth="1"/>
    <col min="3" max="3" width="25.27734375" style="1" customWidth="1"/>
    <col min="4" max="4" width="15.7109375" style="1" customWidth="1"/>
    <col min="5" max="5" width="19.7109375" style="1" customWidth="1"/>
    <col min="6" max="11" width="5.7109375" style="1" customWidth="1"/>
    <col min="12" max="12" width="8.84765625" style="1" customWidth="1"/>
    <col min="13" max="13" width="18" style="1" customWidth="1"/>
    <col min="14" max="257" width="5.7109375" style="1" customWidth="1"/>
  </cols>
  <sheetData>
    <row ht="15.6" customHeight="1" r="1" s="5" customFormat="1">
      <c r="A1" s="101"/>
      <c r="B1" s="101"/>
      <c r="C1" s="101"/>
      <c r="D1" s="101"/>
      <c r="E1" s="101"/>
    </row>
    <row ht="15.6" customHeight="1" r="2" s="5" customFormat="1">
      <c r="A2" s="101"/>
      <c r="B2" s="101"/>
      <c r="C2" s="101"/>
      <c r="D2" s="101"/>
      <c r="E2" s="101"/>
    </row>
    <row ht="12.75" customHeight="1" r="3" s="5" customFormat="1">
      <c r="A3" s="4"/>
    </row>
    <row ht="28.5" customHeight="1" r="4" s="44" customFormat="1">
      <c r="A4" s="71" t="s">
        <v>154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</row>
    <row ht="20.25" customHeight="1" r="5" s="44" customFormat="1">
      <c r="A5" s="72" t="s">
        <v>159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</row>
    <row ht="18.75" customHeight="1" r="6" s="44" customFormat="1">
      <c r="A6" s="53"/>
      <c r="B6" s="54" t="s">
        <v>160</v>
      </c>
      <c r="C6" s="54"/>
      <c r="D6" s="54"/>
      <c r="E6" s="54"/>
      <c r="F6" s="69"/>
      <c r="G6" s="69"/>
      <c r="H6" s="69"/>
      <c r="I6" s="69"/>
      <c r="J6" s="69"/>
      <c r="K6" s="69"/>
      <c r="L6" s="69"/>
      <c r="M6" s="53"/>
    </row>
    <row ht="18.75" customHeight="1" r="7" s="44" customFormat="1">
      <c r="A7" s="53"/>
      <c r="B7" s="54" t="s">
        <v>158</v>
      </c>
      <c r="C7" s="54"/>
      <c r="D7" s="54"/>
      <c r="E7" s="54"/>
      <c r="F7" s="69"/>
      <c r="G7" s="69"/>
      <c r="H7" s="69"/>
      <c r="I7" s="69"/>
      <c r="J7" s="69"/>
      <c r="K7" s="69"/>
      <c r="L7" s="69"/>
      <c r="M7" s="53"/>
      <c r="N7" s="44"/>
    </row>
    <row r="8" s="8" customFormat="1">
      <c r="A8" s="7"/>
      <c r="B8" s="54" t="s">
        <v>148</v>
      </c>
      <c r="C8" s="54"/>
      <c r="D8" s="54"/>
      <c r="E8" s="54"/>
    </row>
    <row r="9" s="12" customFormat="1">
      <c r="A9" s="11" t="s">
        <v>155</v>
      </c>
      <c r="F9" s="12" t="s">
        <v>17</v>
      </c>
      <c r="G9" s="12" t="s">
        <v>18</v>
      </c>
      <c r="H9" s="12" t="s">
        <v>19</v>
      </c>
      <c r="I9" s="12" t="s">
        <v>26</v>
      </c>
      <c r="J9" s="12" t="s">
        <v>27</v>
      </c>
      <c r="K9" s="12" t="s">
        <v>28</v>
      </c>
      <c r="L9" s="12" t="s">
        <v>65</v>
      </c>
      <c r="M9" s="12" t="s">
        <v>51</v>
      </c>
      <c r="P9" s="12" t="s">
        <v>358</v>
      </c>
    </row>
    <row ht="24" customHeight="1" r="10" s="14" customFormat="1">
      <c r="A10" s="86" t="s">
        <v>0</v>
      </c>
      <c r="B10" s="95" t="s">
        <v>7</v>
      </c>
      <c r="C10" s="96"/>
      <c r="D10" s="96"/>
      <c r="E10" s="96"/>
      <c r="F10" s="95" t="s">
        <v>152</v>
      </c>
      <c r="G10" s="96"/>
      <c r="H10" s="96"/>
      <c r="I10" s="96"/>
      <c r="J10" s="96"/>
      <c r="K10" s="96"/>
      <c r="L10" s="79" t="s">
        <v>153</v>
      </c>
      <c r="M10" s="89" t="s">
        <v>1</v>
      </c>
    </row>
    <row ht="24" customHeight="1" r="11" s="14" customFormat="1">
      <c r="A11" s="87"/>
      <c r="B11" s="75" t="s">
        <v>2</v>
      </c>
      <c r="C11" s="75" t="s">
        <v>3</v>
      </c>
      <c r="D11" s="75" t="s">
        <v>4</v>
      </c>
      <c r="E11" s="75" t="s">
        <v>6</v>
      </c>
      <c r="F11" s="92" t="s">
        <v>53</v>
      </c>
      <c r="G11" s="93"/>
      <c r="H11" s="93"/>
      <c r="I11" s="92" t="s">
        <v>54</v>
      </c>
      <c r="J11" s="93"/>
      <c r="K11" s="93"/>
      <c r="L11" s="80"/>
      <c r="M11" s="90"/>
    </row>
    <row ht="24" customHeight="1" r="12" s="14" customFormat="1">
      <c r="A12" s="88"/>
      <c r="B12" s="76"/>
      <c r="C12" s="76"/>
      <c r="D12" s="76"/>
      <c r="E12" s="76"/>
      <c r="F12" s="15">
        <v>1</v>
      </c>
      <c r="G12" s="15">
        <v>2</v>
      </c>
      <c r="H12" s="15">
        <v>3</v>
      </c>
      <c r="I12" s="15">
        <v>1</v>
      </c>
      <c r="J12" s="15">
        <v>2</v>
      </c>
      <c r="K12" s="15">
        <v>3</v>
      </c>
      <c r="L12" s="76"/>
      <c r="M12" s="91"/>
      <c r="N12" s="124">
        <v>44846</v>
      </c>
      <c r="O12" s="124">
        <v>44632</v>
      </c>
      <c r="P12" s="14" t="s">
        <v>342</v>
      </c>
      <c r="Q12" s="14" t="s">
        <v>345</v>
      </c>
      <c r="T12" s="14" t="s">
        <v>360</v>
      </c>
    </row>
    <row r="13" s="25" customFormat="1">
      <c r="A13" s="21">
        <v>1</v>
      </c>
      <c r="B13" s="48">
        <v>21002680</v>
      </c>
      <c r="C13" s="23" t="s">
        <v>161</v>
      </c>
      <c r="D13" s="23" t="s">
        <v>221</v>
      </c>
      <c r="E13" s="22" t="s">
        <v>268</v>
      </c>
      <c r="F13" s="50">
        <f>ROUND(10-M13*0.25,0)</f>
        <v>10</v>
      </c>
      <c r="G13" s="50">
        <f>5+R13*0.5</f>
        <v>10</v>
      </c>
      <c r="H13" s="50"/>
      <c r="I13" s="50">
        <v>8.5</v>
      </c>
      <c r="J13" s="50">
        <v>9.3</v>
      </c>
      <c r="K13" s="50">
        <v>8.5</v>
      </c>
      <c r="L13" s="45"/>
      <c r="M13" s="24"/>
      <c r="Q13" s="25" t="s">
        <v>328</v>
      </c>
      <c r="R13" s="25" t="s">
        <v>328</v>
      </c>
    </row>
    <row r="14" s="115" customFormat="1">
      <c r="A14" s="108">
        <v>2</v>
      </c>
      <c r="B14" s="109">
        <v>21003215</v>
      </c>
      <c r="C14" s="110" t="s">
        <v>162</v>
      </c>
      <c r="D14" s="110" t="s">
        <v>221</v>
      </c>
      <c r="E14" s="111" t="s">
        <v>269</v>
      </c>
      <c r="F14" s="112">
        <v>0</v>
      </c>
      <c r="G14" s="112">
        <v>0</v>
      </c>
      <c r="H14" s="112"/>
      <c r="I14" s="112">
        <v>0</v>
      </c>
      <c r="J14" s="112">
        <v>0</v>
      </c>
      <c r="K14" s="112">
        <v>0</v>
      </c>
      <c r="L14" s="113"/>
      <c r="M14" s="114"/>
      <c r="N14" s="115"/>
      <c r="O14" s="115"/>
      <c r="P14" s="115"/>
      <c r="Q14" s="115" t="s">
        <v>326</v>
      </c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15"/>
      <c r="EL14" s="115"/>
      <c r="EM14" s="115"/>
      <c r="EN14" s="115"/>
      <c r="EO14" s="115"/>
      <c r="EP14" s="115"/>
      <c r="EQ14" s="115"/>
      <c r="ER14" s="115"/>
      <c r="ES14" s="115"/>
      <c r="ET14" s="115"/>
      <c r="EU14" s="115"/>
      <c r="EV14" s="115"/>
      <c r="EW14" s="115"/>
      <c r="EX14" s="115"/>
      <c r="EY14" s="115"/>
      <c r="EZ14" s="115"/>
      <c r="FA14" s="115"/>
      <c r="FB14" s="115"/>
      <c r="FC14" s="115"/>
      <c r="FD14" s="115"/>
      <c r="FE14" s="115"/>
      <c r="FF14" s="115"/>
      <c r="FG14" s="115"/>
      <c r="FH14" s="115"/>
      <c r="FI14" s="115"/>
      <c r="FJ14" s="115"/>
      <c r="FK14" s="115"/>
      <c r="FL14" s="115"/>
      <c r="FM14" s="115"/>
      <c r="FN14" s="115"/>
      <c r="FO14" s="115"/>
      <c r="FP14" s="115"/>
      <c r="FQ14" s="115"/>
      <c r="FR14" s="115"/>
      <c r="FS14" s="115"/>
      <c r="FT14" s="115"/>
      <c r="FU14" s="115"/>
      <c r="FV14" s="115"/>
      <c r="FW14" s="115"/>
      <c r="FX14" s="115"/>
      <c r="FY14" s="115"/>
      <c r="FZ14" s="115"/>
      <c r="GA14" s="115"/>
      <c r="GB14" s="115"/>
      <c r="GC14" s="115"/>
      <c r="GD14" s="115"/>
      <c r="GE14" s="115"/>
      <c r="GF14" s="115"/>
      <c r="GG14" s="115"/>
      <c r="GH14" s="115"/>
      <c r="GI14" s="115"/>
      <c r="GJ14" s="115"/>
      <c r="GK14" s="115"/>
      <c r="GL14" s="115"/>
      <c r="GM14" s="115"/>
      <c r="GN14" s="115"/>
      <c r="GO14" s="115"/>
      <c r="GP14" s="115"/>
      <c r="GQ14" s="115"/>
      <c r="GR14" s="115"/>
      <c r="GS14" s="115"/>
      <c r="GT14" s="115"/>
      <c r="GU14" s="115"/>
      <c r="GV14" s="115"/>
      <c r="GW14" s="115"/>
      <c r="GX14" s="115"/>
      <c r="GY14" s="115"/>
      <c r="GZ14" s="115"/>
      <c r="HA14" s="115"/>
      <c r="HB14" s="115"/>
      <c r="HC14" s="115"/>
      <c r="HD14" s="115"/>
      <c r="HE14" s="115"/>
      <c r="HF14" s="115"/>
      <c r="HG14" s="115"/>
      <c r="HH14" s="115"/>
      <c r="HI14" s="115"/>
      <c r="HJ14" s="115"/>
      <c r="HK14" s="115"/>
      <c r="HL14" s="115"/>
      <c r="HM14" s="115"/>
      <c r="HN14" s="115"/>
      <c r="HO14" s="115"/>
      <c r="HP14" s="115"/>
      <c r="HQ14" s="115"/>
      <c r="HR14" s="115"/>
      <c r="HS14" s="115"/>
      <c r="HT14" s="115"/>
      <c r="HU14" s="115"/>
      <c r="HV14" s="115"/>
      <c r="HW14" s="115"/>
      <c r="HX14" s="115"/>
      <c r="HY14" s="115"/>
      <c r="HZ14" s="115"/>
      <c r="IA14" s="115"/>
      <c r="IB14" s="115"/>
      <c r="IC14" s="115"/>
      <c r="ID14" s="115"/>
      <c r="IE14" s="115"/>
      <c r="IF14" s="115"/>
      <c r="IG14" s="115"/>
      <c r="IH14" s="115"/>
      <c r="II14" s="115"/>
      <c r="IJ14" s="115"/>
      <c r="IK14" s="115"/>
      <c r="IL14" s="115"/>
      <c r="IM14" s="115"/>
      <c r="IN14" s="115"/>
      <c r="IO14" s="115"/>
      <c r="IP14" s="115"/>
      <c r="IQ14" s="115"/>
      <c r="IR14" s="115"/>
      <c r="IS14" s="115"/>
      <c r="IT14" s="115"/>
      <c r="IU14" s="115"/>
      <c r="IV14" s="115"/>
      <c r="IW14" s="115"/>
    </row>
    <row r="15" s="25" customFormat="1">
      <c r="A15" s="21">
        <v>3</v>
      </c>
      <c r="B15" s="48">
        <v>21002308</v>
      </c>
      <c r="C15" s="23" t="s">
        <v>163</v>
      </c>
      <c r="D15" s="23" t="s">
        <v>221</v>
      </c>
      <c r="E15" s="22" t="s">
        <v>270</v>
      </c>
      <c r="F15" s="50">
        <f>ROUND(10-M15*0.25,0)</f>
        <v>10</v>
      </c>
      <c r="G15" s="50">
        <v>10</v>
      </c>
      <c r="H15" s="50"/>
      <c r="I15" s="50">
        <v>10</v>
      </c>
      <c r="J15" s="50">
        <v>10</v>
      </c>
      <c r="K15" s="50">
        <v>8.8</v>
      </c>
      <c r="L15" s="45"/>
      <c r="M15" s="24"/>
      <c r="P15" s="25" t="s">
        <v>325</v>
      </c>
      <c r="Q15" s="25" t="s">
        <v>328</v>
      </c>
      <c r="R15" s="25" t="s">
        <v>336</v>
      </c>
      <c r="S15" s="25" t="s">
        <v>325</v>
      </c>
      <c r="T15" s="25" t="s">
        <v>325</v>
      </c>
    </row>
    <row r="16" s="25" customFormat="1">
      <c r="A16" s="21">
        <v>4</v>
      </c>
      <c r="B16" s="48">
        <v>21002662</v>
      </c>
      <c r="C16" s="23" t="s">
        <v>164</v>
      </c>
      <c r="D16" s="23" t="s">
        <v>222</v>
      </c>
      <c r="E16" s="22" t="s">
        <v>271</v>
      </c>
      <c r="F16" s="50">
        <f>ROUND(10-M16*0.25,0)</f>
        <v>10</v>
      </c>
      <c r="G16" s="50">
        <v>10</v>
      </c>
      <c r="H16" s="50"/>
      <c r="I16" s="50">
        <v>10</v>
      </c>
      <c r="J16" s="50">
        <v>10</v>
      </c>
      <c r="K16" s="50">
        <v>10</v>
      </c>
      <c r="L16" s="45"/>
      <c r="M16" s="24"/>
      <c r="O16" s="25" t="s">
        <v>334</v>
      </c>
      <c r="Q16" s="25" t="s">
        <v>355</v>
      </c>
      <c r="R16" s="25" t="s">
        <v>357</v>
      </c>
      <c r="S16" s="25" t="s">
        <v>339</v>
      </c>
      <c r="T16" s="25" t="s">
        <v>325</v>
      </c>
    </row>
    <row r="17" s="25" customFormat="1">
      <c r="A17" s="21">
        <v>5</v>
      </c>
      <c r="B17" s="48">
        <v>21002549</v>
      </c>
      <c r="C17" s="23" t="s">
        <v>165</v>
      </c>
      <c r="D17" s="23" t="s">
        <v>223</v>
      </c>
      <c r="E17" s="22" t="s">
        <v>272</v>
      </c>
      <c r="F17" s="50">
        <f>ROUND(10-M17*0.25,0)</f>
        <v>10</v>
      </c>
      <c r="G17" s="50">
        <v>8</v>
      </c>
      <c r="H17" s="50"/>
      <c r="I17" s="50">
        <v>6</v>
      </c>
      <c r="J17" s="50">
        <v>6.8</v>
      </c>
      <c r="K17" s="50">
        <v>8.5</v>
      </c>
      <c r="L17" s="45"/>
      <c r="M17" s="24"/>
      <c r="N17" s="25" t="s">
        <v>341</v>
      </c>
      <c r="P17" s="25" t="s">
        <v>343</v>
      </c>
      <c r="Q17" s="25" t="s">
        <v>334</v>
      </c>
      <c r="R17" s="25" t="s">
        <v>337</v>
      </c>
    </row>
    <row r="18" s="25" customFormat="1">
      <c r="A18" s="21">
        <v>6</v>
      </c>
      <c r="B18" s="48">
        <v>21002347</v>
      </c>
      <c r="C18" s="23" t="s">
        <v>166</v>
      </c>
      <c r="D18" s="23" t="s">
        <v>224</v>
      </c>
      <c r="E18" s="22" t="s">
        <v>273</v>
      </c>
      <c r="F18" s="50">
        <v>10</v>
      </c>
      <c r="G18" s="50">
        <f>ROUND(5+R18*0.5,0)</f>
        <v>10</v>
      </c>
      <c r="H18" s="50"/>
      <c r="I18" s="50">
        <v>8.5</v>
      </c>
      <c r="J18" s="50">
        <v>8.3</v>
      </c>
      <c r="K18" s="50">
        <v>10</v>
      </c>
      <c r="L18" s="45"/>
      <c r="M18" s="24"/>
      <c r="Q18" s="25" t="s">
        <v>328</v>
      </c>
      <c r="R18" s="25" t="s">
        <v>328</v>
      </c>
    </row>
    <row r="19" s="25" customFormat="1">
      <c r="A19" s="21">
        <v>7</v>
      </c>
      <c r="B19" s="48">
        <v>21004321</v>
      </c>
      <c r="C19" s="23" t="s">
        <v>167</v>
      </c>
      <c r="D19" s="23" t="s">
        <v>225</v>
      </c>
      <c r="E19" s="22" t="s">
        <v>274</v>
      </c>
      <c r="F19" s="50">
        <f>ROUND(10-M19*0.25,0)</f>
        <v>10</v>
      </c>
      <c r="G19" s="50">
        <v>10</v>
      </c>
      <c r="H19" s="50"/>
      <c r="I19" s="50">
        <v>6</v>
      </c>
      <c r="J19" s="50">
        <v>9.5</v>
      </c>
      <c r="K19" s="50">
        <v>6</v>
      </c>
      <c r="L19" s="45"/>
      <c r="M19" s="24"/>
      <c r="Q19" s="25" t="s">
        <v>331</v>
      </c>
      <c r="R19" s="25" t="s">
        <v>331</v>
      </c>
    </row>
    <row r="20" s="25" customFormat="1">
      <c r="A20" s="21">
        <v>8</v>
      </c>
      <c r="B20" s="48">
        <v>21000285</v>
      </c>
      <c r="C20" s="23" t="s">
        <v>168</v>
      </c>
      <c r="D20" s="23" t="s">
        <v>226</v>
      </c>
      <c r="E20" s="22" t="s">
        <v>275</v>
      </c>
      <c r="F20" s="50">
        <f>ROUND(10-M20*0.25,0)</f>
        <v>10</v>
      </c>
      <c r="G20" s="50">
        <f>ROUND(5+R20*0.5,0)</f>
        <v>9</v>
      </c>
      <c r="H20" s="50"/>
      <c r="I20" s="50">
        <v>5</v>
      </c>
      <c r="J20" s="50">
        <v>8.5</v>
      </c>
      <c r="K20" s="50">
        <v>5.5</v>
      </c>
      <c r="L20" s="45"/>
      <c r="M20" s="24"/>
      <c r="O20" s="25" t="s">
        <v>335</v>
      </c>
      <c r="Q20" s="25" t="s">
        <v>330</v>
      </c>
      <c r="R20" s="25" t="s">
        <v>352</v>
      </c>
    </row>
    <row r="21" s="25" customFormat="1">
      <c r="A21" s="21">
        <v>9</v>
      </c>
      <c r="B21" s="48">
        <v>21002824</v>
      </c>
      <c r="C21" s="23" t="s">
        <v>169</v>
      </c>
      <c r="D21" s="23" t="s">
        <v>227</v>
      </c>
      <c r="E21" s="22" t="s">
        <v>276</v>
      </c>
      <c r="F21" s="50">
        <f>ROUND(10-M21*0.25,0)</f>
        <v>10</v>
      </c>
      <c r="G21" s="50">
        <f>ROUND(5+R21*0.5,0)</f>
        <v>9</v>
      </c>
      <c r="H21" s="50"/>
      <c r="I21" s="50">
        <v>5</v>
      </c>
      <c r="J21" s="50">
        <v>7.6</v>
      </c>
      <c r="K21" s="50">
        <v>7.5</v>
      </c>
      <c r="L21" s="45"/>
      <c r="M21" s="24"/>
      <c r="O21" s="25" t="s">
        <v>335</v>
      </c>
      <c r="Q21" s="25" t="s">
        <v>330</v>
      </c>
      <c r="R21" s="25" t="s">
        <v>352</v>
      </c>
    </row>
    <row r="22" s="25" customFormat="1">
      <c r="A22" s="21">
        <v>10</v>
      </c>
      <c r="B22" s="48">
        <v>21004513</v>
      </c>
      <c r="C22" s="23" t="s">
        <v>170</v>
      </c>
      <c r="D22" s="23" t="s">
        <v>228</v>
      </c>
      <c r="E22" s="22" t="s">
        <v>277</v>
      </c>
      <c r="F22" s="50">
        <f>ROUND(10-M22*0.25,0)</f>
        <v>10</v>
      </c>
      <c r="G22" s="50">
        <f>ROUND(5+R22*0.5,0)</f>
        <v>8</v>
      </c>
      <c r="H22" s="50"/>
      <c r="I22" s="50">
        <v>6</v>
      </c>
      <c r="J22" s="50">
        <v>7.1</v>
      </c>
      <c r="K22" s="50">
        <v>7</v>
      </c>
      <c r="L22" s="45"/>
      <c r="M22" s="24"/>
      <c r="Q22" s="25" t="s">
        <v>330</v>
      </c>
      <c r="R22" s="25" t="s">
        <v>330</v>
      </c>
    </row>
    <row r="23" s="25" customFormat="1">
      <c r="A23" s="21">
        <v>11</v>
      </c>
      <c r="B23" s="48">
        <v>21000614</v>
      </c>
      <c r="C23" s="23" t="s">
        <v>171</v>
      </c>
      <c r="D23" s="23" t="s">
        <v>229</v>
      </c>
      <c r="E23" s="22" t="s">
        <v>278</v>
      </c>
      <c r="F23" s="50">
        <f>ROUND(10-M23*0.25,0)</f>
        <v>10</v>
      </c>
      <c r="G23" s="50">
        <f>ROUND(5+R23*0.5,0)</f>
        <v>9</v>
      </c>
      <c r="H23" s="50"/>
      <c r="I23" s="50">
        <v>6</v>
      </c>
      <c r="J23" s="50">
        <v>8.5</v>
      </c>
      <c r="K23" s="50">
        <v>7</v>
      </c>
      <c r="L23" s="45"/>
      <c r="M23" s="24"/>
      <c r="Q23" s="25" t="s">
        <v>331</v>
      </c>
      <c r="R23" s="25" t="s">
        <v>331</v>
      </c>
    </row>
    <row r="24" s="25" customFormat="1">
      <c r="A24" s="21">
        <v>12</v>
      </c>
      <c r="B24" s="48">
        <v>21002439</v>
      </c>
      <c r="C24" s="23" t="s">
        <v>172</v>
      </c>
      <c r="D24" s="23" t="s">
        <v>229</v>
      </c>
      <c r="E24" s="22" t="s">
        <v>279</v>
      </c>
      <c r="F24" s="50">
        <f>ROUND(10-M24*0.25,0)</f>
        <v>10</v>
      </c>
      <c r="G24" s="50">
        <f>ROUND(5+R24*0.5,0)</f>
        <v>9</v>
      </c>
      <c r="H24" s="50"/>
      <c r="I24" s="50">
        <v>8</v>
      </c>
      <c r="J24" s="50">
        <v>6.8</v>
      </c>
      <c r="K24" s="50">
        <v>10</v>
      </c>
      <c r="L24" s="45"/>
      <c r="M24" s="24"/>
      <c r="P24" s="25" t="s">
        <v>335</v>
      </c>
      <c r="Q24" s="25" t="s">
        <v>330</v>
      </c>
      <c r="R24" s="25" t="s">
        <v>352</v>
      </c>
    </row>
    <row r="25" s="115" customFormat="1">
      <c r="A25" s="108">
        <v>13</v>
      </c>
      <c r="B25" s="109">
        <v>21002651</v>
      </c>
      <c r="C25" s="110" t="s">
        <v>173</v>
      </c>
      <c r="D25" s="110" t="s">
        <v>230</v>
      </c>
      <c r="E25" s="111" t="s">
        <v>280</v>
      </c>
      <c r="F25" s="50">
        <v>0</v>
      </c>
      <c r="G25" s="112">
        <v>0</v>
      </c>
      <c r="H25" s="112"/>
      <c r="I25" s="112">
        <v>0</v>
      </c>
      <c r="J25" s="112">
        <v>0</v>
      </c>
      <c r="K25" s="112">
        <v>0</v>
      </c>
      <c r="L25" s="113"/>
      <c r="M25" s="114"/>
      <c r="N25" s="115"/>
      <c r="O25" s="115"/>
      <c r="P25" s="115"/>
      <c r="Q25" s="115" t="s">
        <v>326</v>
      </c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M25" s="115"/>
      <c r="EN25" s="115"/>
      <c r="EO25" s="115"/>
      <c r="EP25" s="115"/>
      <c r="EQ25" s="115"/>
      <c r="ER25" s="115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C25" s="115"/>
      <c r="FD25" s="115"/>
      <c r="FE25" s="115"/>
      <c r="FF25" s="115"/>
      <c r="FG25" s="115"/>
      <c r="FH25" s="115"/>
      <c r="FI25" s="115"/>
      <c r="FJ25" s="115"/>
      <c r="FK25" s="115"/>
      <c r="FL25" s="115"/>
      <c r="FM25" s="115"/>
      <c r="FN25" s="115"/>
      <c r="FO25" s="115"/>
      <c r="FP25" s="115"/>
      <c r="FQ25" s="115"/>
      <c r="FR25" s="115"/>
      <c r="FS25" s="115"/>
      <c r="FT25" s="115"/>
      <c r="FU25" s="115"/>
      <c r="FV25" s="115"/>
      <c r="FW25" s="115"/>
      <c r="FX25" s="115"/>
      <c r="FY25" s="115"/>
      <c r="FZ25" s="115"/>
      <c r="GA25" s="115"/>
      <c r="GB25" s="115"/>
      <c r="GC25" s="115"/>
      <c r="GD25" s="115"/>
      <c r="GE25" s="115"/>
      <c r="GF25" s="115"/>
      <c r="GG25" s="115"/>
      <c r="GH25" s="115"/>
      <c r="GI25" s="115"/>
      <c r="GJ25" s="115"/>
      <c r="GK25" s="115"/>
      <c r="GL25" s="115"/>
      <c r="GM25" s="115"/>
      <c r="GN25" s="115"/>
      <c r="GO25" s="115"/>
      <c r="GP25" s="115"/>
      <c r="GQ25" s="115"/>
      <c r="GR25" s="115"/>
      <c r="GS25" s="115"/>
      <c r="GT25" s="115"/>
      <c r="GU25" s="115"/>
      <c r="GV25" s="115"/>
      <c r="GW25" s="115"/>
      <c r="GX25" s="115"/>
      <c r="GY25" s="115"/>
      <c r="GZ25" s="115"/>
      <c r="HA25" s="115"/>
      <c r="HB25" s="115"/>
      <c r="HC25" s="115"/>
      <c r="HD25" s="115"/>
      <c r="HE25" s="115"/>
      <c r="HF25" s="115"/>
      <c r="HG25" s="115"/>
      <c r="HH25" s="115"/>
      <c r="HI25" s="115"/>
      <c r="HJ25" s="115"/>
      <c r="HK25" s="115"/>
      <c r="HL25" s="115"/>
      <c r="HM25" s="115"/>
      <c r="HN25" s="115"/>
      <c r="HO25" s="115"/>
      <c r="HP25" s="115"/>
      <c r="HQ25" s="115"/>
      <c r="HR25" s="115"/>
      <c r="HS25" s="115"/>
      <c r="HT25" s="115"/>
      <c r="HU25" s="115"/>
      <c r="HV25" s="115"/>
      <c r="HW25" s="115"/>
      <c r="HX25" s="115"/>
      <c r="HY25" s="115"/>
      <c r="HZ25" s="115"/>
      <c r="IA25" s="115"/>
      <c r="IB25" s="115"/>
      <c r="IC25" s="115"/>
      <c r="ID25" s="115"/>
      <c r="IE25" s="115"/>
      <c r="IF25" s="115"/>
      <c r="IG25" s="115"/>
      <c r="IH25" s="115"/>
      <c r="II25" s="115"/>
      <c r="IJ25" s="115"/>
      <c r="IK25" s="115"/>
      <c r="IL25" s="115"/>
      <c r="IM25" s="115"/>
      <c r="IN25" s="115"/>
      <c r="IO25" s="115"/>
      <c r="IP25" s="115"/>
      <c r="IQ25" s="115"/>
      <c r="IR25" s="115"/>
      <c r="IS25" s="115"/>
      <c r="IT25" s="115"/>
      <c r="IU25" s="115"/>
      <c r="IV25" s="115"/>
      <c r="IW25" s="115"/>
    </row>
    <row r="26" s="25" customFormat="1">
      <c r="A26" s="21">
        <v>14</v>
      </c>
      <c r="B26" s="48">
        <v>21004749</v>
      </c>
      <c r="C26" s="23" t="s">
        <v>174</v>
      </c>
      <c r="D26" s="23" t="s">
        <v>231</v>
      </c>
      <c r="E26" s="22" t="s">
        <v>281</v>
      </c>
      <c r="F26" s="50">
        <f>ROUND(10-M26*0.25,0)</f>
        <v>10</v>
      </c>
      <c r="G26" s="50">
        <f>ROUND(5+R26*0.5,0)</f>
        <v>10</v>
      </c>
      <c r="H26" s="50"/>
      <c r="I26" s="50">
        <v>8.5</v>
      </c>
      <c r="J26" s="50">
        <v>8.3</v>
      </c>
      <c r="K26" s="50">
        <v>9</v>
      </c>
      <c r="L26" s="45"/>
      <c r="M26" s="24"/>
      <c r="Q26" s="25" t="s">
        <v>328</v>
      </c>
      <c r="R26" s="25" t="s">
        <v>328</v>
      </c>
    </row>
    <row ht="10.5" customHeight="1" r="27" s="115" customFormat="1">
      <c r="A27" s="108">
        <v>15</v>
      </c>
      <c r="B27" s="109">
        <v>21003920</v>
      </c>
      <c r="C27" s="110" t="s">
        <v>175</v>
      </c>
      <c r="D27" s="110" t="s">
        <v>232</v>
      </c>
      <c r="E27" s="111" t="s">
        <v>282</v>
      </c>
      <c r="F27" s="50">
        <v>0</v>
      </c>
      <c r="G27" s="112">
        <v>0</v>
      </c>
      <c r="H27" s="112"/>
      <c r="I27" s="112">
        <v>0</v>
      </c>
      <c r="J27" s="112">
        <v>0</v>
      </c>
      <c r="K27" s="112">
        <v>0</v>
      </c>
      <c r="L27" s="113"/>
      <c r="M27" s="114"/>
      <c r="N27" s="115"/>
      <c r="O27" s="115"/>
      <c r="P27" s="115"/>
      <c r="Q27" s="115" t="s">
        <v>326</v>
      </c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15"/>
      <c r="EL27" s="115"/>
      <c r="EM27" s="115"/>
      <c r="EN27" s="115"/>
      <c r="EO27" s="115"/>
      <c r="EP27" s="115"/>
      <c r="EQ27" s="115"/>
      <c r="ER27" s="115"/>
      <c r="ES27" s="115"/>
      <c r="ET27" s="115"/>
      <c r="EU27" s="115"/>
      <c r="EV27" s="115"/>
      <c r="EW27" s="115"/>
      <c r="EX27" s="115"/>
      <c r="EY27" s="115"/>
      <c r="EZ27" s="115"/>
      <c r="FA27" s="115"/>
      <c r="FB27" s="115"/>
      <c r="FC27" s="115"/>
      <c r="FD27" s="115"/>
      <c r="FE27" s="115"/>
      <c r="FF27" s="115"/>
      <c r="FG27" s="115"/>
      <c r="FH27" s="115"/>
      <c r="FI27" s="115"/>
      <c r="FJ27" s="115"/>
      <c r="FK27" s="115"/>
      <c r="FL27" s="115"/>
      <c r="FM27" s="115"/>
      <c r="FN27" s="115"/>
      <c r="FO27" s="115"/>
      <c r="FP27" s="115"/>
      <c r="FQ27" s="115"/>
      <c r="FR27" s="115"/>
      <c r="FS27" s="115"/>
      <c r="FT27" s="115"/>
      <c r="FU27" s="115"/>
      <c r="FV27" s="115"/>
      <c r="FW27" s="115"/>
      <c r="FX27" s="115"/>
      <c r="FY27" s="115"/>
      <c r="FZ27" s="115"/>
      <c r="GA27" s="115"/>
      <c r="GB27" s="115"/>
      <c r="GC27" s="115"/>
      <c r="GD27" s="115"/>
      <c r="GE27" s="115"/>
      <c r="GF27" s="115"/>
      <c r="GG27" s="115"/>
      <c r="GH27" s="115"/>
      <c r="GI27" s="115"/>
      <c r="GJ27" s="115"/>
      <c r="GK27" s="115"/>
      <c r="GL27" s="115"/>
      <c r="GM27" s="115"/>
      <c r="GN27" s="115"/>
      <c r="GO27" s="115"/>
      <c r="GP27" s="115"/>
      <c r="GQ27" s="115"/>
      <c r="GR27" s="115"/>
      <c r="GS27" s="115"/>
      <c r="GT27" s="115"/>
      <c r="GU27" s="115"/>
      <c r="GV27" s="115"/>
      <c r="GW27" s="115"/>
      <c r="GX27" s="115"/>
      <c r="GY27" s="115"/>
      <c r="GZ27" s="115"/>
      <c r="HA27" s="115"/>
      <c r="HB27" s="115"/>
      <c r="HC27" s="115"/>
      <c r="HD27" s="115"/>
      <c r="HE27" s="115"/>
      <c r="HF27" s="115"/>
      <c r="HG27" s="115"/>
      <c r="HH27" s="115"/>
      <c r="HI27" s="115"/>
      <c r="HJ27" s="115"/>
      <c r="HK27" s="115"/>
      <c r="HL27" s="115"/>
      <c r="HM27" s="115"/>
      <c r="HN27" s="115"/>
      <c r="HO27" s="115"/>
      <c r="HP27" s="115"/>
      <c r="HQ27" s="115"/>
      <c r="HR27" s="115"/>
      <c r="HS27" s="115"/>
      <c r="HT27" s="115"/>
      <c r="HU27" s="115"/>
      <c r="HV27" s="115"/>
      <c r="HW27" s="115"/>
      <c r="HX27" s="115"/>
      <c r="HY27" s="115"/>
      <c r="HZ27" s="115"/>
      <c r="IA27" s="115"/>
      <c r="IB27" s="115"/>
      <c r="IC27" s="115"/>
      <c r="ID27" s="115"/>
      <c r="IE27" s="115"/>
      <c r="IF27" s="115"/>
      <c r="IG27" s="115"/>
      <c r="IH27" s="115"/>
      <c r="II27" s="115"/>
      <c r="IJ27" s="115"/>
      <c r="IK27" s="115"/>
      <c r="IL27" s="115"/>
      <c r="IM27" s="115"/>
      <c r="IN27" s="115"/>
      <c r="IO27" s="115"/>
      <c r="IP27" s="115"/>
      <c r="IQ27" s="115"/>
      <c r="IR27" s="115"/>
      <c r="IS27" s="115"/>
      <c r="IT27" s="115"/>
      <c r="IU27" s="115"/>
      <c r="IV27" s="115"/>
      <c r="IW27" s="115"/>
    </row>
    <row r="28" s="25" customFormat="1">
      <c r="A28" s="21">
        <v>16</v>
      </c>
      <c r="B28" s="48">
        <v>21002428</v>
      </c>
      <c r="C28" s="23" t="s">
        <v>176</v>
      </c>
      <c r="D28" s="23" t="s">
        <v>233</v>
      </c>
      <c r="E28" s="22" t="s">
        <v>283</v>
      </c>
      <c r="F28" s="50">
        <f>ROUND(10-M28*0.25,0)</f>
        <v>10</v>
      </c>
      <c r="G28" s="50">
        <f>ROUND(5+R28*0.5,0)</f>
        <v>6</v>
      </c>
      <c r="H28" s="50"/>
      <c r="I28" s="50">
        <v>5.5</v>
      </c>
      <c r="J28" s="50">
        <v>6.8</v>
      </c>
      <c r="K28" s="50">
        <v>9.5</v>
      </c>
      <c r="L28" s="45"/>
      <c r="M28" s="24"/>
      <c r="Q28" s="25" t="s">
        <v>325</v>
      </c>
      <c r="R28" s="25" t="s">
        <v>325</v>
      </c>
    </row>
    <row r="29" s="25" customFormat="1">
      <c r="A29" s="21">
        <v>17</v>
      </c>
      <c r="B29" s="48">
        <v>21002835</v>
      </c>
      <c r="C29" s="23" t="s">
        <v>177</v>
      </c>
      <c r="D29" s="23" t="s">
        <v>234</v>
      </c>
      <c r="E29" s="22" t="s">
        <v>284</v>
      </c>
      <c r="F29" s="50">
        <f>ROUND(10-M29*0.25,0)</f>
        <v>10</v>
      </c>
      <c r="G29" s="50">
        <f>ROUND(5+R29*0.5,0)</f>
        <v>9</v>
      </c>
      <c r="H29" s="50"/>
      <c r="I29" s="50">
        <v>5</v>
      </c>
      <c r="J29" s="50">
        <v>7</v>
      </c>
      <c r="K29" s="50">
        <v>7.5</v>
      </c>
      <c r="L29" s="45"/>
      <c r="M29" s="24"/>
      <c r="Q29" s="25" t="s">
        <v>331</v>
      </c>
      <c r="R29" s="25" t="s">
        <v>331</v>
      </c>
    </row>
    <row r="30" s="25" customFormat="1">
      <c r="A30" s="21">
        <v>18</v>
      </c>
      <c r="B30" s="48">
        <v>21003032</v>
      </c>
      <c r="C30" s="23" t="s">
        <v>178</v>
      </c>
      <c r="D30" s="23" t="s">
        <v>235</v>
      </c>
      <c r="E30" s="22" t="s">
        <v>285</v>
      </c>
      <c r="F30" s="50">
        <f>ROUND(10-M30*0.25,0)</f>
        <v>10</v>
      </c>
      <c r="G30" s="50">
        <f>ROUND(5+R30*0.5,0)</f>
        <v>7</v>
      </c>
      <c r="H30" s="50"/>
      <c r="I30" s="50">
        <v>6.5</v>
      </c>
      <c r="J30" s="50">
        <v>6.8</v>
      </c>
      <c r="K30" s="50">
        <v>9</v>
      </c>
      <c r="L30" s="45"/>
      <c r="M30" s="24"/>
      <c r="Q30" s="25" t="s">
        <v>334</v>
      </c>
      <c r="R30" s="25" t="s">
        <v>334</v>
      </c>
    </row>
    <row r="31" s="25" customFormat="1">
      <c r="A31" s="21">
        <v>19</v>
      </c>
      <c r="B31" s="48">
        <v>21000172</v>
      </c>
      <c r="C31" s="23" t="s">
        <v>179</v>
      </c>
      <c r="D31" s="23" t="s">
        <v>236</v>
      </c>
      <c r="E31" s="22" t="s">
        <v>286</v>
      </c>
      <c r="F31" s="50">
        <f>ROUND(10-M31*0.25,0)</f>
        <v>10</v>
      </c>
      <c r="G31" s="50">
        <f>ROUND(5+R31*0.5,0)</f>
        <v>7</v>
      </c>
      <c r="H31" s="50"/>
      <c r="I31" s="50">
        <v>6</v>
      </c>
      <c r="J31" s="50">
        <v>7.1</v>
      </c>
      <c r="K31" s="50">
        <v>8.5</v>
      </c>
      <c r="L31" s="45"/>
      <c r="M31" s="24"/>
      <c r="Q31" s="25" t="s">
        <v>334</v>
      </c>
      <c r="R31" s="25" t="s">
        <v>334</v>
      </c>
    </row>
    <row r="32" s="25" customFormat="1">
      <c r="A32" s="21">
        <v>20</v>
      </c>
      <c r="B32" s="48">
        <v>21000258</v>
      </c>
      <c r="C32" s="23" t="s">
        <v>180</v>
      </c>
      <c r="D32" s="23" t="s">
        <v>237</v>
      </c>
      <c r="E32" s="22" t="s">
        <v>287</v>
      </c>
      <c r="F32" s="50">
        <f>ROUND(10-M32*0.25,0)</f>
        <v>10</v>
      </c>
      <c r="G32" s="50">
        <f>ROUND(5+R32*0.5,0)</f>
        <v>10</v>
      </c>
      <c r="H32" s="50"/>
      <c r="I32" s="50">
        <v>7</v>
      </c>
      <c r="J32" s="50">
        <v>8.5</v>
      </c>
      <c r="K32" s="50">
        <v>9</v>
      </c>
      <c r="L32" s="45"/>
      <c r="M32" s="24"/>
      <c r="Q32" s="25" t="s">
        <v>328</v>
      </c>
      <c r="R32" s="25" t="s">
        <v>328</v>
      </c>
    </row>
    <row r="33" s="25" customFormat="1">
      <c r="A33" s="21">
        <v>21</v>
      </c>
      <c r="B33" s="48">
        <v>21000638</v>
      </c>
      <c r="C33" s="23" t="s">
        <v>181</v>
      </c>
      <c r="D33" s="23" t="s">
        <v>237</v>
      </c>
      <c r="E33" s="22" t="s">
        <v>288</v>
      </c>
      <c r="F33" s="50">
        <f>ROUND(10-M33*0.25,0)</f>
        <v>10</v>
      </c>
      <c r="G33" s="50">
        <v>9</v>
      </c>
      <c r="H33" s="50"/>
      <c r="I33" s="50">
        <v>5</v>
      </c>
      <c r="J33" s="50">
        <v>6.9</v>
      </c>
      <c r="K33" s="50">
        <v>7.5</v>
      </c>
      <c r="L33" s="45"/>
      <c r="M33" s="24"/>
      <c r="Q33" s="25" t="s">
        <v>325</v>
      </c>
      <c r="R33" s="25" t="s">
        <v>325</v>
      </c>
    </row>
    <row r="34" s="25" customFormat="1">
      <c r="A34" s="21">
        <v>22</v>
      </c>
      <c r="B34" s="48">
        <v>21002380</v>
      </c>
      <c r="C34" s="23" t="s">
        <v>182</v>
      </c>
      <c r="D34" s="23" t="s">
        <v>237</v>
      </c>
      <c r="E34" s="22" t="s">
        <v>289</v>
      </c>
      <c r="F34" s="50">
        <f>ROUND(10-M34*0.25,0)</f>
        <v>10</v>
      </c>
      <c r="G34" s="50">
        <f>ROUND(5+R34*0.5,0)</f>
        <v>9</v>
      </c>
      <c r="H34" s="50"/>
      <c r="I34" s="50">
        <v>6.5</v>
      </c>
      <c r="J34" s="50">
        <v>7.1</v>
      </c>
      <c r="K34" s="50">
        <v>8.5</v>
      </c>
      <c r="L34" s="45"/>
      <c r="M34" s="24"/>
      <c r="O34" s="25" t="s">
        <v>335</v>
      </c>
      <c r="Q34" s="25" t="s">
        <v>330</v>
      </c>
      <c r="R34" s="25" t="s">
        <v>352</v>
      </c>
    </row>
    <row r="35" s="25" customFormat="1">
      <c r="A35" s="21">
        <v>23</v>
      </c>
      <c r="B35" s="48">
        <v>21002749</v>
      </c>
      <c r="C35" s="23" t="s">
        <v>183</v>
      </c>
      <c r="D35" s="23" t="s">
        <v>238</v>
      </c>
      <c r="E35" s="22" t="s">
        <v>274</v>
      </c>
      <c r="F35" s="50">
        <f>ROUND(10-M35*0.25,0)</f>
        <v>10</v>
      </c>
      <c r="G35" s="50">
        <f>ROUND(5+R35*0.5,0)</f>
        <v>7</v>
      </c>
      <c r="H35" s="50"/>
      <c r="I35" s="50">
        <v>0</v>
      </c>
      <c r="J35" s="50">
        <v>7.1</v>
      </c>
      <c r="K35" s="50">
        <v>8</v>
      </c>
      <c r="L35" s="45"/>
      <c r="M35" s="24"/>
      <c r="N35" s="25" t="s">
        <v>341</v>
      </c>
      <c r="P35" s="25" t="s">
        <v>343</v>
      </c>
      <c r="Q35" s="25" t="s">
        <v>330</v>
      </c>
      <c r="R35" s="25" t="s">
        <v>337</v>
      </c>
    </row>
    <row r="36" s="115" customFormat="1">
      <c r="A36" s="108">
        <v>24</v>
      </c>
      <c r="B36" s="109">
        <v>21000482</v>
      </c>
      <c r="C36" s="110" t="s">
        <v>184</v>
      </c>
      <c r="D36" s="110" t="s">
        <v>239</v>
      </c>
      <c r="E36" s="111" t="s">
        <v>290</v>
      </c>
      <c r="F36" s="112">
        <v>0</v>
      </c>
      <c r="G36" s="112">
        <v>0</v>
      </c>
      <c r="H36" s="112"/>
      <c r="I36" s="112">
        <v>0</v>
      </c>
      <c r="J36" s="112">
        <v>0</v>
      </c>
      <c r="K36" s="112">
        <v>0</v>
      </c>
      <c r="L36" s="113"/>
      <c r="M36" s="114"/>
      <c r="N36" s="115"/>
      <c r="O36" s="115"/>
      <c r="P36" s="115"/>
      <c r="Q36" s="115" t="s">
        <v>326</v>
      </c>
      <c r="R36" s="115" t="s">
        <v>326</v>
      </c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15"/>
      <c r="EL36" s="115"/>
      <c r="EM36" s="115"/>
      <c r="EN36" s="115"/>
      <c r="EO36" s="115"/>
      <c r="EP36" s="115"/>
      <c r="EQ36" s="115"/>
      <c r="ER36" s="115"/>
      <c r="ES36" s="115"/>
      <c r="ET36" s="115"/>
      <c r="EU36" s="115"/>
      <c r="EV36" s="115"/>
      <c r="EW36" s="115"/>
      <c r="EX36" s="115"/>
      <c r="EY36" s="115"/>
      <c r="EZ36" s="115"/>
      <c r="FA36" s="115"/>
      <c r="FB36" s="115"/>
      <c r="FC36" s="115"/>
      <c r="FD36" s="115"/>
      <c r="FE36" s="115"/>
      <c r="FF36" s="115"/>
      <c r="FG36" s="115"/>
      <c r="FH36" s="115"/>
      <c r="FI36" s="115"/>
      <c r="FJ36" s="115"/>
      <c r="FK36" s="115"/>
      <c r="FL36" s="115"/>
      <c r="FM36" s="115"/>
      <c r="FN36" s="115"/>
      <c r="FO36" s="115"/>
      <c r="FP36" s="115"/>
      <c r="FQ36" s="115"/>
      <c r="FR36" s="115"/>
      <c r="FS36" s="115"/>
      <c r="FT36" s="115"/>
      <c r="FU36" s="115"/>
      <c r="FV36" s="115"/>
      <c r="FW36" s="115"/>
      <c r="FX36" s="115"/>
      <c r="FY36" s="115"/>
      <c r="FZ36" s="115"/>
      <c r="GA36" s="115"/>
      <c r="GB36" s="115"/>
      <c r="GC36" s="115"/>
      <c r="GD36" s="115"/>
      <c r="GE36" s="115"/>
      <c r="GF36" s="115"/>
      <c r="GG36" s="115"/>
      <c r="GH36" s="115"/>
      <c r="GI36" s="115"/>
      <c r="GJ36" s="115"/>
      <c r="GK36" s="115"/>
      <c r="GL36" s="115"/>
      <c r="GM36" s="115"/>
      <c r="GN36" s="115"/>
      <c r="GO36" s="115"/>
      <c r="GP36" s="115"/>
      <c r="GQ36" s="115"/>
      <c r="GR36" s="115"/>
      <c r="GS36" s="115"/>
      <c r="GT36" s="115"/>
      <c r="GU36" s="115"/>
      <c r="GV36" s="115"/>
      <c r="GW36" s="115"/>
      <c r="GX36" s="115"/>
      <c r="GY36" s="115"/>
      <c r="GZ36" s="115"/>
      <c r="HA36" s="115"/>
      <c r="HB36" s="115"/>
      <c r="HC36" s="115"/>
      <c r="HD36" s="115"/>
      <c r="HE36" s="115"/>
      <c r="HF36" s="115"/>
      <c r="HG36" s="115"/>
      <c r="HH36" s="115"/>
      <c r="HI36" s="115"/>
      <c r="HJ36" s="115"/>
      <c r="HK36" s="115"/>
      <c r="HL36" s="115"/>
      <c r="HM36" s="115"/>
      <c r="HN36" s="115"/>
      <c r="HO36" s="115"/>
      <c r="HP36" s="115"/>
      <c r="HQ36" s="115"/>
      <c r="HR36" s="115"/>
      <c r="HS36" s="115"/>
      <c r="HT36" s="115"/>
      <c r="HU36" s="115"/>
      <c r="HV36" s="115"/>
      <c r="HW36" s="115"/>
      <c r="HX36" s="115"/>
      <c r="HY36" s="115"/>
      <c r="HZ36" s="115"/>
      <c r="IA36" s="115"/>
      <c r="IB36" s="115"/>
      <c r="IC36" s="115"/>
      <c r="ID36" s="115"/>
      <c r="IE36" s="115"/>
      <c r="IF36" s="115"/>
      <c r="IG36" s="115"/>
      <c r="IH36" s="115"/>
      <c r="II36" s="115"/>
      <c r="IJ36" s="115"/>
      <c r="IK36" s="115"/>
      <c r="IL36" s="115"/>
      <c r="IM36" s="115"/>
      <c r="IN36" s="115"/>
      <c r="IO36" s="115"/>
      <c r="IP36" s="115"/>
      <c r="IQ36" s="115"/>
      <c r="IR36" s="115"/>
      <c r="IS36" s="115"/>
      <c r="IT36" s="115"/>
      <c r="IU36" s="115"/>
      <c r="IV36" s="115"/>
      <c r="IW36" s="115"/>
    </row>
    <row r="37" s="25" customFormat="1">
      <c r="A37" s="21">
        <v>25</v>
      </c>
      <c r="B37" s="48">
        <v>21002201</v>
      </c>
      <c r="C37" s="23" t="s">
        <v>185</v>
      </c>
      <c r="D37" s="23" t="s">
        <v>239</v>
      </c>
      <c r="E37" s="22" t="s">
        <v>291</v>
      </c>
      <c r="F37" s="50">
        <f>ROUND(10-M37*0.25,0)</f>
        <v>10</v>
      </c>
      <c r="G37" s="50">
        <v>10</v>
      </c>
      <c r="H37" s="50"/>
      <c r="I37" s="50">
        <v>9</v>
      </c>
      <c r="J37" s="50">
        <v>10</v>
      </c>
      <c r="K37" s="50">
        <v>8</v>
      </c>
      <c r="L37" s="45"/>
      <c r="M37" s="24"/>
      <c r="N37" s="25" t="s">
        <v>334</v>
      </c>
      <c r="O37" s="25" t="s">
        <v>335</v>
      </c>
      <c r="Q37" s="25" t="s">
        <v>331</v>
      </c>
      <c r="R37" s="25" t="s">
        <v>351</v>
      </c>
      <c r="S37" s="25" t="s">
        <v>353</v>
      </c>
      <c r="T37" s="25" t="s">
        <v>325</v>
      </c>
    </row>
    <row r="38" s="25" customFormat="1">
      <c r="A38" s="21">
        <v>26</v>
      </c>
      <c r="B38" s="48">
        <v>21000248</v>
      </c>
      <c r="C38" s="23" t="s">
        <v>186</v>
      </c>
      <c r="D38" s="23" t="s">
        <v>240</v>
      </c>
      <c r="E38" s="22" t="s">
        <v>292</v>
      </c>
      <c r="F38" s="50">
        <f>ROUND(10-M38*0.25,0)</f>
        <v>10</v>
      </c>
      <c r="G38" s="50">
        <v>10</v>
      </c>
      <c r="H38" s="50"/>
      <c r="I38" s="50">
        <v>9.5</v>
      </c>
      <c r="J38" s="50">
        <v>8.6</v>
      </c>
      <c r="K38" s="50">
        <v>8</v>
      </c>
      <c r="L38" s="45"/>
      <c r="M38" s="24"/>
      <c r="P38" s="25" t="s">
        <v>335</v>
      </c>
      <c r="Q38" s="25" t="s">
        <v>330</v>
      </c>
      <c r="R38" s="25" t="s">
        <v>352</v>
      </c>
    </row>
    <row r="39" s="25" customFormat="1">
      <c r="A39" s="21">
        <v>27</v>
      </c>
      <c r="B39" s="48">
        <v>21004754</v>
      </c>
      <c r="C39" s="23" t="s">
        <v>187</v>
      </c>
      <c r="D39" s="23" t="s">
        <v>241</v>
      </c>
      <c r="E39" s="22" t="s">
        <v>293</v>
      </c>
      <c r="F39" s="50">
        <f>ROUND(10-M39*0.25,0)</f>
        <v>10</v>
      </c>
      <c r="G39" s="50">
        <f>ROUND(5+R39*0.5,0)</f>
        <v>8</v>
      </c>
      <c r="H39" s="50"/>
      <c r="I39" s="50">
        <v>6</v>
      </c>
      <c r="J39" s="50">
        <v>7.1</v>
      </c>
      <c r="K39" s="50">
        <v>8.5</v>
      </c>
      <c r="L39" s="45"/>
      <c r="M39" s="24"/>
      <c r="Q39" s="25" t="s">
        <v>330</v>
      </c>
      <c r="R39" s="25" t="s">
        <v>330</v>
      </c>
    </row>
    <row r="40" s="25" customFormat="1">
      <c r="A40" s="21">
        <v>28</v>
      </c>
      <c r="B40" s="48">
        <v>21002672</v>
      </c>
      <c r="C40" s="23" t="s">
        <v>188</v>
      </c>
      <c r="D40" s="23" t="s">
        <v>242</v>
      </c>
      <c r="E40" s="22" t="s">
        <v>279</v>
      </c>
      <c r="F40" s="50">
        <f>ROUND(10-M40*0.25,0)</f>
        <v>10</v>
      </c>
      <c r="G40" s="50">
        <f>ROUND(5+R40*0.5,0)</f>
        <v>10</v>
      </c>
      <c r="H40" s="50"/>
      <c r="I40" s="50">
        <v>5</v>
      </c>
      <c r="J40" s="50">
        <v>9</v>
      </c>
      <c r="K40" s="50">
        <v>5.5</v>
      </c>
      <c r="L40" s="45"/>
      <c r="M40" s="24"/>
      <c r="N40" s="25" t="s">
        <v>335</v>
      </c>
      <c r="Q40" s="25" t="s">
        <v>331</v>
      </c>
      <c r="R40" s="25" t="s">
        <v>353</v>
      </c>
    </row>
    <row r="41" s="115" customFormat="1">
      <c r="A41" s="108">
        <v>29</v>
      </c>
      <c r="B41" s="109">
        <v>21002499</v>
      </c>
      <c r="C41" s="110" t="s">
        <v>189</v>
      </c>
      <c r="D41" s="110" t="s">
        <v>243</v>
      </c>
      <c r="E41" s="111" t="s">
        <v>294</v>
      </c>
      <c r="F41" s="112">
        <v>0</v>
      </c>
      <c r="G41" s="112">
        <v>0</v>
      </c>
      <c r="H41" s="112"/>
      <c r="I41" s="112">
        <v>0</v>
      </c>
      <c r="J41" s="112">
        <v>0</v>
      </c>
      <c r="K41" s="112">
        <v>0</v>
      </c>
      <c r="L41" s="113"/>
      <c r="M41" s="114"/>
      <c r="N41" s="115"/>
      <c r="O41" s="115"/>
      <c r="P41" s="115"/>
      <c r="Q41" s="115" t="s">
        <v>326</v>
      </c>
      <c r="R41" s="115" t="s">
        <v>326</v>
      </c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15"/>
      <c r="EL41" s="115"/>
      <c r="EM41" s="115"/>
      <c r="EN41" s="115"/>
      <c r="EO41" s="115"/>
      <c r="EP41" s="115"/>
      <c r="EQ41" s="115"/>
      <c r="ER41" s="115"/>
      <c r="ES41" s="115"/>
      <c r="ET41" s="115"/>
      <c r="EU41" s="115"/>
      <c r="EV41" s="115"/>
      <c r="EW41" s="115"/>
      <c r="EX41" s="115"/>
      <c r="EY41" s="115"/>
      <c r="EZ41" s="115"/>
      <c r="FA41" s="115"/>
      <c r="FB41" s="115"/>
      <c r="FC41" s="115"/>
      <c r="FD41" s="115"/>
      <c r="FE41" s="115"/>
      <c r="FF41" s="115"/>
      <c r="FG41" s="115"/>
      <c r="FH41" s="115"/>
      <c r="FI41" s="115"/>
      <c r="FJ41" s="115"/>
      <c r="FK41" s="115"/>
      <c r="FL41" s="115"/>
      <c r="FM41" s="115"/>
      <c r="FN41" s="115"/>
      <c r="FO41" s="115"/>
      <c r="FP41" s="115"/>
      <c r="FQ41" s="115"/>
      <c r="FR41" s="115"/>
      <c r="FS41" s="115"/>
      <c r="FT41" s="115"/>
      <c r="FU41" s="115"/>
      <c r="FV41" s="115"/>
      <c r="FW41" s="115"/>
      <c r="FX41" s="115"/>
      <c r="FY41" s="115"/>
      <c r="FZ41" s="115"/>
      <c r="GA41" s="115"/>
      <c r="GB41" s="115"/>
      <c r="GC41" s="115"/>
      <c r="GD41" s="115"/>
      <c r="GE41" s="115"/>
      <c r="GF41" s="115"/>
      <c r="GG41" s="115"/>
      <c r="GH41" s="115"/>
      <c r="GI41" s="115"/>
      <c r="GJ41" s="115"/>
      <c r="GK41" s="115"/>
      <c r="GL41" s="115"/>
      <c r="GM41" s="115"/>
      <c r="GN41" s="115"/>
      <c r="GO41" s="115"/>
      <c r="GP41" s="115"/>
      <c r="GQ41" s="115"/>
      <c r="GR41" s="115"/>
      <c r="GS41" s="115"/>
      <c r="GT41" s="115"/>
      <c r="GU41" s="115"/>
      <c r="GV41" s="115"/>
      <c r="GW41" s="115"/>
      <c r="GX41" s="115"/>
      <c r="GY41" s="115"/>
      <c r="GZ41" s="115"/>
      <c r="HA41" s="115"/>
      <c r="HB41" s="115"/>
      <c r="HC41" s="115"/>
      <c r="HD41" s="115"/>
      <c r="HE41" s="115"/>
      <c r="HF41" s="115"/>
      <c r="HG41" s="115"/>
      <c r="HH41" s="115"/>
      <c r="HI41" s="115"/>
      <c r="HJ41" s="115"/>
      <c r="HK41" s="115"/>
      <c r="HL41" s="115"/>
      <c r="HM41" s="115"/>
      <c r="HN41" s="115"/>
      <c r="HO41" s="115"/>
      <c r="HP41" s="115"/>
      <c r="HQ41" s="115"/>
      <c r="HR41" s="115"/>
      <c r="HS41" s="115"/>
      <c r="HT41" s="115"/>
      <c r="HU41" s="115"/>
      <c r="HV41" s="115"/>
      <c r="HW41" s="115"/>
      <c r="HX41" s="115"/>
      <c r="HY41" s="115"/>
      <c r="HZ41" s="115"/>
      <c r="IA41" s="115"/>
      <c r="IB41" s="115"/>
      <c r="IC41" s="115"/>
      <c r="ID41" s="115"/>
      <c r="IE41" s="115"/>
      <c r="IF41" s="115"/>
      <c r="IG41" s="115"/>
      <c r="IH41" s="115"/>
      <c r="II41" s="115"/>
      <c r="IJ41" s="115"/>
      <c r="IK41" s="115"/>
      <c r="IL41" s="115"/>
      <c r="IM41" s="115"/>
      <c r="IN41" s="115"/>
      <c r="IO41" s="115"/>
      <c r="IP41" s="115"/>
      <c r="IQ41" s="115"/>
      <c r="IR41" s="115"/>
      <c r="IS41" s="115"/>
      <c r="IT41" s="115"/>
      <c r="IU41" s="115"/>
      <c r="IV41" s="115"/>
      <c r="IW41" s="115"/>
    </row>
    <row r="42" s="25" customFormat="1">
      <c r="A42" s="21">
        <v>30</v>
      </c>
      <c r="B42" s="48">
        <v>21001747</v>
      </c>
      <c r="C42" s="23" t="s">
        <v>190</v>
      </c>
      <c r="D42" s="23" t="s">
        <v>244</v>
      </c>
      <c r="E42" s="22" t="s">
        <v>295</v>
      </c>
      <c r="F42" s="50">
        <f>ROUND(10-M42*0.25,0)</f>
        <v>10</v>
      </c>
      <c r="G42" s="50">
        <v>10</v>
      </c>
      <c r="H42" s="50"/>
      <c r="I42" s="50">
        <v>6</v>
      </c>
      <c r="J42" s="50">
        <v>9</v>
      </c>
      <c r="K42" s="50">
        <v>6.5</v>
      </c>
      <c r="L42" s="45"/>
      <c r="M42" s="24"/>
      <c r="Q42" s="25" t="s">
        <v>331</v>
      </c>
      <c r="R42" s="25" t="s">
        <v>331</v>
      </c>
    </row>
    <row r="43" s="25" customFormat="1">
      <c r="A43" s="21">
        <v>31</v>
      </c>
      <c r="B43" s="48">
        <v>21000465</v>
      </c>
      <c r="C43" s="23" t="s">
        <v>191</v>
      </c>
      <c r="D43" s="23" t="s">
        <v>244</v>
      </c>
      <c r="E43" s="22" t="s">
        <v>296</v>
      </c>
      <c r="F43" s="50">
        <f>ROUND(10-M43*0.25,0)</f>
        <v>10</v>
      </c>
      <c r="G43" s="50">
        <f>ROUND(5+R43*0.5,0)</f>
        <v>6</v>
      </c>
      <c r="H43" s="50"/>
      <c r="I43" s="50">
        <v>3.5</v>
      </c>
      <c r="J43" s="50">
        <v>6</v>
      </c>
      <c r="K43" s="50">
        <v>3.5</v>
      </c>
      <c r="L43" s="45"/>
      <c r="M43" s="24"/>
      <c r="O43" s="25" t="s">
        <v>335</v>
      </c>
      <c r="Q43" s="25" t="s">
        <v>326</v>
      </c>
      <c r="R43" s="25" t="s">
        <v>335</v>
      </c>
      <c r="S43" s="25" t="s">
        <v>356</v>
      </c>
    </row>
    <row r="44" s="25" customFormat="1">
      <c r="A44" s="21">
        <v>32</v>
      </c>
      <c r="B44" s="48">
        <v>21000194</v>
      </c>
      <c r="C44" s="23" t="s">
        <v>192</v>
      </c>
      <c r="D44" s="23" t="s">
        <v>245</v>
      </c>
      <c r="E44" s="22" t="s">
        <v>297</v>
      </c>
      <c r="F44" s="50">
        <f>ROUND(10-M44*0.25,0)</f>
        <v>10</v>
      </c>
      <c r="G44" s="50">
        <f>ROUND(5+R44*0.5,0)</f>
        <v>10</v>
      </c>
      <c r="H44" s="50"/>
      <c r="I44" s="50">
        <v>7</v>
      </c>
      <c r="J44" s="50">
        <v>10</v>
      </c>
      <c r="K44" s="50">
        <v>7.5</v>
      </c>
      <c r="L44" s="45"/>
      <c r="M44" s="24"/>
      <c r="O44" s="25" t="s">
        <v>335</v>
      </c>
      <c r="Q44" s="25" t="s">
        <v>331</v>
      </c>
      <c r="R44" s="25" t="s">
        <v>353</v>
      </c>
    </row>
    <row r="45" s="25" customFormat="1">
      <c r="A45" s="21">
        <v>33</v>
      </c>
      <c r="B45" s="48">
        <v>21002658</v>
      </c>
      <c r="C45" s="23" t="s">
        <v>193</v>
      </c>
      <c r="D45" s="23" t="s">
        <v>245</v>
      </c>
      <c r="E45" s="22" t="s">
        <v>298</v>
      </c>
      <c r="F45" s="50">
        <f>ROUND(10-M45*0.25,0)</f>
        <v>10</v>
      </c>
      <c r="G45" s="50">
        <v>10</v>
      </c>
      <c r="H45" s="50"/>
      <c r="I45" s="50">
        <v>7</v>
      </c>
      <c r="J45" s="50">
        <v>8.5</v>
      </c>
      <c r="K45" s="50">
        <v>7</v>
      </c>
      <c r="L45" s="45"/>
      <c r="M45" s="24"/>
      <c r="Q45" s="25" t="s">
        <v>331</v>
      </c>
      <c r="R45" s="25" t="s">
        <v>331</v>
      </c>
    </row>
    <row r="46" s="25" customFormat="1">
      <c r="A46" s="21">
        <v>34</v>
      </c>
      <c r="B46" s="48">
        <v>21002476</v>
      </c>
      <c r="C46" s="23" t="s">
        <v>194</v>
      </c>
      <c r="D46" s="23" t="s">
        <v>246</v>
      </c>
      <c r="E46" s="22" t="s">
        <v>299</v>
      </c>
      <c r="F46" s="50">
        <f>ROUND(10-M46*0.25,0)</f>
        <v>10</v>
      </c>
      <c r="G46" s="50">
        <v>10</v>
      </c>
      <c r="H46" s="50"/>
      <c r="I46" s="50">
        <v>7</v>
      </c>
      <c r="J46" s="50">
        <v>6.5</v>
      </c>
      <c r="K46" s="50">
        <v>7</v>
      </c>
      <c r="L46" s="45"/>
      <c r="M46" s="24"/>
      <c r="N46" s="25" t="s">
        <v>335</v>
      </c>
      <c r="O46" s="25" t="s">
        <v>335</v>
      </c>
      <c r="Q46" s="25" t="s">
        <v>330</v>
      </c>
      <c r="R46" s="25" t="s">
        <v>331</v>
      </c>
      <c r="S46" s="25" t="s">
        <v>330</v>
      </c>
      <c r="T46" s="25" t="s">
        <v>325</v>
      </c>
    </row>
    <row r="47" s="115" customFormat="1">
      <c r="A47" s="108">
        <v>35</v>
      </c>
      <c r="B47" s="109">
        <v>21002372</v>
      </c>
      <c r="C47" s="110" t="s">
        <v>195</v>
      </c>
      <c r="D47" s="110" t="s">
        <v>247</v>
      </c>
      <c r="E47" s="111" t="s">
        <v>300</v>
      </c>
      <c r="F47" s="112">
        <v>0</v>
      </c>
      <c r="G47" s="112">
        <v>0</v>
      </c>
      <c r="H47" s="112"/>
      <c r="I47" s="112">
        <v>0</v>
      </c>
      <c r="J47" s="112">
        <v>0</v>
      </c>
      <c r="K47" s="112">
        <v>0</v>
      </c>
      <c r="L47" s="113"/>
      <c r="M47" s="114"/>
      <c r="N47" s="115"/>
      <c r="O47" s="115"/>
      <c r="P47" s="115"/>
      <c r="Q47" s="115" t="s">
        <v>326</v>
      </c>
      <c r="R47" s="115" t="s">
        <v>326</v>
      </c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15"/>
      <c r="EL47" s="115"/>
      <c r="EM47" s="115"/>
      <c r="EN47" s="115"/>
      <c r="EO47" s="115"/>
      <c r="EP47" s="115"/>
      <c r="EQ47" s="115"/>
      <c r="ER47" s="115"/>
      <c r="ES47" s="115"/>
      <c r="ET47" s="115"/>
      <c r="EU47" s="115"/>
      <c r="EV47" s="115"/>
      <c r="EW47" s="115"/>
      <c r="EX47" s="115"/>
      <c r="EY47" s="115"/>
      <c r="EZ47" s="115"/>
      <c r="FA47" s="115"/>
      <c r="FB47" s="115"/>
      <c r="FC47" s="115"/>
      <c r="FD47" s="115"/>
      <c r="FE47" s="115"/>
      <c r="FF47" s="115"/>
      <c r="FG47" s="115"/>
      <c r="FH47" s="115"/>
      <c r="FI47" s="115"/>
      <c r="FJ47" s="115"/>
      <c r="FK47" s="115"/>
      <c r="FL47" s="115"/>
      <c r="FM47" s="115"/>
      <c r="FN47" s="115"/>
      <c r="FO47" s="115"/>
      <c r="FP47" s="115"/>
      <c r="FQ47" s="115"/>
      <c r="FR47" s="115"/>
      <c r="FS47" s="115"/>
      <c r="FT47" s="115"/>
      <c r="FU47" s="115"/>
      <c r="FV47" s="115"/>
      <c r="FW47" s="115"/>
      <c r="FX47" s="115"/>
      <c r="FY47" s="115"/>
      <c r="FZ47" s="115"/>
      <c r="GA47" s="115"/>
      <c r="GB47" s="115"/>
      <c r="GC47" s="115"/>
      <c r="GD47" s="115"/>
      <c r="GE47" s="115"/>
      <c r="GF47" s="115"/>
      <c r="GG47" s="115"/>
      <c r="GH47" s="115"/>
      <c r="GI47" s="115"/>
      <c r="GJ47" s="115"/>
      <c r="GK47" s="115"/>
      <c r="GL47" s="115"/>
      <c r="GM47" s="115"/>
      <c r="GN47" s="115"/>
      <c r="GO47" s="115"/>
      <c r="GP47" s="115"/>
      <c r="GQ47" s="115"/>
      <c r="GR47" s="115"/>
      <c r="GS47" s="115"/>
      <c r="GT47" s="115"/>
      <c r="GU47" s="115"/>
      <c r="GV47" s="115"/>
      <c r="GW47" s="115"/>
      <c r="GX47" s="115"/>
      <c r="GY47" s="115"/>
      <c r="GZ47" s="115"/>
      <c r="HA47" s="115"/>
      <c r="HB47" s="115"/>
      <c r="HC47" s="115"/>
      <c r="HD47" s="115"/>
      <c r="HE47" s="115"/>
      <c r="HF47" s="115"/>
      <c r="HG47" s="115"/>
      <c r="HH47" s="115"/>
      <c r="HI47" s="115"/>
      <c r="HJ47" s="115"/>
      <c r="HK47" s="115"/>
      <c r="HL47" s="115"/>
      <c r="HM47" s="115"/>
      <c r="HN47" s="115"/>
      <c r="HO47" s="115"/>
      <c r="HP47" s="115"/>
      <c r="HQ47" s="115"/>
      <c r="HR47" s="115"/>
      <c r="HS47" s="115"/>
      <c r="HT47" s="115"/>
      <c r="HU47" s="115"/>
      <c r="HV47" s="115"/>
      <c r="HW47" s="115"/>
      <c r="HX47" s="115"/>
      <c r="HY47" s="115"/>
      <c r="HZ47" s="115"/>
      <c r="IA47" s="115"/>
      <c r="IB47" s="115"/>
      <c r="IC47" s="115"/>
      <c r="ID47" s="115"/>
      <c r="IE47" s="115"/>
      <c r="IF47" s="115"/>
      <c r="IG47" s="115"/>
      <c r="IH47" s="115"/>
      <c r="II47" s="115"/>
      <c r="IJ47" s="115"/>
      <c r="IK47" s="115"/>
      <c r="IL47" s="115"/>
      <c r="IM47" s="115"/>
      <c r="IN47" s="115"/>
      <c r="IO47" s="115"/>
      <c r="IP47" s="115"/>
      <c r="IQ47" s="115"/>
      <c r="IR47" s="115"/>
      <c r="IS47" s="115"/>
      <c r="IT47" s="115"/>
      <c r="IU47" s="115"/>
      <c r="IV47" s="115"/>
      <c r="IW47" s="115"/>
    </row>
    <row r="48" s="115" customFormat="1">
      <c r="A48" s="108">
        <v>36</v>
      </c>
      <c r="B48" s="109">
        <v>21004551</v>
      </c>
      <c r="C48" s="110" t="s">
        <v>196</v>
      </c>
      <c r="D48" s="110" t="s">
        <v>248</v>
      </c>
      <c r="E48" s="111" t="s">
        <v>301</v>
      </c>
      <c r="F48" s="112">
        <v>0</v>
      </c>
      <c r="G48" s="112">
        <v>0</v>
      </c>
      <c r="H48" s="112"/>
      <c r="I48" s="112">
        <v>0</v>
      </c>
      <c r="J48" s="112">
        <v>0</v>
      </c>
      <c r="K48" s="112">
        <v>0</v>
      </c>
      <c r="L48" s="113"/>
      <c r="M48" s="114"/>
      <c r="N48" s="115"/>
      <c r="O48" s="115"/>
      <c r="P48" s="115"/>
      <c r="Q48" s="115" t="s">
        <v>326</v>
      </c>
      <c r="R48" s="115" t="s">
        <v>326</v>
      </c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15"/>
      <c r="EL48" s="115"/>
      <c r="EM48" s="115"/>
      <c r="EN48" s="115"/>
      <c r="EO48" s="115"/>
      <c r="EP48" s="115"/>
      <c r="EQ48" s="115"/>
      <c r="ER48" s="115"/>
      <c r="ES48" s="115"/>
      <c r="ET48" s="115"/>
      <c r="EU48" s="115"/>
      <c r="EV48" s="115"/>
      <c r="EW48" s="115"/>
      <c r="EX48" s="115"/>
      <c r="EY48" s="115"/>
      <c r="EZ48" s="115"/>
      <c r="FA48" s="115"/>
      <c r="FB48" s="115"/>
      <c r="FC48" s="115"/>
      <c r="FD48" s="115"/>
      <c r="FE48" s="115"/>
      <c r="FF48" s="115"/>
      <c r="FG48" s="115"/>
      <c r="FH48" s="115"/>
      <c r="FI48" s="115"/>
      <c r="FJ48" s="115"/>
      <c r="FK48" s="115"/>
      <c r="FL48" s="115"/>
      <c r="FM48" s="115"/>
      <c r="FN48" s="115"/>
      <c r="FO48" s="115"/>
      <c r="FP48" s="115"/>
      <c r="FQ48" s="115"/>
      <c r="FR48" s="115"/>
      <c r="FS48" s="115"/>
      <c r="FT48" s="115"/>
      <c r="FU48" s="115"/>
      <c r="FV48" s="115"/>
      <c r="FW48" s="115"/>
      <c r="FX48" s="115"/>
      <c r="FY48" s="115"/>
      <c r="FZ48" s="115"/>
      <c r="GA48" s="115"/>
      <c r="GB48" s="115"/>
      <c r="GC48" s="115"/>
      <c r="GD48" s="115"/>
      <c r="GE48" s="115"/>
      <c r="GF48" s="115"/>
      <c r="GG48" s="115"/>
      <c r="GH48" s="115"/>
      <c r="GI48" s="115"/>
      <c r="GJ48" s="115"/>
      <c r="GK48" s="115"/>
      <c r="GL48" s="115"/>
      <c r="GM48" s="115"/>
      <c r="GN48" s="115"/>
      <c r="GO48" s="115"/>
      <c r="GP48" s="115"/>
      <c r="GQ48" s="115"/>
      <c r="GR48" s="115"/>
      <c r="GS48" s="115"/>
      <c r="GT48" s="115"/>
      <c r="GU48" s="115"/>
      <c r="GV48" s="115"/>
      <c r="GW48" s="115"/>
      <c r="GX48" s="115"/>
      <c r="GY48" s="115"/>
      <c r="GZ48" s="115"/>
      <c r="HA48" s="115"/>
      <c r="HB48" s="115"/>
      <c r="HC48" s="115"/>
      <c r="HD48" s="115"/>
      <c r="HE48" s="115"/>
      <c r="HF48" s="115"/>
      <c r="HG48" s="115"/>
      <c r="HH48" s="115"/>
      <c r="HI48" s="115"/>
      <c r="HJ48" s="115"/>
      <c r="HK48" s="115"/>
      <c r="HL48" s="115"/>
      <c r="HM48" s="115"/>
      <c r="HN48" s="115"/>
      <c r="HO48" s="115"/>
      <c r="HP48" s="115"/>
      <c r="HQ48" s="115"/>
      <c r="HR48" s="115"/>
      <c r="HS48" s="115"/>
      <c r="HT48" s="115"/>
      <c r="HU48" s="115"/>
      <c r="HV48" s="115"/>
      <c r="HW48" s="115"/>
      <c r="HX48" s="115"/>
      <c r="HY48" s="115"/>
      <c r="HZ48" s="115"/>
      <c r="IA48" s="115"/>
      <c r="IB48" s="115"/>
      <c r="IC48" s="115"/>
      <c r="ID48" s="115"/>
      <c r="IE48" s="115"/>
      <c r="IF48" s="115"/>
      <c r="IG48" s="115"/>
      <c r="IH48" s="115"/>
      <c r="II48" s="115"/>
      <c r="IJ48" s="115"/>
      <c r="IK48" s="115"/>
      <c r="IL48" s="115"/>
      <c r="IM48" s="115"/>
      <c r="IN48" s="115"/>
      <c r="IO48" s="115"/>
      <c r="IP48" s="115"/>
      <c r="IQ48" s="115"/>
      <c r="IR48" s="115"/>
      <c r="IS48" s="115"/>
      <c r="IT48" s="115"/>
      <c r="IU48" s="115"/>
      <c r="IV48" s="115"/>
      <c r="IW48" s="115"/>
    </row>
    <row r="49" s="25" customFormat="1">
      <c r="A49" s="21">
        <v>37</v>
      </c>
      <c r="B49" s="48">
        <v>21002079</v>
      </c>
      <c r="C49" s="23" t="s">
        <v>197</v>
      </c>
      <c r="D49" s="23" t="s">
        <v>249</v>
      </c>
      <c r="E49" s="22" t="s">
        <v>271</v>
      </c>
      <c r="F49" s="50">
        <f>ROUND(10-M49*0.25,0)</f>
        <v>10</v>
      </c>
      <c r="G49" s="50">
        <v>7</v>
      </c>
      <c r="H49" s="50"/>
      <c r="I49" s="50">
        <v>5</v>
      </c>
      <c r="J49" s="50">
        <v>6.8</v>
      </c>
      <c r="K49" s="50">
        <v>6.5</v>
      </c>
      <c r="L49" s="45"/>
      <c r="M49" s="24"/>
      <c r="O49" s="25"/>
      <c r="Q49" s="25" t="s">
        <v>334</v>
      </c>
      <c r="R49" s="25" t="s">
        <v>325</v>
      </c>
    </row>
    <row r="50" s="25" customFormat="1">
      <c r="A50" s="21">
        <v>38</v>
      </c>
      <c r="B50" s="48">
        <v>21000597</v>
      </c>
      <c r="C50" s="23" t="s">
        <v>198</v>
      </c>
      <c r="D50" s="23" t="s">
        <v>250</v>
      </c>
      <c r="E50" s="22" t="s">
        <v>302</v>
      </c>
      <c r="F50" s="50">
        <f>ROUND(10-M50*0.25,0)</f>
        <v>10</v>
      </c>
      <c r="G50" s="50">
        <f>ROUND(5+R50*0.5,0)</f>
        <v>8</v>
      </c>
      <c r="H50" s="50"/>
      <c r="I50" s="50">
        <v>7</v>
      </c>
      <c r="J50" s="50">
        <v>7.1</v>
      </c>
      <c r="K50" s="50">
        <v>7.5</v>
      </c>
      <c r="L50" s="45"/>
      <c r="M50" s="24"/>
      <c r="Q50" s="25" t="s">
        <v>330</v>
      </c>
      <c r="R50" s="25" t="s">
        <v>330</v>
      </c>
    </row>
    <row r="51" s="115" customFormat="1">
      <c r="A51" s="108">
        <v>39</v>
      </c>
      <c r="B51" s="109">
        <v>21003199</v>
      </c>
      <c r="C51" s="110" t="s">
        <v>199</v>
      </c>
      <c r="D51" s="110" t="s">
        <v>251</v>
      </c>
      <c r="E51" s="111" t="s">
        <v>303</v>
      </c>
      <c r="F51" s="112">
        <v>0</v>
      </c>
      <c r="G51" s="112">
        <v>0</v>
      </c>
      <c r="H51" s="112"/>
      <c r="I51" s="112">
        <v>0</v>
      </c>
      <c r="J51" s="112">
        <v>0</v>
      </c>
      <c r="K51" s="112">
        <v>0</v>
      </c>
      <c r="L51" s="113"/>
      <c r="M51" s="114"/>
      <c r="N51" s="115"/>
      <c r="O51" s="115"/>
      <c r="P51" s="115"/>
      <c r="Q51" s="115" t="s">
        <v>326</v>
      </c>
      <c r="R51" s="115" t="s">
        <v>326</v>
      </c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15"/>
      <c r="EL51" s="115"/>
      <c r="EM51" s="115"/>
      <c r="EN51" s="115"/>
      <c r="EO51" s="115"/>
      <c r="EP51" s="115"/>
      <c r="EQ51" s="115"/>
      <c r="ER51" s="115"/>
      <c r="ES51" s="115"/>
      <c r="ET51" s="115"/>
      <c r="EU51" s="115"/>
      <c r="EV51" s="115"/>
      <c r="EW51" s="115"/>
      <c r="EX51" s="115"/>
      <c r="EY51" s="115"/>
      <c r="EZ51" s="115"/>
      <c r="FA51" s="115"/>
      <c r="FB51" s="115"/>
      <c r="FC51" s="115"/>
      <c r="FD51" s="115"/>
      <c r="FE51" s="115"/>
      <c r="FF51" s="115"/>
      <c r="FG51" s="115"/>
      <c r="FH51" s="115"/>
      <c r="FI51" s="115"/>
      <c r="FJ51" s="115"/>
      <c r="FK51" s="115"/>
      <c r="FL51" s="115"/>
      <c r="FM51" s="115"/>
      <c r="FN51" s="115"/>
      <c r="FO51" s="115"/>
      <c r="FP51" s="115"/>
      <c r="FQ51" s="115"/>
      <c r="FR51" s="115"/>
      <c r="FS51" s="115"/>
      <c r="FT51" s="115"/>
      <c r="FU51" s="115"/>
      <c r="FV51" s="115"/>
      <c r="FW51" s="115"/>
      <c r="FX51" s="115"/>
      <c r="FY51" s="115"/>
      <c r="FZ51" s="115"/>
      <c r="GA51" s="115"/>
      <c r="GB51" s="115"/>
      <c r="GC51" s="115"/>
      <c r="GD51" s="115"/>
      <c r="GE51" s="115"/>
      <c r="GF51" s="115"/>
      <c r="GG51" s="115"/>
      <c r="GH51" s="115"/>
      <c r="GI51" s="115"/>
      <c r="GJ51" s="115"/>
      <c r="GK51" s="115"/>
      <c r="GL51" s="115"/>
      <c r="GM51" s="115"/>
      <c r="GN51" s="115"/>
      <c r="GO51" s="115"/>
      <c r="GP51" s="115"/>
      <c r="GQ51" s="115"/>
      <c r="GR51" s="115"/>
      <c r="GS51" s="115"/>
      <c r="GT51" s="115"/>
      <c r="GU51" s="115"/>
      <c r="GV51" s="115"/>
      <c r="GW51" s="115"/>
      <c r="GX51" s="115"/>
      <c r="GY51" s="115"/>
      <c r="GZ51" s="115"/>
      <c r="HA51" s="115"/>
      <c r="HB51" s="115"/>
      <c r="HC51" s="115"/>
      <c r="HD51" s="115"/>
      <c r="HE51" s="115"/>
      <c r="HF51" s="115"/>
      <c r="HG51" s="115"/>
      <c r="HH51" s="115"/>
      <c r="HI51" s="115"/>
      <c r="HJ51" s="115"/>
      <c r="HK51" s="115"/>
      <c r="HL51" s="115"/>
      <c r="HM51" s="115"/>
      <c r="HN51" s="115"/>
      <c r="HO51" s="115"/>
      <c r="HP51" s="115"/>
      <c r="HQ51" s="115"/>
      <c r="HR51" s="115"/>
      <c r="HS51" s="115"/>
      <c r="HT51" s="115"/>
      <c r="HU51" s="115"/>
      <c r="HV51" s="115"/>
      <c r="HW51" s="115"/>
      <c r="HX51" s="115"/>
      <c r="HY51" s="115"/>
      <c r="HZ51" s="115"/>
      <c r="IA51" s="115"/>
      <c r="IB51" s="115"/>
      <c r="IC51" s="115"/>
      <c r="ID51" s="115"/>
      <c r="IE51" s="115"/>
      <c r="IF51" s="115"/>
      <c r="IG51" s="115"/>
      <c r="IH51" s="115"/>
      <c r="II51" s="115"/>
      <c r="IJ51" s="115"/>
      <c r="IK51" s="115"/>
      <c r="IL51" s="115"/>
      <c r="IM51" s="115"/>
      <c r="IN51" s="115"/>
      <c r="IO51" s="115"/>
      <c r="IP51" s="115"/>
      <c r="IQ51" s="115"/>
      <c r="IR51" s="115"/>
      <c r="IS51" s="115"/>
      <c r="IT51" s="115"/>
      <c r="IU51" s="115"/>
      <c r="IV51" s="115"/>
      <c r="IW51" s="115"/>
    </row>
    <row r="52" s="25" customFormat="1">
      <c r="A52" s="21">
        <v>40</v>
      </c>
      <c r="B52" s="48">
        <v>21002183</v>
      </c>
      <c r="C52" s="23" t="s">
        <v>200</v>
      </c>
      <c r="D52" s="23" t="s">
        <v>251</v>
      </c>
      <c r="E52" s="22" t="s">
        <v>304</v>
      </c>
      <c r="F52" s="50">
        <f>ROUND(10-M52*0.25,0)</f>
        <v>10</v>
      </c>
      <c r="G52" s="50">
        <f>ROUND(5+R52*0.5,0)</f>
        <v>3</v>
      </c>
      <c r="H52" s="50"/>
      <c r="I52" s="50">
        <v>5.5</v>
      </c>
      <c r="J52" s="50">
        <v>4.5</v>
      </c>
      <c r="K52" s="50">
        <v>9</v>
      </c>
      <c r="L52" s="45"/>
      <c r="M52" s="24"/>
      <c r="P52" s="25" t="s">
        <v>346</v>
      </c>
      <c r="Q52" s="25" t="s">
        <v>334</v>
      </c>
      <c r="R52" s="25" t="s">
        <v>361</v>
      </c>
      <c r="S52" s="25"/>
      <c r="T52" s="25" t="s">
        <v>343</v>
      </c>
    </row>
    <row r="53" s="25" customFormat="1">
      <c r="A53" s="21">
        <v>41</v>
      </c>
      <c r="B53" s="48">
        <v>21001719</v>
      </c>
      <c r="C53" s="23" t="s">
        <v>201</v>
      </c>
      <c r="D53" s="23" t="s">
        <v>252</v>
      </c>
      <c r="E53" s="22" t="s">
        <v>305</v>
      </c>
      <c r="F53" s="50">
        <f>ROUND(10-M53*0.25,0)</f>
        <v>10</v>
      </c>
      <c r="G53" s="50">
        <f>ROUND(5+R53*0.5,0)</f>
        <v>7</v>
      </c>
      <c r="H53" s="50"/>
      <c r="I53" s="50">
        <v>7</v>
      </c>
      <c r="J53" s="50">
        <v>6.8</v>
      </c>
      <c r="K53" s="50">
        <v>8</v>
      </c>
      <c r="L53" s="45"/>
      <c r="M53" s="24"/>
      <c r="Q53" s="25" t="s">
        <v>334</v>
      </c>
      <c r="R53" s="25" t="s">
        <v>334</v>
      </c>
    </row>
    <row r="54" s="115" customFormat="1">
      <c r="A54" s="108">
        <v>42</v>
      </c>
      <c r="B54" s="109">
        <v>21002181</v>
      </c>
      <c r="C54" s="110" t="s">
        <v>202</v>
      </c>
      <c r="D54" s="110" t="s">
        <v>253</v>
      </c>
      <c r="E54" s="111" t="s">
        <v>306</v>
      </c>
      <c r="F54" s="112">
        <v>0</v>
      </c>
      <c r="G54" s="112">
        <v>0</v>
      </c>
      <c r="H54" s="112"/>
      <c r="I54" s="112">
        <v>0</v>
      </c>
      <c r="J54" s="112">
        <v>0</v>
      </c>
      <c r="K54" s="112">
        <v>0</v>
      </c>
      <c r="L54" s="113"/>
      <c r="M54" s="114"/>
      <c r="N54" s="115"/>
      <c r="O54" s="115"/>
      <c r="P54" s="115"/>
      <c r="Q54" s="115" t="s">
        <v>326</v>
      </c>
      <c r="R54" s="115" t="s">
        <v>326</v>
      </c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15"/>
      <c r="EL54" s="115"/>
      <c r="EM54" s="115"/>
      <c r="EN54" s="115"/>
      <c r="EO54" s="115"/>
      <c r="EP54" s="115"/>
      <c r="EQ54" s="115"/>
      <c r="ER54" s="115"/>
      <c r="ES54" s="115"/>
      <c r="ET54" s="115"/>
      <c r="EU54" s="115"/>
      <c r="EV54" s="115"/>
      <c r="EW54" s="115"/>
      <c r="EX54" s="115"/>
      <c r="EY54" s="115"/>
      <c r="EZ54" s="115"/>
      <c r="FA54" s="115"/>
      <c r="FB54" s="115"/>
      <c r="FC54" s="115"/>
      <c r="FD54" s="115"/>
      <c r="FE54" s="115"/>
      <c r="FF54" s="115"/>
      <c r="FG54" s="115"/>
      <c r="FH54" s="115"/>
      <c r="FI54" s="115"/>
      <c r="FJ54" s="115"/>
      <c r="FK54" s="115"/>
      <c r="FL54" s="115"/>
      <c r="FM54" s="115"/>
      <c r="FN54" s="115"/>
      <c r="FO54" s="115"/>
      <c r="FP54" s="115"/>
      <c r="FQ54" s="115"/>
      <c r="FR54" s="115"/>
      <c r="FS54" s="115"/>
      <c r="FT54" s="115"/>
      <c r="FU54" s="115"/>
      <c r="FV54" s="115"/>
      <c r="FW54" s="115"/>
      <c r="FX54" s="115"/>
      <c r="FY54" s="115"/>
      <c r="FZ54" s="115"/>
      <c r="GA54" s="115"/>
      <c r="GB54" s="115"/>
      <c r="GC54" s="115"/>
      <c r="GD54" s="115"/>
      <c r="GE54" s="115"/>
      <c r="GF54" s="115"/>
      <c r="GG54" s="115"/>
      <c r="GH54" s="115"/>
      <c r="GI54" s="115"/>
      <c r="GJ54" s="115"/>
      <c r="GK54" s="115"/>
      <c r="GL54" s="115"/>
      <c r="GM54" s="115"/>
      <c r="GN54" s="115"/>
      <c r="GO54" s="115"/>
      <c r="GP54" s="115"/>
      <c r="GQ54" s="115"/>
      <c r="GR54" s="115"/>
      <c r="GS54" s="115"/>
      <c r="GT54" s="115"/>
      <c r="GU54" s="115"/>
      <c r="GV54" s="115"/>
      <c r="GW54" s="115"/>
      <c r="GX54" s="115"/>
      <c r="GY54" s="115"/>
      <c r="GZ54" s="115"/>
      <c r="HA54" s="115"/>
      <c r="HB54" s="115"/>
      <c r="HC54" s="115"/>
      <c r="HD54" s="115"/>
      <c r="HE54" s="115"/>
      <c r="HF54" s="115"/>
      <c r="HG54" s="115"/>
      <c r="HH54" s="115"/>
      <c r="HI54" s="115"/>
      <c r="HJ54" s="115"/>
      <c r="HK54" s="115"/>
      <c r="HL54" s="115"/>
      <c r="HM54" s="115"/>
      <c r="HN54" s="115"/>
      <c r="HO54" s="115"/>
      <c r="HP54" s="115"/>
      <c r="HQ54" s="115"/>
      <c r="HR54" s="115"/>
      <c r="HS54" s="115"/>
      <c r="HT54" s="115"/>
      <c r="HU54" s="115"/>
      <c r="HV54" s="115"/>
      <c r="HW54" s="115"/>
      <c r="HX54" s="115"/>
      <c r="HY54" s="115"/>
      <c r="HZ54" s="115"/>
      <c r="IA54" s="115"/>
      <c r="IB54" s="115"/>
      <c r="IC54" s="115"/>
      <c r="ID54" s="115"/>
      <c r="IE54" s="115"/>
      <c r="IF54" s="115"/>
      <c r="IG54" s="115"/>
      <c r="IH54" s="115"/>
      <c r="II54" s="115"/>
      <c r="IJ54" s="115"/>
      <c r="IK54" s="115"/>
      <c r="IL54" s="115"/>
      <c r="IM54" s="115"/>
      <c r="IN54" s="115"/>
      <c r="IO54" s="115"/>
      <c r="IP54" s="115"/>
      <c r="IQ54" s="115"/>
      <c r="IR54" s="115"/>
      <c r="IS54" s="115"/>
      <c r="IT54" s="115"/>
      <c r="IU54" s="115"/>
      <c r="IV54" s="115"/>
      <c r="IW54" s="115"/>
    </row>
    <row r="55" s="25" customFormat="1">
      <c r="A55" s="21">
        <v>43</v>
      </c>
      <c r="B55" s="48">
        <v>21002257</v>
      </c>
      <c r="C55" s="23" t="s">
        <v>203</v>
      </c>
      <c r="D55" s="23" t="s">
        <v>254</v>
      </c>
      <c r="E55" s="22" t="s">
        <v>307</v>
      </c>
      <c r="F55" s="50">
        <f>ROUND(10-M55*0.25,0)</f>
        <v>10</v>
      </c>
      <c r="G55" s="50">
        <f>ROUND(5+R55*0.5,0)</f>
        <v>7</v>
      </c>
      <c r="H55" s="50"/>
      <c r="I55" s="50">
        <v>6</v>
      </c>
      <c r="J55" s="50">
        <v>6.8</v>
      </c>
      <c r="K55" s="50">
        <v>9.5</v>
      </c>
      <c r="L55" s="45"/>
      <c r="M55" s="24"/>
      <c r="Q55" s="25" t="s">
        <v>334</v>
      </c>
      <c r="R55" s="25" t="s">
        <v>334</v>
      </c>
    </row>
    <row r="56" s="25" customFormat="1">
      <c r="A56" s="21">
        <v>44</v>
      </c>
      <c r="B56" s="48">
        <v>21003289</v>
      </c>
      <c r="C56" s="23" t="s">
        <v>204</v>
      </c>
      <c r="D56" s="23" t="s">
        <v>255</v>
      </c>
      <c r="E56" s="22" t="s">
        <v>308</v>
      </c>
      <c r="F56" s="50">
        <f>ROUND(10-M56*0.25,0)</f>
        <v>10</v>
      </c>
      <c r="G56" s="50">
        <f>ROUND(5+R56*0.5,0)</f>
        <v>10</v>
      </c>
      <c r="H56" s="50"/>
      <c r="I56" s="50">
        <v>6</v>
      </c>
      <c r="J56" s="50">
        <v>9</v>
      </c>
      <c r="K56" s="50">
        <v>8.5</v>
      </c>
      <c r="L56" s="45"/>
      <c r="M56" s="24"/>
      <c r="Q56" s="25" t="s">
        <v>353</v>
      </c>
      <c r="R56" s="25" t="s">
        <v>353</v>
      </c>
    </row>
    <row r="57" s="25" customFormat="1">
      <c r="A57" s="21">
        <v>45</v>
      </c>
      <c r="B57" s="48">
        <v>21001767</v>
      </c>
      <c r="C57" s="23" t="s">
        <v>205</v>
      </c>
      <c r="D57" s="23" t="s">
        <v>256</v>
      </c>
      <c r="E57" s="22" t="s">
        <v>309</v>
      </c>
      <c r="F57" s="50">
        <f>ROUND(10-M57*0.25,0)</f>
        <v>10</v>
      </c>
      <c r="G57" s="50">
        <v>10</v>
      </c>
      <c r="H57" s="50"/>
      <c r="I57" s="50">
        <v>8.8</v>
      </c>
      <c r="J57" s="50">
        <v>8.3</v>
      </c>
      <c r="K57" s="50">
        <v>10</v>
      </c>
      <c r="L57" s="45"/>
      <c r="M57" s="24"/>
      <c r="Q57" s="25" t="s">
        <v>351</v>
      </c>
      <c r="R57" s="25" t="s">
        <v>351</v>
      </c>
      <c r="S57" s="25" t="s">
        <v>337</v>
      </c>
    </row>
    <row r="58" s="25" customFormat="1">
      <c r="A58" s="21">
        <v>46</v>
      </c>
      <c r="B58" s="48">
        <v>21003218</v>
      </c>
      <c r="C58" s="23" t="s">
        <v>206</v>
      </c>
      <c r="D58" s="23" t="s">
        <v>256</v>
      </c>
      <c r="E58" s="22" t="s">
        <v>310</v>
      </c>
      <c r="F58" s="50">
        <f>ROUND(10-M58*0.25,0)</f>
        <v>10</v>
      </c>
      <c r="G58" s="50">
        <f>ROUND(5+R58*0.5,0)</f>
        <v>9</v>
      </c>
      <c r="H58" s="50"/>
      <c r="I58" s="50">
        <v>3.5</v>
      </c>
      <c r="J58" s="50">
        <v>7.2</v>
      </c>
      <c r="K58" s="50">
        <v>7.5</v>
      </c>
      <c r="L58" s="45"/>
      <c r="M58" s="24"/>
      <c r="O58" s="25" t="s">
        <v>335</v>
      </c>
      <c r="Q58" s="25" t="s">
        <v>330</v>
      </c>
      <c r="R58" s="25" t="s">
        <v>352</v>
      </c>
    </row>
    <row r="59" s="25" customFormat="1">
      <c r="A59" s="21">
        <v>47</v>
      </c>
      <c r="B59" s="48">
        <v>21002821</v>
      </c>
      <c r="C59" s="23" t="s">
        <v>207</v>
      </c>
      <c r="D59" s="23" t="s">
        <v>257</v>
      </c>
      <c r="E59" s="22" t="s">
        <v>311</v>
      </c>
      <c r="F59" s="50">
        <f>ROUND(10-M59*0.25,0)</f>
        <v>10</v>
      </c>
      <c r="G59" s="50">
        <v>10</v>
      </c>
      <c r="H59" s="50"/>
      <c r="I59" s="50">
        <v>10</v>
      </c>
      <c r="J59" s="50">
        <v>10</v>
      </c>
      <c r="K59" s="50">
        <v>10</v>
      </c>
      <c r="L59" s="45"/>
      <c r="M59" s="24"/>
      <c r="N59" s="25" t="s">
        <v>334</v>
      </c>
      <c r="P59" s="25" t="s">
        <v>335</v>
      </c>
      <c r="Q59" s="25" t="s">
        <v>331</v>
      </c>
      <c r="R59" s="25" t="s">
        <v>351</v>
      </c>
      <c r="S59" s="25" t="s">
        <v>337</v>
      </c>
      <c r="T59" s="25" t="s">
        <v>325</v>
      </c>
      <c r="U59" s="25" t="s">
        <v>354</v>
      </c>
    </row>
    <row r="60" s="115" customFormat="1">
      <c r="A60" s="108">
        <v>48</v>
      </c>
      <c r="B60" s="109">
        <v>21000406</v>
      </c>
      <c r="C60" s="110" t="s">
        <v>208</v>
      </c>
      <c r="D60" s="110" t="s">
        <v>258</v>
      </c>
      <c r="E60" s="111" t="s">
        <v>312</v>
      </c>
      <c r="F60" s="112">
        <v>0</v>
      </c>
      <c r="G60" s="112">
        <v>0</v>
      </c>
      <c r="H60" s="112"/>
      <c r="I60" s="112">
        <v>0</v>
      </c>
      <c r="J60" s="112">
        <v>0</v>
      </c>
      <c r="K60" s="112">
        <v>0</v>
      </c>
      <c r="L60" s="113"/>
      <c r="M60" s="114"/>
      <c r="N60" s="115"/>
      <c r="O60" s="115"/>
      <c r="P60" s="115"/>
      <c r="Q60" s="115" t="s">
        <v>326</v>
      </c>
      <c r="R60" s="115" t="s">
        <v>326</v>
      </c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15"/>
      <c r="EL60" s="115"/>
      <c r="EM60" s="115"/>
      <c r="EN60" s="115"/>
      <c r="EO60" s="115"/>
      <c r="EP60" s="115"/>
      <c r="EQ60" s="115"/>
      <c r="ER60" s="115"/>
      <c r="ES60" s="115"/>
      <c r="ET60" s="115"/>
      <c r="EU60" s="115"/>
      <c r="EV60" s="115"/>
      <c r="EW60" s="115"/>
      <c r="EX60" s="115"/>
      <c r="EY60" s="115"/>
      <c r="EZ60" s="115"/>
      <c r="FA60" s="115"/>
      <c r="FB60" s="115"/>
      <c r="FC60" s="115"/>
      <c r="FD60" s="115"/>
      <c r="FE60" s="115"/>
      <c r="FF60" s="115"/>
      <c r="FG60" s="115"/>
      <c r="FH60" s="115"/>
      <c r="FI60" s="115"/>
      <c r="FJ60" s="115"/>
      <c r="FK60" s="115"/>
      <c r="FL60" s="115"/>
      <c r="FM60" s="115"/>
      <c r="FN60" s="115"/>
      <c r="FO60" s="115"/>
      <c r="FP60" s="115"/>
      <c r="FQ60" s="115"/>
      <c r="FR60" s="115"/>
      <c r="FS60" s="115"/>
      <c r="FT60" s="115"/>
      <c r="FU60" s="115"/>
      <c r="FV60" s="115"/>
      <c r="FW60" s="115"/>
      <c r="FX60" s="115"/>
      <c r="FY60" s="115"/>
      <c r="FZ60" s="115"/>
      <c r="GA60" s="115"/>
      <c r="GB60" s="115"/>
      <c r="GC60" s="115"/>
      <c r="GD60" s="115"/>
      <c r="GE60" s="115"/>
      <c r="GF60" s="115"/>
      <c r="GG60" s="115"/>
      <c r="GH60" s="115"/>
      <c r="GI60" s="115"/>
      <c r="GJ60" s="115"/>
      <c r="GK60" s="115"/>
      <c r="GL60" s="115"/>
      <c r="GM60" s="115"/>
      <c r="GN60" s="115"/>
      <c r="GO60" s="115"/>
      <c r="GP60" s="115"/>
      <c r="GQ60" s="115"/>
      <c r="GR60" s="115"/>
      <c r="GS60" s="115"/>
      <c r="GT60" s="115"/>
      <c r="GU60" s="115"/>
      <c r="GV60" s="115"/>
      <c r="GW60" s="115"/>
      <c r="GX60" s="115"/>
      <c r="GY60" s="115"/>
      <c r="GZ60" s="115"/>
      <c r="HA60" s="115"/>
      <c r="HB60" s="115"/>
      <c r="HC60" s="115"/>
      <c r="HD60" s="115"/>
      <c r="HE60" s="115"/>
      <c r="HF60" s="115"/>
      <c r="HG60" s="115"/>
      <c r="HH60" s="115"/>
      <c r="HI60" s="115"/>
      <c r="HJ60" s="115"/>
      <c r="HK60" s="115"/>
      <c r="HL60" s="115"/>
      <c r="HM60" s="115"/>
      <c r="HN60" s="115"/>
      <c r="HO60" s="115"/>
      <c r="HP60" s="115"/>
      <c r="HQ60" s="115"/>
      <c r="HR60" s="115"/>
      <c r="HS60" s="115"/>
      <c r="HT60" s="115"/>
      <c r="HU60" s="115"/>
      <c r="HV60" s="115"/>
      <c r="HW60" s="115"/>
      <c r="HX60" s="115"/>
      <c r="HY60" s="115"/>
      <c r="HZ60" s="115"/>
      <c r="IA60" s="115"/>
      <c r="IB60" s="115"/>
      <c r="IC60" s="115"/>
      <c r="ID60" s="115"/>
      <c r="IE60" s="115"/>
      <c r="IF60" s="115"/>
      <c r="IG60" s="115"/>
      <c r="IH60" s="115"/>
      <c r="II60" s="115"/>
      <c r="IJ60" s="115"/>
      <c r="IK60" s="115"/>
      <c r="IL60" s="115"/>
      <c r="IM60" s="115"/>
      <c r="IN60" s="115"/>
      <c r="IO60" s="115"/>
      <c r="IP60" s="115"/>
      <c r="IQ60" s="115"/>
      <c r="IR60" s="115"/>
      <c r="IS60" s="115"/>
      <c r="IT60" s="115"/>
      <c r="IU60" s="115"/>
      <c r="IV60" s="115"/>
      <c r="IW60" s="115"/>
    </row>
    <row r="61" s="25" customFormat="1">
      <c r="A61" s="21">
        <v>49</v>
      </c>
      <c r="B61" s="48">
        <v>21002682</v>
      </c>
      <c r="C61" s="23" t="s">
        <v>209</v>
      </c>
      <c r="D61" s="23" t="s">
        <v>259</v>
      </c>
      <c r="E61" s="22" t="s">
        <v>313</v>
      </c>
      <c r="F61" s="50">
        <f>ROUND(10-M61*0.25,0)</f>
        <v>10</v>
      </c>
      <c r="G61" s="50">
        <v>10</v>
      </c>
      <c r="H61" s="50"/>
      <c r="I61" s="50">
        <v>5</v>
      </c>
      <c r="J61" s="50">
        <v>9</v>
      </c>
      <c r="K61" s="50">
        <v>10</v>
      </c>
      <c r="L61" s="45"/>
      <c r="M61" s="24"/>
      <c r="N61" s="25" t="s">
        <v>335</v>
      </c>
      <c r="Q61" s="25" t="s">
        <v>331</v>
      </c>
      <c r="R61" s="25" t="s">
        <v>355</v>
      </c>
      <c r="S61" s="25" t="s">
        <v>335</v>
      </c>
    </row>
    <row r="62" s="115" customFormat="1">
      <c r="A62" s="108">
        <v>50</v>
      </c>
      <c r="B62" s="109">
        <v>21004341</v>
      </c>
      <c r="C62" s="110" t="s">
        <v>210</v>
      </c>
      <c r="D62" s="110" t="s">
        <v>260</v>
      </c>
      <c r="E62" s="111" t="s">
        <v>314</v>
      </c>
      <c r="F62" s="112">
        <v>0</v>
      </c>
      <c r="G62" s="112">
        <v>0</v>
      </c>
      <c r="H62" s="112"/>
      <c r="I62" s="112">
        <v>0</v>
      </c>
      <c r="J62" s="112">
        <v>0</v>
      </c>
      <c r="K62" s="112">
        <v>0</v>
      </c>
      <c r="L62" s="113"/>
      <c r="M62" s="114"/>
      <c r="N62" s="115"/>
      <c r="O62" s="115"/>
      <c r="P62" s="115"/>
      <c r="Q62" s="115" t="s">
        <v>326</v>
      </c>
      <c r="R62" s="115" t="s">
        <v>326</v>
      </c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15"/>
      <c r="EL62" s="115"/>
      <c r="EM62" s="115"/>
      <c r="EN62" s="115"/>
      <c r="EO62" s="115"/>
      <c r="EP62" s="115"/>
      <c r="EQ62" s="115"/>
      <c r="ER62" s="115"/>
      <c r="ES62" s="115"/>
      <c r="ET62" s="115"/>
      <c r="EU62" s="115"/>
      <c r="EV62" s="115"/>
      <c r="EW62" s="115"/>
      <c r="EX62" s="115"/>
      <c r="EY62" s="115"/>
      <c r="EZ62" s="115"/>
      <c r="FA62" s="115"/>
      <c r="FB62" s="115"/>
      <c r="FC62" s="115"/>
      <c r="FD62" s="115"/>
      <c r="FE62" s="115"/>
      <c r="FF62" s="115"/>
      <c r="FG62" s="115"/>
      <c r="FH62" s="115"/>
      <c r="FI62" s="115"/>
      <c r="FJ62" s="115"/>
      <c r="FK62" s="115"/>
      <c r="FL62" s="115"/>
      <c r="FM62" s="115"/>
      <c r="FN62" s="115"/>
      <c r="FO62" s="115"/>
      <c r="FP62" s="115"/>
      <c r="FQ62" s="115"/>
      <c r="FR62" s="115"/>
      <c r="FS62" s="115"/>
      <c r="FT62" s="115"/>
      <c r="FU62" s="115"/>
      <c r="FV62" s="115"/>
      <c r="FW62" s="115"/>
      <c r="FX62" s="115"/>
      <c r="FY62" s="115"/>
      <c r="FZ62" s="115"/>
      <c r="GA62" s="115"/>
      <c r="GB62" s="115"/>
      <c r="GC62" s="115"/>
      <c r="GD62" s="115"/>
      <c r="GE62" s="115"/>
      <c r="GF62" s="115"/>
      <c r="GG62" s="115"/>
      <c r="GH62" s="115"/>
      <c r="GI62" s="115"/>
      <c r="GJ62" s="115"/>
      <c r="GK62" s="115"/>
      <c r="GL62" s="115"/>
      <c r="GM62" s="115"/>
      <c r="GN62" s="115"/>
      <c r="GO62" s="115"/>
      <c r="GP62" s="115"/>
      <c r="GQ62" s="115"/>
      <c r="GR62" s="115"/>
      <c r="GS62" s="115"/>
      <c r="GT62" s="115"/>
      <c r="GU62" s="115"/>
      <c r="GV62" s="115"/>
      <c r="GW62" s="115"/>
      <c r="GX62" s="115"/>
      <c r="GY62" s="115"/>
      <c r="GZ62" s="115"/>
      <c r="HA62" s="115"/>
      <c r="HB62" s="115"/>
      <c r="HC62" s="115"/>
      <c r="HD62" s="115"/>
      <c r="HE62" s="115"/>
      <c r="HF62" s="115"/>
      <c r="HG62" s="115"/>
      <c r="HH62" s="115"/>
      <c r="HI62" s="115"/>
      <c r="HJ62" s="115"/>
      <c r="HK62" s="115"/>
      <c r="HL62" s="115"/>
      <c r="HM62" s="115"/>
      <c r="HN62" s="115"/>
      <c r="HO62" s="115"/>
      <c r="HP62" s="115"/>
      <c r="HQ62" s="115"/>
      <c r="HR62" s="115"/>
      <c r="HS62" s="115"/>
      <c r="HT62" s="115"/>
      <c r="HU62" s="115"/>
      <c r="HV62" s="115"/>
      <c r="HW62" s="115"/>
      <c r="HX62" s="115"/>
      <c r="HY62" s="115"/>
      <c r="HZ62" s="115"/>
      <c r="IA62" s="115"/>
      <c r="IB62" s="115"/>
      <c r="IC62" s="115"/>
      <c r="ID62" s="115"/>
      <c r="IE62" s="115"/>
      <c r="IF62" s="115"/>
      <c r="IG62" s="115"/>
      <c r="IH62" s="115"/>
      <c r="II62" s="115"/>
      <c r="IJ62" s="115"/>
      <c r="IK62" s="115"/>
      <c r="IL62" s="115"/>
      <c r="IM62" s="115"/>
      <c r="IN62" s="115"/>
      <c r="IO62" s="115"/>
      <c r="IP62" s="115"/>
      <c r="IQ62" s="115"/>
      <c r="IR62" s="115"/>
      <c r="IS62" s="115"/>
      <c r="IT62" s="115"/>
      <c r="IU62" s="115"/>
      <c r="IV62" s="115"/>
      <c r="IW62" s="115"/>
    </row>
    <row r="63" s="25" customFormat="1">
      <c r="A63" s="21">
        <v>51</v>
      </c>
      <c r="B63" s="48">
        <v>21000536</v>
      </c>
      <c r="C63" s="23" t="s">
        <v>211</v>
      </c>
      <c r="D63" s="23" t="s">
        <v>261</v>
      </c>
      <c r="E63" s="22" t="s">
        <v>315</v>
      </c>
      <c r="F63" s="50">
        <f>ROUND(10-M63*0.25,0)</f>
        <v>10</v>
      </c>
      <c r="G63" s="50">
        <f>ROUND(5+R63*0.5,0)</f>
        <v>9</v>
      </c>
      <c r="H63" s="50"/>
      <c r="I63" s="50">
        <v>3</v>
      </c>
      <c r="J63" s="50">
        <v>6.8</v>
      </c>
      <c r="K63" s="50">
        <v>3</v>
      </c>
      <c r="L63" s="45"/>
      <c r="M63" s="24"/>
      <c r="O63" s="25" t="s">
        <v>335</v>
      </c>
      <c r="P63" s="25" t="s">
        <v>335</v>
      </c>
      <c r="Q63" s="25" t="s">
        <v>334</v>
      </c>
      <c r="R63" s="25" t="s">
        <v>331</v>
      </c>
    </row>
    <row r="64" s="25" customFormat="1">
      <c r="A64" s="21">
        <v>52</v>
      </c>
      <c r="B64" s="48">
        <v>21002189</v>
      </c>
      <c r="C64" s="23" t="s">
        <v>212</v>
      </c>
      <c r="D64" s="23" t="s">
        <v>262</v>
      </c>
      <c r="E64" s="22" t="s">
        <v>294</v>
      </c>
      <c r="F64" s="50">
        <v>10</v>
      </c>
      <c r="G64" s="50">
        <v>10</v>
      </c>
      <c r="H64" s="50"/>
      <c r="I64" s="50">
        <v>6.3</v>
      </c>
      <c r="J64" s="50">
        <v>10</v>
      </c>
      <c r="K64" s="50">
        <v>6</v>
      </c>
      <c r="L64" s="45"/>
      <c r="M64" s="24"/>
      <c r="P64" s="25"/>
      <c r="Q64" s="25" t="s">
        <v>331</v>
      </c>
      <c r="R64" s="25" t="s">
        <v>331</v>
      </c>
      <c r="S64" s="25" t="s">
        <v>330</v>
      </c>
    </row>
    <row r="65" s="25" customFormat="1">
      <c r="A65" s="21">
        <v>53</v>
      </c>
      <c r="B65" s="48">
        <v>21000187</v>
      </c>
      <c r="C65" s="23" t="s">
        <v>213</v>
      </c>
      <c r="D65" s="23" t="s">
        <v>263</v>
      </c>
      <c r="E65" s="22" t="s">
        <v>316</v>
      </c>
      <c r="F65" s="50">
        <f>ROUND(10-M65*0.25,0)</f>
        <v>10</v>
      </c>
      <c r="G65" s="50">
        <f>ROUND(5+R65*0.5,0)</f>
        <v>6</v>
      </c>
      <c r="H65" s="50"/>
      <c r="I65" s="50">
        <v>5.5</v>
      </c>
      <c r="J65" s="50">
        <v>4.5</v>
      </c>
      <c r="K65" s="50">
        <v>5.5</v>
      </c>
      <c r="L65" s="45"/>
      <c r="M65" s="24"/>
      <c r="O65" s="25" t="s">
        <v>335</v>
      </c>
      <c r="Q65" s="25" t="s">
        <v>326</v>
      </c>
      <c r="R65" s="25" t="s">
        <v>335</v>
      </c>
    </row>
    <row r="66" s="25" customFormat="1">
      <c r="A66" s="21">
        <v>54</v>
      </c>
      <c r="B66" s="48">
        <v>21002424</v>
      </c>
      <c r="C66" s="23" t="s">
        <v>214</v>
      </c>
      <c r="D66" s="23" t="s">
        <v>263</v>
      </c>
      <c r="E66" s="22" t="s">
        <v>317</v>
      </c>
      <c r="F66" s="50">
        <f>ROUND(10-M66*0.25,0)</f>
        <v>10</v>
      </c>
      <c r="G66" s="50">
        <f>ROUND(5+R66*0.5,0)</f>
        <v>9</v>
      </c>
      <c r="H66" s="50"/>
      <c r="I66" s="50">
        <v>4.5</v>
      </c>
      <c r="J66" s="50">
        <v>9</v>
      </c>
      <c r="K66" s="50">
        <v>8</v>
      </c>
      <c r="L66" s="45"/>
      <c r="M66" s="24"/>
      <c r="Q66" s="25" t="s">
        <v>331</v>
      </c>
      <c r="R66" s="25" t="s">
        <v>331</v>
      </c>
    </row>
    <row r="67" s="25" customFormat="1">
      <c r="A67" s="21">
        <v>55</v>
      </c>
      <c r="B67" s="48">
        <v>21003065</v>
      </c>
      <c r="C67" s="23" t="s">
        <v>215</v>
      </c>
      <c r="D67" s="23" t="s">
        <v>263</v>
      </c>
      <c r="E67" s="22" t="s">
        <v>313</v>
      </c>
      <c r="F67" s="50">
        <f>ROUND(10-M67*0.25,0)</f>
        <v>10</v>
      </c>
      <c r="G67" s="50">
        <f>ROUND(5+R67*0.5,0)</f>
        <v>8</v>
      </c>
      <c r="H67" s="50"/>
      <c r="I67" s="50">
        <v>6.5</v>
      </c>
      <c r="J67" s="50">
        <v>7.1</v>
      </c>
      <c r="K67" s="50">
        <v>8.5</v>
      </c>
      <c r="L67" s="45"/>
      <c r="M67" s="24"/>
      <c r="Q67" s="25" t="s">
        <v>330</v>
      </c>
      <c r="R67" s="25" t="s">
        <v>330</v>
      </c>
    </row>
    <row r="68" s="25" customFormat="1">
      <c r="A68" s="21">
        <v>56</v>
      </c>
      <c r="B68" s="48">
        <v>21002653</v>
      </c>
      <c r="C68" s="23" t="s">
        <v>216</v>
      </c>
      <c r="D68" s="23" t="s">
        <v>264</v>
      </c>
      <c r="E68" s="22" t="s">
        <v>318</v>
      </c>
      <c r="F68" s="50">
        <f>ROUND(10-M68*0.25,0)</f>
        <v>10</v>
      </c>
      <c r="G68" s="50">
        <v>10</v>
      </c>
      <c r="H68" s="50"/>
      <c r="I68" s="50">
        <v>7</v>
      </c>
      <c r="J68" s="50">
        <v>8.2</v>
      </c>
      <c r="K68" s="50">
        <v>8.5</v>
      </c>
      <c r="L68" s="45"/>
      <c r="M68" s="24"/>
      <c r="O68" s="25" t="s">
        <v>335</v>
      </c>
      <c r="Q68" s="25" t="s">
        <v>328</v>
      </c>
      <c r="R68" s="25" t="s">
        <v>355</v>
      </c>
      <c r="S68" s="25" t="s">
        <v>335</v>
      </c>
    </row>
    <row r="69" s="115" customFormat="1">
      <c r="A69" s="108">
        <v>57</v>
      </c>
      <c r="B69" s="109">
        <v>21000552</v>
      </c>
      <c r="C69" s="110" t="s">
        <v>217</v>
      </c>
      <c r="D69" s="110" t="s">
        <v>265</v>
      </c>
      <c r="E69" s="111" t="s">
        <v>319</v>
      </c>
      <c r="F69" s="112">
        <v>0</v>
      </c>
      <c r="G69" s="112">
        <v>0</v>
      </c>
      <c r="H69" s="112"/>
      <c r="I69" s="112">
        <v>0</v>
      </c>
      <c r="J69" s="112">
        <v>0</v>
      </c>
      <c r="K69" s="112">
        <v>0</v>
      </c>
      <c r="L69" s="113"/>
      <c r="M69" s="114"/>
      <c r="N69" s="115"/>
      <c r="O69" s="115"/>
      <c r="P69" s="115"/>
      <c r="Q69" s="115" t="s">
        <v>326</v>
      </c>
      <c r="R69" s="115" t="s">
        <v>326</v>
      </c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  <c r="BI69" s="115"/>
      <c r="BJ69" s="115"/>
      <c r="BK69" s="115"/>
      <c r="BL69" s="115"/>
      <c r="BM69" s="115"/>
      <c r="BN69" s="115"/>
      <c r="BO69" s="115"/>
      <c r="BP69" s="115"/>
      <c r="BQ69" s="115"/>
      <c r="BR69" s="115"/>
      <c r="BS69" s="115"/>
      <c r="BT69" s="115"/>
      <c r="BU69" s="115"/>
      <c r="BV69" s="115"/>
      <c r="BW69" s="115"/>
      <c r="BX69" s="115"/>
      <c r="BY69" s="115"/>
      <c r="BZ69" s="115"/>
      <c r="CA69" s="115"/>
      <c r="CB69" s="115"/>
      <c r="CC69" s="115"/>
      <c r="CD69" s="115"/>
      <c r="CE69" s="115"/>
      <c r="CF69" s="115"/>
      <c r="CG69" s="115"/>
      <c r="CH69" s="115"/>
      <c r="CI69" s="115"/>
      <c r="CJ69" s="115"/>
      <c r="CK69" s="115"/>
      <c r="CL69" s="115"/>
      <c r="CM69" s="115"/>
      <c r="CN69" s="115"/>
      <c r="CO69" s="115"/>
      <c r="CP69" s="115"/>
      <c r="CQ69" s="115"/>
      <c r="CR69" s="115"/>
      <c r="CS69" s="115"/>
      <c r="CT69" s="115"/>
      <c r="CU69" s="115"/>
      <c r="CV69" s="115"/>
      <c r="CW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115"/>
      <c r="DM69" s="115"/>
      <c r="DN69" s="115"/>
      <c r="DO69" s="115"/>
      <c r="DP69" s="115"/>
      <c r="DQ69" s="115"/>
      <c r="DR69" s="115"/>
      <c r="DS69" s="115"/>
      <c r="DT69" s="115"/>
      <c r="DU69" s="115"/>
      <c r="DV69" s="115"/>
      <c r="DW69" s="115"/>
      <c r="DX69" s="115"/>
      <c r="DY69" s="115"/>
      <c r="DZ69" s="115"/>
      <c r="EA69" s="115"/>
      <c r="EB69" s="115"/>
      <c r="EC69" s="115"/>
      <c r="ED69" s="115"/>
      <c r="EE69" s="115"/>
      <c r="EF69" s="115"/>
      <c r="EG69" s="115"/>
      <c r="EH69" s="115"/>
      <c r="EI69" s="115"/>
      <c r="EJ69" s="115"/>
      <c r="EK69" s="115"/>
      <c r="EL69" s="115"/>
      <c r="EM69" s="115"/>
      <c r="EN69" s="115"/>
      <c r="EO69" s="115"/>
      <c r="EP69" s="115"/>
      <c r="EQ69" s="115"/>
      <c r="ER69" s="115"/>
      <c r="ES69" s="115"/>
      <c r="ET69" s="115"/>
      <c r="EU69" s="115"/>
      <c r="EV69" s="115"/>
      <c r="EW69" s="115"/>
      <c r="EX69" s="115"/>
      <c r="EY69" s="115"/>
      <c r="EZ69" s="115"/>
      <c r="FA69" s="115"/>
      <c r="FB69" s="115"/>
      <c r="FC69" s="115"/>
      <c r="FD69" s="115"/>
      <c r="FE69" s="115"/>
      <c r="FF69" s="115"/>
      <c r="FG69" s="115"/>
      <c r="FH69" s="115"/>
      <c r="FI69" s="115"/>
      <c r="FJ69" s="115"/>
      <c r="FK69" s="115"/>
      <c r="FL69" s="115"/>
      <c r="FM69" s="115"/>
      <c r="FN69" s="115"/>
      <c r="FO69" s="115"/>
      <c r="FP69" s="115"/>
      <c r="FQ69" s="115"/>
      <c r="FR69" s="115"/>
      <c r="FS69" s="115"/>
      <c r="FT69" s="115"/>
      <c r="FU69" s="115"/>
      <c r="FV69" s="115"/>
      <c r="FW69" s="115"/>
      <c r="FX69" s="115"/>
      <c r="FY69" s="115"/>
      <c r="FZ69" s="115"/>
      <c r="GA69" s="115"/>
      <c r="GB69" s="115"/>
      <c r="GC69" s="115"/>
      <c r="GD69" s="115"/>
      <c r="GE69" s="115"/>
      <c r="GF69" s="115"/>
      <c r="GG69" s="115"/>
      <c r="GH69" s="115"/>
      <c r="GI69" s="115"/>
      <c r="GJ69" s="115"/>
      <c r="GK69" s="115"/>
      <c r="GL69" s="115"/>
      <c r="GM69" s="115"/>
      <c r="GN69" s="115"/>
      <c r="GO69" s="115"/>
      <c r="GP69" s="115"/>
      <c r="GQ69" s="115"/>
      <c r="GR69" s="115"/>
      <c r="GS69" s="115"/>
      <c r="GT69" s="115"/>
      <c r="GU69" s="115"/>
      <c r="GV69" s="115"/>
      <c r="GW69" s="115"/>
      <c r="GX69" s="115"/>
      <c r="GY69" s="115"/>
      <c r="GZ69" s="115"/>
      <c r="HA69" s="115"/>
      <c r="HB69" s="115"/>
      <c r="HC69" s="115"/>
      <c r="HD69" s="115"/>
      <c r="HE69" s="115"/>
      <c r="HF69" s="115"/>
      <c r="HG69" s="115"/>
      <c r="HH69" s="115"/>
      <c r="HI69" s="115"/>
      <c r="HJ69" s="115"/>
      <c r="HK69" s="115"/>
      <c r="HL69" s="115"/>
      <c r="HM69" s="115"/>
      <c r="HN69" s="115"/>
      <c r="HO69" s="115"/>
      <c r="HP69" s="115"/>
      <c r="HQ69" s="115"/>
      <c r="HR69" s="115"/>
      <c r="HS69" s="115"/>
      <c r="HT69" s="115"/>
      <c r="HU69" s="115"/>
      <c r="HV69" s="115"/>
      <c r="HW69" s="115"/>
      <c r="HX69" s="115"/>
      <c r="HY69" s="115"/>
      <c r="HZ69" s="115"/>
      <c r="IA69" s="115"/>
      <c r="IB69" s="115"/>
      <c r="IC69" s="115"/>
      <c r="ID69" s="115"/>
      <c r="IE69" s="115"/>
      <c r="IF69" s="115"/>
      <c r="IG69" s="115"/>
      <c r="IH69" s="115"/>
      <c r="II69" s="115"/>
      <c r="IJ69" s="115"/>
      <c r="IK69" s="115"/>
      <c r="IL69" s="115"/>
      <c r="IM69" s="115"/>
      <c r="IN69" s="115"/>
      <c r="IO69" s="115"/>
      <c r="IP69" s="115"/>
      <c r="IQ69" s="115"/>
      <c r="IR69" s="115"/>
      <c r="IS69" s="115"/>
      <c r="IT69" s="115"/>
      <c r="IU69" s="115"/>
      <c r="IV69" s="115"/>
      <c r="IW69" s="115"/>
    </row>
    <row r="70" s="25" customFormat="1">
      <c r="A70" s="21">
        <v>58</v>
      </c>
      <c r="B70" s="48">
        <v>21000099</v>
      </c>
      <c r="C70" s="23" t="s">
        <v>218</v>
      </c>
      <c r="D70" s="23" t="s">
        <v>266</v>
      </c>
      <c r="E70" s="22" t="s">
        <v>320</v>
      </c>
      <c r="F70" s="50">
        <f>ROUND(10-M70*0.25,0)</f>
        <v>10</v>
      </c>
      <c r="G70" s="50">
        <f>ROUND(5+R70*0.5,0)</f>
        <v>8</v>
      </c>
      <c r="H70" s="50"/>
      <c r="I70" s="50">
        <v>6</v>
      </c>
      <c r="J70" s="50">
        <v>7.2</v>
      </c>
      <c r="K70" s="50">
        <v>7</v>
      </c>
      <c r="L70" s="45"/>
      <c r="M70" s="24"/>
      <c r="Q70" s="25" t="s">
        <v>330</v>
      </c>
      <c r="R70" s="25" t="s">
        <v>330</v>
      </c>
    </row>
    <row r="71" s="25" customFormat="1">
      <c r="A71" s="21">
        <v>59</v>
      </c>
      <c r="B71" s="48">
        <v>21003136</v>
      </c>
      <c r="C71" s="23" t="s">
        <v>219</v>
      </c>
      <c r="D71" s="23" t="s">
        <v>267</v>
      </c>
      <c r="E71" s="22" t="s">
        <v>321</v>
      </c>
      <c r="F71" s="50">
        <f>ROUND(10-M71*0.25,0)</f>
        <v>10</v>
      </c>
      <c r="G71" s="50">
        <f>ROUND(5+R71*0.5,0)</f>
        <v>8</v>
      </c>
      <c r="H71" s="50"/>
      <c r="I71" s="50">
        <v>7</v>
      </c>
      <c r="J71" s="50">
        <v>7.1</v>
      </c>
      <c r="K71" s="50">
        <v>9</v>
      </c>
      <c r="L71" s="45"/>
      <c r="M71" s="24"/>
      <c r="Q71" s="25" t="s">
        <v>330</v>
      </c>
      <c r="R71" s="25" t="s">
        <v>330</v>
      </c>
    </row>
    <row r="72" s="25" customFormat="1">
      <c r="A72" s="21">
        <v>60</v>
      </c>
      <c r="B72" s="48">
        <v>21000103</v>
      </c>
      <c r="C72" s="23" t="s">
        <v>220</v>
      </c>
      <c r="D72" s="23" t="s">
        <v>267</v>
      </c>
      <c r="E72" s="22" t="s">
        <v>322</v>
      </c>
      <c r="F72" s="50">
        <f>ROUND(10-M72*0.25,0)</f>
        <v>10</v>
      </c>
      <c r="G72" s="50">
        <f>ROUND(5+R72*0.5,0)</f>
        <v>9</v>
      </c>
      <c r="H72" s="50"/>
      <c r="I72" s="50">
        <v>7</v>
      </c>
      <c r="J72" s="50">
        <v>7.2</v>
      </c>
      <c r="K72" s="50">
        <v>8</v>
      </c>
      <c r="L72" s="45"/>
      <c r="M72" s="24"/>
      <c r="N72" s="25" t="s">
        <v>335</v>
      </c>
      <c r="Q72" s="25" t="s">
        <v>330</v>
      </c>
      <c r="R72" s="25" t="s">
        <v>352</v>
      </c>
    </row>
    <row r="73" s="33" customFormat="1">
      <c r="A73" s="61"/>
      <c r="B73" s="62"/>
      <c r="C73" s="63"/>
      <c r="D73" s="63"/>
      <c r="E73" s="62"/>
      <c r="F73" s="64"/>
      <c r="G73" s="64"/>
      <c r="H73" s="64"/>
      <c r="I73" s="64"/>
      <c r="J73" s="64"/>
      <c r="K73" s="64"/>
      <c r="L73" s="66"/>
      <c r="M73" s="68"/>
    </row>
    <row r="74" s="33" customFormat="1">
      <c r="A74" s="77" t="s">
        <v>9</v>
      </c>
      <c r="B74" s="78"/>
      <c r="C74" s="34">
        <f>COUNTA(C13:C72)</f>
        <v>60</v>
      </c>
      <c r="D74" s="35"/>
      <c r="E74" s="36"/>
      <c r="F74" s="49">
        <f>SUM(F13:F72)</f>
        <v>480</v>
      </c>
      <c r="G74" s="49">
        <f>SUM(G13:G72)</f>
        <v>418</v>
      </c>
      <c r="H74" s="49">
        <f>SUM(H13:H72)</f>
        <v>0</v>
      </c>
      <c r="I74" s="49">
        <f>SUM(I13:I72)</f>
        <v>305.6</v>
      </c>
      <c r="J74" s="49">
        <f>SUM(J13:J72)</f>
        <v>375.3</v>
      </c>
      <c r="K74" s="49">
        <f>SUM(K13:K72)</f>
        <v>376.8</v>
      </c>
      <c r="L74" s="37">
        <f>COUNTA(L13:L72)</f>
        <v>0</v>
      </c>
      <c r="M74" s="39"/>
    </row>
    <row r="75" s="41" customFormat="1">
      <c r="A75" s="40"/>
      <c r="B75" s="103"/>
      <c r="C75" s="103"/>
      <c r="F75" s="42"/>
      <c r="G75" s="42"/>
      <c r="H75" s="42"/>
      <c r="I75" s="42"/>
      <c r="J75" s="42"/>
      <c r="K75" s="42"/>
      <c r="L75" s="42"/>
      <c r="M75" s="42"/>
    </row>
    <row r="76" s="41" customFormat="1">
      <c r="A76" s="40"/>
      <c r="B76" s="104"/>
      <c r="C76" s="104"/>
      <c r="D76" s="55"/>
      <c r="E76" s="105"/>
      <c r="F76" s="73"/>
      <c r="G76" s="73"/>
      <c r="H76" s="73"/>
      <c r="I76" s="73"/>
      <c r="J76" s="73"/>
      <c r="K76" s="73"/>
      <c r="L76" s="59" t="s">
        <v>150</v>
      </c>
      <c r="M76" s="56"/>
    </row>
    <row r="77" s="41" customFormat="1">
      <c r="A77" s="40"/>
      <c r="B77" s="103"/>
      <c r="C77" s="103"/>
      <c r="E77" s="106"/>
      <c r="F77" s="74"/>
      <c r="G77" s="74"/>
      <c r="H77" s="74"/>
      <c r="I77" s="74"/>
      <c r="J77" s="74"/>
      <c r="K77" s="74"/>
      <c r="L77" s="60" t="s">
        <v>149</v>
      </c>
      <c r="M77" s="58"/>
    </row>
    <row ht="124.5" customHeight="1" r="78" s="41" customFormat="1">
      <c r="A78" s="40"/>
      <c r="F78" s="55"/>
      <c r="G78" s="55"/>
      <c r="H78" s="55"/>
      <c r="I78" s="55"/>
      <c r="J78" s="55"/>
      <c r="K78" s="55"/>
      <c r="L78" s="55"/>
      <c r="M78" s="55"/>
    </row>
  </sheetData>
  <sheetProtection password="8DA0" sheet="1" objects="1" scenarios="1" formatColumns="0" formatRows="0"/>
  <mergeCells count="23">
    <mergeCell ref="D11:D12"/>
    <mergeCell ref="B75:C75"/>
    <mergeCell ref="B10:E10"/>
    <mergeCell ref="B76:C76"/>
    <mergeCell ref="B77:C77"/>
    <mergeCell ref="E76"/>
    <mergeCell ref="E77"/>
    <mergeCell ref="L10:L12"/>
    <mergeCell ref="A1:E1"/>
    <mergeCell ref="A2:E2"/>
    <mergeCell ref="A10:A12"/>
    <mergeCell ref="C11:C12"/>
    <mergeCell ref="M10:M12"/>
    <mergeCell ref="I11:K11"/>
    <mergeCell ref="F10:K10"/>
    <mergeCell ref="F11:H11"/>
    <mergeCell ref="A4:M4"/>
    <mergeCell ref="A5:M5"/>
    <mergeCell ref="F76:K76"/>
    <mergeCell ref="F77:K77"/>
    <mergeCell ref="E11:E12"/>
    <mergeCell ref="A74:B74"/>
    <mergeCell ref="B11:B12"/>
  </mergeCell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