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0" yWindow="225" windowWidth="15300" windowHeight="8085" activeTab="3"/>
  </bookViews>
  <sheets>
    <sheet name="Mau 1" sheetId="7" r:id="rId1"/>
    <sheet name="Mau 2" sheetId="3" r:id="rId2"/>
    <sheet name="Mau 3" sheetId="6" r:id="rId3"/>
    <sheet name="Mau 4 " sheetId="2" r:id="rId4"/>
  </sheets>
  <definedNames>
    <definedName name="_xlnm.Print_Area" localSheetId="0">'Mau 1'!$A$1:$G$26</definedName>
    <definedName name="_xlnm.Print_Titles" localSheetId="1">'Mau 2'!$6:$6</definedName>
  </definedNames>
  <calcPr calcId="145621"/>
</workbook>
</file>

<file path=xl/calcChain.xml><?xml version="1.0" encoding="utf-8"?>
<calcChain xmlns="http://schemas.openxmlformats.org/spreadsheetml/2006/main">
  <c r="I23" i="2" l="1"/>
  <c r="I24" i="2"/>
  <c r="G23" i="2"/>
  <c r="I25" i="2"/>
  <c r="G24" i="2" l="1"/>
  <c r="G25" i="2"/>
  <c r="G26" i="2"/>
  <c r="O11" i="6" l="1"/>
  <c r="H11" i="2" s="1"/>
  <c r="O12" i="6"/>
  <c r="H12" i="2" s="1"/>
  <c r="O13" i="6"/>
  <c r="H13" i="2" s="1"/>
  <c r="O14" i="6"/>
  <c r="H14" i="2" s="1"/>
  <c r="I12" i="6"/>
  <c r="G12" i="2" s="1"/>
  <c r="I13" i="6"/>
  <c r="G13" i="2" s="1"/>
  <c r="I14" i="6"/>
  <c r="G14" i="2" s="1"/>
  <c r="H19" i="2" l="1"/>
  <c r="G19" i="2"/>
  <c r="I32" i="2" l="1"/>
  <c r="I31" i="2"/>
  <c r="I30" i="2"/>
  <c r="I29" i="2"/>
  <c r="G32" i="2"/>
  <c r="G31" i="2"/>
  <c r="G30" i="2"/>
  <c r="G29" i="2"/>
  <c r="I28" i="2"/>
  <c r="G28" i="2"/>
  <c r="I27" i="2"/>
  <c r="G27" i="2"/>
  <c r="I26" i="2"/>
  <c r="I22" i="2"/>
  <c r="G22" i="2"/>
  <c r="O16" i="6"/>
  <c r="O17" i="6"/>
  <c r="H16" i="2" s="1"/>
  <c r="O18" i="6"/>
  <c r="H17" i="2" s="1"/>
  <c r="O19" i="6"/>
  <c r="H18" i="2" s="1"/>
  <c r="I16" i="6"/>
  <c r="G16" i="2" s="1"/>
  <c r="I17" i="6"/>
  <c r="G17" i="2" s="1"/>
  <c r="I18" i="6"/>
  <c r="G18" i="2" s="1"/>
  <c r="I19" i="6"/>
  <c r="I33" i="2" l="1"/>
  <c r="I11" i="6"/>
  <c r="G11" i="2" s="1"/>
  <c r="O10" i="6"/>
  <c r="H10" i="2" s="1"/>
  <c r="I10" i="6"/>
  <c r="G10" i="2" s="1"/>
  <c r="G33" i="2" l="1"/>
</calcChain>
</file>

<file path=xl/sharedStrings.xml><?xml version="1.0" encoding="utf-8"?>
<sst xmlns="http://schemas.openxmlformats.org/spreadsheetml/2006/main" count="369" uniqueCount="150">
  <si>
    <t>01</t>
  </si>
  <si>
    <t>02</t>
  </si>
  <si>
    <t>03</t>
  </si>
  <si>
    <t>04</t>
  </si>
  <si>
    <t>05</t>
  </si>
  <si>
    <t>TT</t>
  </si>
  <si>
    <t>Ghi chú</t>
  </si>
  <si>
    <t>TRƯỞNG ĐƠN VỊ</t>
  </si>
  <si>
    <t>TRƯỜNG CAO ĐẲNG LÝ TỰ TRỌNG</t>
  </si>
  <si>
    <t>THÀNH PHỐ HỒ CHÍ MINH</t>
  </si>
  <si>
    <t>Họ tên</t>
  </si>
  <si>
    <t>Xếp loại</t>
  </si>
  <si>
    <t>Lý do</t>
  </si>
  <si>
    <t>Viên chức</t>
  </si>
  <si>
    <t>A2</t>
  </si>
  <si>
    <t>Hợp đồng trường</t>
  </si>
  <si>
    <t>A4</t>
  </si>
  <si>
    <t>B1</t>
  </si>
  <si>
    <t>Kết quả xếp loại</t>
  </si>
  <si>
    <t>A1</t>
  </si>
  <si>
    <t>A3</t>
  </si>
  <si>
    <t>B2</t>
  </si>
  <si>
    <t>C1</t>
  </si>
  <si>
    <t>C2</t>
  </si>
  <si>
    <t>D</t>
  </si>
  <si>
    <t>E</t>
  </si>
  <si>
    <t>II. Hợp đồng trường</t>
  </si>
  <si>
    <t xml:space="preserve"> THÀNH PHỐ HỒ CHÍ MINH</t>
  </si>
  <si>
    <t>Độc lập - Tự do - Hạnh phúc</t>
  </si>
  <si>
    <t>CỘNG HÒA XÃ HỘI CHỦ NGHĨA VIỆT NAM</t>
  </si>
  <si>
    <t>Tổng số nhân sự:</t>
  </si>
  <si>
    <t>Mẫu 1</t>
  </si>
  <si>
    <t>Mẫu 2</t>
  </si>
  <si>
    <t>I.</t>
  </si>
  <si>
    <t>II.</t>
  </si>
  <si>
    <t>Thời gian thực hiện</t>
  </si>
  <si>
    <t>Nội dung công việc</t>
  </si>
  <si>
    <t>Công việc chung của Trường</t>
  </si>
  <si>
    <t>CỘNG HÒA XÃ HỘI CHỦ NGHĨA VIỆT NAM
Độc lập - Tự do - Hạnh phúc</t>
  </si>
  <si>
    <t>Công việc chung của trường</t>
  </si>
  <si>
    <t>Số ngày nghỉ/ tiết nghỉ 
(đối với GV)</t>
  </si>
  <si>
    <t>Mẫu 4</t>
  </si>
  <si>
    <t>Mẫu 3</t>
  </si>
  <si>
    <t>Mã E-Office</t>
  </si>
  <si>
    <t>I. Viên chức</t>
  </si>
  <si>
    <t>Số ngày/giờ vượt so với ngày công kế hoạch (đối với CB-NV)</t>
  </si>
  <si>
    <t>Họ và tên</t>
  </si>
  <si>
    <t>Tên nội dung công việc</t>
  </si>
  <si>
    <t>Nhiệm vụ 1</t>
  </si>
  <si>
    <t>Nhiệm vụ 2</t>
  </si>
  <si>
    <t>Nhiệm vụ 3</t>
  </si>
  <si>
    <t>Lưu ý: Các đơn vị gửi file mềm qua hệ thống điện tử E-office nhà trường và văn bản giấy về phòng TC-HC-TH (Cô Trần Thị Ánh Phượng).</t>
  </si>
  <si>
    <t>Tổng cộng</t>
  </si>
  <si>
    <t xml:space="preserve">       Mã E-office</t>
  </si>
  <si>
    <t>Điều kiện xếp loại thi đua A1
(Ghi rõ nội dung tiêu chuẩn: số Quyết định, thời gian, cơ quan ban hành,…)</t>
  </si>
  <si>
    <t>Điều kiện xếp loại thi đua A2
(Ghi rõ nội dung tiêu chuẩn: số Quyết định, thời gian, cơ quan ban hành,…)</t>
  </si>
  <si>
    <t>Điều kiện xếp loại thi đua A3
(Ghi rõ nội dung tiêu chuẩn: số Quyết định, thời gian, cơ quan ban hành,…)</t>
  </si>
  <si>
    <t>Số lượng người tham gia thực hiện</t>
  </si>
  <si>
    <t>Tên người tham gia thực hiện</t>
  </si>
  <si>
    <t>Kết quả thực hiện</t>
  </si>
  <si>
    <t>Công việc chung của đơn vị</t>
  </si>
  <si>
    <t>Nhiệm vụ 4</t>
  </si>
  <si>
    <t xml:space="preserve">Công việc chung của đơn vị </t>
  </si>
  <si>
    <t>Nhiệm vụ 5</t>
  </si>
  <si>
    <t>Lưu ý: Các đơn vị gửi file điện tử về phòng TC-HC-TH (Cô Trần Thị Ánh Phượng) qua hệ thống điện tử  E-office nhà trường (không gửi văn bản giấy).</t>
  </si>
  <si>
    <t>A DN</t>
  </si>
  <si>
    <t>Đơn vị đề nghị mức xếp loại thi đua</t>
  </si>
  <si>
    <t>Số lượng công việc chung của trường</t>
  </si>
  <si>
    <t>Số lượng công việc chung của đơn vị</t>
  </si>
  <si>
    <t>Ghi chú: Gửi kèm minh chứng về phòng Tổ chức - Hành chính - Tổng hợp.</t>
  </si>
  <si>
    <t>Xếp loại thi đua tháng theo quy định 
(Không vượt quá mức thi đua tối đa)</t>
  </si>
  <si>
    <r>
      <rPr>
        <b/>
        <sz val="14"/>
        <rFont val="Times New Roman"/>
        <family val="1"/>
      </rPr>
      <t xml:space="preserve">Lưu ý: </t>
    </r>
    <r>
      <rPr>
        <sz val="14"/>
        <rFont val="Times New Roman"/>
        <family val="1"/>
      </rPr>
      <t xml:space="preserve">
- Nhóm công việc của đơn vị không tính nội dung công việc đã được quy định ở vị trí việc làm (đối với nhân viên); chế độ làm việc của giảng viên/ đã được tính chế độ, thù lao (đối với giảng viên).
- Các đơn vị gửi file điện tử về phòng TC-HC-TH (Cô Trần Thị Ánh Phượng) qua hệ thống điện tử E-office nhà trường (không gửi văn bản giấy) </t>
    </r>
    <r>
      <rPr>
        <b/>
        <sz val="14"/>
        <rFont val="Times New Roman"/>
        <family val="1"/>
      </rPr>
      <t>ngày 25 hàng tháng./.</t>
    </r>
  </si>
  <si>
    <t>Lý do đề nghị</t>
  </si>
  <si>
    <t>Tiêu chuẩn đạt mức xếp loại thi đua tối đa trong năm 2023</t>
  </si>
  <si>
    <r>
      <t xml:space="preserve">Danh sách CB-GV-NV tham gia thực hiện bài viết sáng kiến, bài viết Hội thảo cấp trường, cấp đơn vị, giảng viên dạy giỏi, 
bài báo được đăng trên các tạp chí theo quy định, tham gia đề tài NCKH đã được nghiệm thu,...
</t>
    </r>
    <r>
      <rPr>
        <b/>
        <i/>
        <sz val="14"/>
        <color theme="1"/>
        <rFont val="Times New Roman"/>
        <family val="1"/>
      </rPr>
      <t>(Quy định về tiêu chuẩn thi đua số 738/QyĐ-LTT-TĐ ngày 02/11/2022 của Trường)</t>
    </r>
  </si>
  <si>
    <t>06</t>
  </si>
  <si>
    <t>PHÒNG KẾ HOẠCH - TÀI CHÍNH</t>
  </si>
  <si>
    <t>Nguyễn Kính</t>
  </si>
  <si>
    <t>01002024</t>
  </si>
  <si>
    <t>Hồng Mộng Tuyết Dung</t>
  </si>
  <si>
    <t>01003009</t>
  </si>
  <si>
    <t>Trần Thị Minh Thoa</t>
  </si>
  <si>
    <t>01003005</t>
  </si>
  <si>
    <t xml:space="preserve">Võ Thị Lệ Trân </t>
  </si>
  <si>
    <t>01023004</t>
  </si>
  <si>
    <t>Nguyễn Thị Hồng Thắm</t>
  </si>
  <si>
    <t>Trần Thị Thảo Vân</t>
  </si>
  <si>
    <t>01003008</t>
  </si>
  <si>
    <t>Nguyễn Thị Nghiêm</t>
  </si>
  <si>
    <t>01003014</t>
  </si>
  <si>
    <t>01003016</t>
  </si>
  <si>
    <t>Nguyễn Chiến Thắng</t>
  </si>
  <si>
    <t>Huỳnh Như Ý</t>
  </si>
  <si>
    <t>01003015</t>
  </si>
  <si>
    <t>01003007</t>
  </si>
  <si>
    <t xml:space="preserve">                 CỘNG HÒA XÃ HỘI CHỦ NGHĨA VIỆT NAM</t>
  </si>
  <si>
    <t xml:space="preserve">                   Độc lập - Tự do - Hạnh phúc</t>
  </si>
  <si>
    <t>TPHCM, ngày 11 tháng 01 năm 2023</t>
  </si>
  <si>
    <t xml:space="preserve">
</t>
  </si>
  <si>
    <t>- Có bài sáng kiến kinh nghiệm NH 2021-2022, đạt loại xuất sắc (được công nhận có phạm vi ảnh cấp ngành năm học 2021-2022 theo QĐ số 1969/QĐ/SGDĐT-VP ngày 03/8/2022);
- Có bài viết được đăng trên sách Hội thảo Khoa học Quốc tế năm 2022 - ICSS 4,0 (Một tác giả);
- Năm 2022 có tham gia nhiều dự án cấp trường và cấp Sở (BTC Dự án ODA; Dự toán tài chính DA lên trường ĐH Lý Tự Trọng...);
- Trong năm 2022 thực hiện hoàn thiện bổ sung hồ sơ dự toán tài chính trung hạn của nhà trường  (2021-2025);
- Tham gia phối hợp hoàn thiện hồ sơ thực hiện dự án "Trung tâm Đào tạo Xuất sắc" dự kiến đưa vào hoạt động năm 2023;
- Thực hiện nhiều Báo cáo; giải trình theo yêu cầu trong năm 2022 của Sở Giáo dục, Sở Tài chính và Cục thuế TP;</t>
  </si>
  <si>
    <r>
      <t xml:space="preserve">- Bài viết sáng kiến được công nhận phạm vi ảnh hưởng cấp ngành năm học 2021-2022 </t>
    </r>
    <r>
      <rPr>
        <sz val="13"/>
        <color rgb="FFFF0000"/>
        <rFont val="Times New Roman"/>
        <family val="1"/>
      </rPr>
      <t>(QĐ số 1969/QĐ-SGDĐT ngày 03/8/2022)</t>
    </r>
    <r>
      <rPr>
        <sz val="13"/>
        <rFont val="Times New Roman"/>
        <family val="1"/>
      </rPr>
      <t xml:space="preserve">
</t>
    </r>
  </si>
  <si>
    <r>
      <t xml:space="preserve">
'- Bài viết sáng kiến được công nhận phạm vi ảnh hưởng cấp ngành năm học 2021-2022 </t>
    </r>
    <r>
      <rPr>
        <sz val="13"/>
        <color rgb="FFFF0000"/>
        <rFont val="Times New Roman"/>
        <family val="1"/>
      </rPr>
      <t>(QĐ số 1969/QĐ-SGDĐT ngày 03/8/2022)</t>
    </r>
    <r>
      <rPr>
        <sz val="13"/>
        <rFont val="Times New Roman"/>
        <family val="1"/>
      </rPr>
      <t xml:space="preserve">
</t>
    </r>
  </si>
  <si>
    <r>
      <t xml:space="preserve">- Có bài báo được đăng trên tạp chí - Cơ quan thông tin Lý luận của Bộ Công Thương Số 21-tháng 09/2022.
'- Bài viết sáng kiến được công nhận phạm vi ảnh hưởng cấp ngành năm học 2021-2022 </t>
    </r>
    <r>
      <rPr>
        <sz val="13"/>
        <color rgb="FFFF0000"/>
        <rFont val="Times New Roman"/>
        <family val="1"/>
      </rPr>
      <t>(QĐ số 1969/QĐ-SGDĐT ngày 03/8/2022)</t>
    </r>
    <r>
      <rPr>
        <sz val="13"/>
        <rFont val="Times New Roman"/>
        <family val="1"/>
      </rPr>
      <t xml:space="preserve">
</t>
    </r>
  </si>
  <si>
    <t>BẢNG TỔNG HỢP CÔNG VIỆC ĐỘT XUẤT ĐÃ THỰC HIỆN THÁNG 01/2023
(Gửi file mềm ngày 25 hàng tháng)</t>
  </si>
  <si>
    <t>Võ Thị Lệ Trân</t>
  </si>
  <si>
    <t>Nguyễn Thụy Nghiêm</t>
  </si>
  <si>
    <t>Thực hiện công văn số 5226/SGDĐT – KHTC ngày 26/12/2022 của Sở Giáo dục và Đào tạo TP.HCM về báo cáo dự kiến tuyển sinh các lớp đầu cấp năm học 2023-2024.</t>
  </si>
  <si>
    <t>Thực hiện công khai dự toán năm 2023 theo Quyết định số 3170/QĐ-SGDĐT ngày 30/12/2022 về việc giao dự toán thu, chi ngân sách nhà nước năm 2023.</t>
  </si>
  <si>
    <t>Thực hiện theo công văn số 6237/TB-KBTPHCM ngày 26/12/2022 của Kho bạc nhà nước về việc xử lý hồ sơ, chứng từ giải ngân những ngày cuối năm 2022, công tác xử lý chuyển nguồn ngân sách nhà nước năm 2022 sang năm 2023.</t>
  </si>
  <si>
    <t>Đang thực hiện</t>
  </si>
  <si>
    <t>Thực hiện công văn số 180/SGDĐT-KHTC ngày 13/01/2023 của Sở Giáo dục và Đào tạo TP.HCM về chi quà tết Quý Mão năm 2023 cho cán bộ, công chức, viên chức, người lao động tại cơ quan hành chính</t>
  </si>
  <si>
    <t>Tiếp tục thực hiện giai đoạn 2 về đề án thành lập Trường Đại học Lý Tự Trọng TP.HCM</t>
  </si>
  <si>
    <t>Phối hợp với Đảng ủy báo cáo kiểm điểm tập thể Đảng ủy năm 2022 (phần phòng KH-TC báo cáo).</t>
  </si>
  <si>
    <t>Phối hợp với các đơn vị thanh quyết toán các nguồn kinh phí cuối năm 2022.</t>
  </si>
  <si>
    <t>Tháng 01/2023</t>
  </si>
  <si>
    <t>Kính, Tuyết Dung, Thoa, Trân, Thắm, Vân, Nghiêm, Ý, Thắng.</t>
  </si>
  <si>
    <t>Kính, Tuyết Dung, Thoa, Trân, Thắm, Thắng.</t>
  </si>
  <si>
    <t>DANH SÁCH XẾP LOẠI THI ĐUA THÁNG 01/2023</t>
  </si>
  <si>
    <t>- Chuẩn A2, tuy nhiên trong tháng qua thường xuyên làm việc ngoài giờ thu học phí sinh viên mới nhập học, do có nhiều tích cực trong công việc của phòng và của trường, Phòng KH-TC kính đề nghị hội đồng thi đua xem xét nâng 1 bậc xếp loại : A1</t>
  </si>
  <si>
    <t>TPHCM, ngày 17 Tháng 01 năm 2022</t>
  </si>
  <si>
    <t>09</t>
  </si>
  <si>
    <t>Kính,  Thoa,  Thắm, Vân, Nghiêm, Ý, Thắng.</t>
  </si>
  <si>
    <t>Kính, Tuyết Dung, Thoa, Trân, Thắm,  Nghiêm, Ý, Thắng.</t>
  </si>
  <si>
    <t>08</t>
  </si>
  <si>
    <t>07</t>
  </si>
  <si>
    <r>
      <t xml:space="preserve">      TRƯỜNG CAO ĐẲNG LÝ TỰ TRỌNG
               THÀNH PHỐ HỒ CHÍ MINH
           </t>
    </r>
    <r>
      <rPr>
        <b/>
        <sz val="12"/>
        <rFont val="Times New Roman"/>
        <family val="1"/>
      </rPr>
      <t>PHÒNG KẾ HOẠCH - TÀI CHÍNH</t>
    </r>
  </si>
  <si>
    <t>Thành phố Hồ Chí Minh, ngày 17 tháng 01 năm 2023</t>
  </si>
  <si>
    <t>x</t>
  </si>
  <si>
    <t>TP.HCM, ngày 17 tháng 01  năm 2023</t>
  </si>
  <si>
    <t xml:space="preserve">           TRƯỞNG ĐƠN VỊ</t>
  </si>
  <si>
    <t>Kính, Thoa, Trân, Thắm, Vân, Nghiêm, Ý.</t>
  </si>
  <si>
    <t>Thực hiện công văn số 12619/SKHĐT- ĐTTĐGS ngày 19/12/2022 của Sở Kế hoạch và Đầu tư TP.HCM về báo cáo tình hình thực hiện hoạt đồng đấu thầu năm 2022.</t>
  </si>
  <si>
    <t>Tiếp tục thực hiện theo CV số 4954/SGDĐT-KHTC ngày 09/12/2022 của Sở Giáo dục và Đào tạo TP.HCM về tổ chức thực hiện rà soát công tác tài chính, các khoản đóng góp bảo hiểm xã hội và kiểm kê tài sản cuối năm 2022.</t>
  </si>
  <si>
    <t>Kính, Tuyết Dung, Thoa, Vân.</t>
  </si>
  <si>
    <t>Thực hiện theo thông báo của phòng Kế hoạch Tài chính thuộc Sở Giáo dục và Đào tạo TP.HCM ngày 30/12/2022 về chuẩn bị rà soát công tác tài chính, chuẩn bị hồ sơ, sổ sách, chứng từ nộp về Sở Giáo dục và đào tạo trước ngày 19/01/2023 để chuẩn bị cho công tác kiểm tra tài chính và tài sản của năm 2021 và năm 2022 đối với các đơn vị trực thuộc Sở Giáo dục và Đào tạo.</t>
  </si>
  <si>
    <t>Kính, Tuyết Dung, Thoa, Trân, Thắm.</t>
  </si>
  <si>
    <t>Kính, Tuyết Dung, Thoa,  Trân, Thắm, Vân, Nghiêm, Ý, Thắng.</t>
  </si>
  <si>
    <t>Kính, Thoa, Trân,  Vân.</t>
  </si>
  <si>
    <t>THỐNG KÊ CHI TIẾT KHỐI LƯỢNG CÔNG VIỆC THỰC HIỆN THÁNG 01/2023</t>
  </si>
  <si>
    <t>- Chuẩn A2, tuy nhiên trong tháng qua thường xuyên làm việc ngoài giờ thu học phí sinh viên , do có nhiều tích cực trong công việc của phòng và của trường, Phòng KH-TC kính đề nghị hội đồng thi đua xem xét nâng 1 bậc xếp loại : A1</t>
  </si>
  <si>
    <t xml:space="preserve">                                        Nguyễn Kính</t>
  </si>
  <si>
    <t xml:space="preserve"> Trong tháng qua thường xuyên làm việc ngoài giờ thu học phí sinh viên , do có nhiều tích cực trong công việc của phòng và của trường, Phòng KH-TC kính đề nghị hội đồng thi đua xem xét A2</t>
  </si>
  <si>
    <t>- Chuẩn A4, tuy nhiên trong tháng qua thường xuyên làm việc ngoài giờ thu học phí sinh viên , do có nhiều tích cực trong công việc của phòng và của trường, Phòng KH-TC kính đề nghị hội đồng thi đua xem xét nâng 1 bậc xếp loại : A3</t>
  </si>
  <si>
    <t xml:space="preserve">                                 CỘNG HÒA XÃ HỘI CHỦ NGHĨA VIỆT NAM</t>
  </si>
  <si>
    <t xml:space="preserve">                            Độc lập - Tự do - Hạnh phúc</t>
  </si>
  <si>
    <t xml:space="preserve"> Trong tháng qua thường xuyên làm việc ngoài giờ thu học phí sinh viên , do có nhiều tích cực trong công việc của phòng và của trường, Phòng KH-TC kính đề nghị hội đồng thi đua xem xét xếp loại  A2</t>
  </si>
  <si>
    <t>- Chuẩn A3, tuy nhiên trong tháng qua thường xuyên làm việc ngoài giờ thu học phí sinh viên, do có nhiều tích cực trong công việc của phòng và của trường, Phòng KH-TC kính đề nghị hội đồng thi đua xem xét xếp loại : A3</t>
  </si>
  <si>
    <t xml:space="preserve"> Trong tháng qua thường xuyên làm việc ngoài giờ thu học phí sinh viên , do có nhiều tích cực trong công việc của phòng và của trường, Phòng KH-TC kính đề nghị hội đồng thi đua xem xét xếp loại  A3</t>
  </si>
  <si>
    <t xml:space="preserve">Tỷ lệ xếp loại tháng 01/2023 (Không kể trưởng phòng):
- A1:  3  (37,5%)
- A2:  2  (25%)
- A3:  3  (37,5%)
</t>
  </si>
  <si>
    <t xml:space="preserve">                             Nguyễn Kính</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</si>
</sst>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41" formatCode="_(* #,##0_);_(* \(#,##0\);_(* &quot;-&quot;_);_(@_)"/>
    <numFmt numFmtId="44" formatCode="_(&quot;$&quot;* #,##0.00_);_(&quot;$&quot;* \(#,##0.00\);_(&quot;$&quot;* &quot;-&quot;??_);_(@_)"/>
    <numFmt numFmtId="43" formatCode="_(* #,##0.00_);_(* \(#,##0.00\);_(* &quot;-&quot;??_);_(@_)"/>
    <numFmt numFmtId="164" formatCode="0_);\(0\)"/>
    <numFmt numFmtId="165" formatCode="&quot;$&quot;#,##0.00"/>
  </numFmts>
  <fonts count="37"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b/>
      <sz val="14"/>
      <name val="Times New Roman"/>
      <family val="1"/>
    </font>
    <font>
      <sz val="14"/>
      <name val="Times New Roman"/>
      <family val="1"/>
    </font>
    <font>
      <sz val="14"/>
      <color theme="1"/>
      <name val="Calibri"/>
      <family val="2"/>
      <scheme val="minor"/>
    </font>
    <font>
      <i/>
      <sz val="14"/>
      <name val="Times New Roman"/>
      <family val="1"/>
    </font>
    <font>
      <b/>
      <sz val="13"/>
      <name val="Times New Roman"/>
      <family val="1"/>
    </font>
    <font>
      <sz val="11"/>
      <color theme="1"/>
      <name val="Calibri"/>
      <family val="2"/>
      <scheme val="minor"/>
    </font>
    <font>
      <sz val="11"/>
      <color indexed="8"/>
      <name val="Calibri"/>
      <family val="2"/>
    </font>
    <font>
      <sz val="10"/>
      <color rgb="FF000000"/>
      <name val="Arial"/>
      <family val="2"/>
    </font>
    <font>
      <b/>
      <sz val="10"/>
      <color theme="1"/>
      <name val="Times New Roman"/>
      <family val="1"/>
    </font>
    <font>
      <b/>
      <i/>
      <sz val="14"/>
      <color theme="1"/>
      <name val="Times New Roman"/>
      <family val="1"/>
    </font>
    <font>
      <sz val="13"/>
      <color rgb="FFFF0000"/>
      <name val="Times New Roman"/>
      <family val="1"/>
    </font>
    <font>
      <sz val="13"/>
      <color indexed="8"/>
      <name val="Times New Roman"/>
      <family val="1"/>
    </font>
    <font>
      <b/>
      <sz val="13"/>
      <color rgb="FFFF0000"/>
      <name val="Times New Roman"/>
      <family val="1"/>
    </font>
    <font>
      <sz val="14"/>
      <color rgb="FFFF0000"/>
      <name val="Times New Roman"/>
      <family val="1"/>
    </font>
    <font>
      <sz val="14"/>
      <color rgb="FFFF0000"/>
      <name val="Calibri"/>
      <family val="2"/>
      <scheme val="minor"/>
    </font>
    <font>
      <sz val="14"/>
      <color theme="1"/>
      <name val="Times New Roman"/>
      <family val="1"/>
    </font>
    <font>
      <sz val="9"/>
      <color theme="1"/>
      <name val="Times New Roman"/>
      <family val="1"/>
    </font>
    <font>
      <b/>
      <sz val="9"/>
      <color theme="1"/>
      <name val="Times New Roman"/>
      <family val="1"/>
    </font>
  </fonts>
  <fills count="6">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
      <patternFill patternType="solid">
        <fgColor rgb="FF92D050"/>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s>
  <cellStyleXfs count="73">
    <xf numFmtId="0" fontId="0" fillId="0" borderId="0"/>
    <xf numFmtId="0" fontId="1" fillId="0" borderId="0"/>
    <xf numFmtId="0" fontId="6" fillId="0" borderId="0"/>
    <xf numFmtId="43" fontId="25" fillId="0" borderId="0" applyFont="0" applyFill="0" applyBorder="0" applyAlignment="0" applyProtection="0"/>
    <xf numFmtId="43" fontId="25" fillId="0" borderId="0" applyFont="0" applyFill="0" applyBorder="0" applyAlignment="0" applyProtection="0"/>
    <xf numFmtId="41"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5"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0" fontId="1" fillId="0" borderId="0"/>
    <xf numFmtId="0" fontId="24" fillId="0" borderId="0"/>
    <xf numFmtId="0" fontId="26" fillId="0" borderId="0"/>
    <xf numFmtId="0" fontId="25" fillId="0" borderId="0"/>
    <xf numFmtId="0" fontId="6" fillId="0" borderId="0"/>
    <xf numFmtId="0" fontId="25" fillId="0" borderId="0"/>
    <xf numFmtId="0" fontId="1" fillId="0" borderId="0"/>
    <xf numFmtId="0" fontId="24" fillId="0" borderId="0"/>
    <xf numFmtId="0" fontId="26" fillId="0" borderId="0"/>
    <xf numFmtId="9" fontId="25" fillId="0" borderId="0" applyFont="0" applyFill="0" applyBorder="0" applyAlignment="0" applyProtection="0"/>
    <xf numFmtId="9" fontId="25" fillId="0" borderId="0" applyFont="0" applyFill="0" applyBorder="0" applyAlignment="0" applyProtection="0"/>
  </cellStyleXfs>
  <cellXfs count="176">
    <xf numFmtId="0" fontId="0" fillId="0" borderId="0" xfId="0"/>
    <xf numFmtId="0" fontId="4" fillId="0" borderId="0" xfId="1" applyFont="1" applyFill="1" applyAlignment="1">
      <alignment horizontal="center" vertical="center"/>
    </xf>
    <xf numFmtId="0" fontId="0" fillId="0" borderId="0" xfId="0" applyAlignment="1">
      <alignment horizontal="center" vertical="center"/>
    </xf>
    <xf numFmtId="0" fontId="5" fillId="0" borderId="0" xfId="0" applyFont="1" applyAlignment="1">
      <alignment horizontal="center"/>
    </xf>
    <xf numFmtId="0" fontId="13" fillId="0" borderId="0" xfId="0" applyFont="1" applyAlignment="1">
      <alignment horizontal="center"/>
    </xf>
    <xf numFmtId="0" fontId="13" fillId="0" borderId="0" xfId="0" applyFont="1"/>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left" vertical="center"/>
    </xf>
    <xf numFmtId="0" fontId="5" fillId="0" borderId="1" xfId="0" quotePrefix="1" applyFont="1" applyBorder="1" applyAlignment="1">
      <alignment horizontal="center" vertical="center" wrapText="1"/>
    </xf>
    <xf numFmtId="0" fontId="5" fillId="0" borderId="1" xfId="0" applyFont="1" applyBorder="1" applyAlignment="1">
      <alignment horizontal="left" vertical="center" wrapText="1"/>
    </xf>
    <xf numFmtId="0" fontId="3" fillId="2" borderId="0" xfId="0" applyFont="1" applyFill="1" applyBorder="1" applyAlignment="1">
      <alignment horizontal="center" wrapText="1"/>
    </xf>
    <xf numFmtId="0" fontId="5" fillId="0" borderId="0" xfId="0" applyFont="1"/>
    <xf numFmtId="0" fontId="2" fillId="0" borderId="0" xfId="1" applyFont="1" applyFill="1" applyAlignment="1">
      <alignment vertical="top" wrapText="1"/>
    </xf>
    <xf numFmtId="0" fontId="5" fillId="0" borderId="1" xfId="0" applyFont="1" applyBorder="1" applyAlignment="1">
      <alignment horizontal="center" vertical="center" wrapText="1"/>
    </xf>
    <xf numFmtId="0" fontId="5" fillId="0" borderId="3" xfId="0" applyFont="1" applyBorder="1" applyAlignment="1">
      <alignment horizontal="center" vertical="center" wrapText="1"/>
    </xf>
    <xf numFmtId="0" fontId="7" fillId="0" borderId="0" xfId="0" applyFont="1" applyAlignment="1"/>
    <xf numFmtId="0" fontId="5" fillId="0" borderId="0" xfId="0" applyFont="1" applyBorder="1"/>
    <xf numFmtId="0" fontId="16" fillId="0" borderId="1" xfId="0" applyFont="1" applyBorder="1" applyAlignment="1">
      <alignment horizontal="center" vertical="center" wrapText="1"/>
    </xf>
    <xf numFmtId="0" fontId="9" fillId="0" borderId="1" xfId="0" applyFont="1" applyBorder="1" applyAlignment="1">
      <alignment horizontal="center" vertical="center" wrapText="1"/>
    </xf>
    <xf numFmtId="14" fontId="9" fillId="0" borderId="1" xfId="0" quotePrefix="1" applyNumberFormat="1" applyFont="1" applyBorder="1" applyAlignment="1">
      <alignment horizontal="center" vertical="center" wrapText="1"/>
    </xf>
    <xf numFmtId="0" fontId="9" fillId="0" borderId="1" xfId="0" applyFont="1" applyBorder="1" applyAlignment="1">
      <alignment horizontal="center" vertical="center"/>
    </xf>
    <xf numFmtId="14" fontId="9" fillId="0" borderId="1" xfId="0" applyNumberFormat="1" applyFont="1" applyBorder="1" applyAlignment="1">
      <alignment horizontal="center" vertical="center" wrapText="1"/>
    </xf>
    <xf numFmtId="14" fontId="9" fillId="0" borderId="1" xfId="0" applyNumberFormat="1" applyFont="1" applyBorder="1" applyAlignment="1">
      <alignment horizontal="center" vertical="center"/>
    </xf>
    <xf numFmtId="0" fontId="9" fillId="0" borderId="1" xfId="0" quotePrefix="1" applyFont="1" applyBorder="1" applyAlignment="1">
      <alignment horizontal="center" vertical="center"/>
    </xf>
    <xf numFmtId="9" fontId="8" fillId="0" borderId="1" xfId="0" applyNumberFormat="1" applyFont="1" applyBorder="1" applyAlignment="1">
      <alignment horizontal="center" vertical="center" wrapText="1"/>
    </xf>
    <xf numFmtId="0" fontId="17" fillId="0" borderId="0" xfId="0" applyFont="1"/>
    <xf numFmtId="0" fontId="17" fillId="0" borderId="0" xfId="0" applyFont="1" applyAlignment="1">
      <alignment horizontal="center" vertical="center"/>
    </xf>
    <xf numFmtId="0" fontId="5" fillId="0" borderId="0" xfId="0" quotePrefix="1" applyFont="1" applyBorder="1" applyAlignment="1">
      <alignment horizontal="center" vertical="center" wrapText="1"/>
    </xf>
    <xf numFmtId="0" fontId="5" fillId="0" borderId="0" xfId="0" applyFont="1" applyBorder="1" applyAlignment="1">
      <alignment horizontal="left" vertical="center" wrapText="1"/>
    </xf>
    <xf numFmtId="0" fontId="7" fillId="0" borderId="0" xfId="0" applyFont="1" applyBorder="1" applyAlignment="1">
      <alignment horizontal="center" vertical="center" wrapText="1"/>
    </xf>
    <xf numFmtId="0" fontId="5" fillId="0" borderId="0" xfId="0" applyFont="1" applyAlignment="1">
      <alignment horizontal="center"/>
    </xf>
    <xf numFmtId="0" fontId="7" fillId="0" borderId="0" xfId="0" applyFont="1" applyBorder="1" applyAlignment="1">
      <alignment horizontal="center" vertical="center" wrapText="1"/>
    </xf>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9" fillId="0" borderId="0" xfId="0" applyFont="1" applyAlignment="1"/>
    <xf numFmtId="0" fontId="4" fillId="0" borderId="0" xfId="1" applyFont="1" applyFill="1" applyAlignment="1">
      <alignment vertical="center"/>
    </xf>
    <xf numFmtId="0" fontId="0" fillId="0" borderId="0" xfId="0" applyAlignment="1">
      <alignment vertical="center"/>
    </xf>
    <xf numFmtId="0" fontId="19" fillId="0" borderId="0" xfId="1" applyFont="1" applyFill="1" applyAlignment="1">
      <alignment vertical="center"/>
    </xf>
    <xf numFmtId="0" fontId="20" fillId="0" borderId="0" xfId="1" applyFont="1" applyFill="1" applyBorder="1" applyAlignment="1">
      <alignment horizontal="center" vertical="center"/>
    </xf>
    <xf numFmtId="0" fontId="21" fillId="0" borderId="0" xfId="0" applyFont="1" applyAlignment="1">
      <alignment vertical="center"/>
    </xf>
    <xf numFmtId="0" fontId="21" fillId="0" borderId="0" xfId="0" applyFont="1" applyBorder="1" applyAlignment="1">
      <alignment vertical="center"/>
    </xf>
    <xf numFmtId="0" fontId="2" fillId="0" borderId="0" xfId="1" applyFont="1" applyFill="1" applyAlignment="1">
      <alignment horizontal="center" vertical="center" wrapText="1"/>
    </xf>
    <xf numFmtId="0" fontId="3" fillId="0" borderId="0" xfId="1" applyFont="1" applyFill="1" applyAlignment="1">
      <alignment horizontal="center" vertical="center" wrapText="1"/>
    </xf>
    <xf numFmtId="0" fontId="7" fillId="0" borderId="1" xfId="0" applyFont="1" applyBorder="1" applyAlignment="1">
      <alignment horizontal="center" vertical="center" wrapText="1"/>
    </xf>
    <xf numFmtId="0" fontId="11" fillId="0" borderId="5" xfId="0" applyFont="1" applyFill="1" applyBorder="1" applyAlignment="1" applyProtection="1">
      <alignment vertical="center" wrapText="1"/>
      <protection locked="0"/>
    </xf>
    <xf numFmtId="0" fontId="11" fillId="0" borderId="1" xfId="0" applyFont="1" applyFill="1" applyBorder="1" applyAlignment="1" applyProtection="1">
      <alignment vertical="center" wrapText="1"/>
      <protection locked="0"/>
    </xf>
    <xf numFmtId="0" fontId="4" fillId="0" borderId="1" xfId="1" applyFont="1" applyFill="1" applyBorder="1" applyAlignment="1">
      <alignment horizontal="center" vertical="center"/>
    </xf>
    <xf numFmtId="0" fontId="3" fillId="0" borderId="1" xfId="1" applyFont="1" applyFill="1" applyBorder="1" applyAlignment="1">
      <alignment horizontal="center" vertical="center" wrapText="1"/>
    </xf>
    <xf numFmtId="0" fontId="7" fillId="0" borderId="0" xfId="0" applyFont="1" applyAlignment="1">
      <alignment horizontal="center"/>
    </xf>
    <xf numFmtId="0" fontId="5" fillId="0" borderId="0" xfId="0" applyFont="1" applyAlignment="1">
      <alignment horizontal="center"/>
    </xf>
    <xf numFmtId="0" fontId="7" fillId="0" borderId="1" xfId="0" applyFont="1" applyBorder="1" applyAlignment="1">
      <alignment horizontal="center" vertical="center" wrapText="1"/>
    </xf>
    <xf numFmtId="0" fontId="3" fillId="0" borderId="0" xfId="1" applyFont="1" applyFill="1" applyAlignment="1">
      <alignment horizontal="center" vertical="center" wrapText="1"/>
    </xf>
    <xf numFmtId="0" fontId="7" fillId="0" borderId="6" xfId="0" applyFont="1" applyBorder="1" applyAlignment="1">
      <alignment horizontal="center" vertical="center" wrapText="1"/>
    </xf>
    <xf numFmtId="0" fontId="2" fillId="0" borderId="0" xfId="1" applyFont="1" applyFill="1" applyAlignment="1">
      <alignment horizontal="center" vertical="center" wrapText="1"/>
    </xf>
    <xf numFmtId="0" fontId="5" fillId="0" borderId="0" xfId="0" applyFont="1" applyAlignment="1"/>
    <xf numFmtId="0" fontId="5" fillId="0" borderId="1" xfId="0" applyFont="1" applyBorder="1" applyAlignment="1">
      <alignment horizontal="center" vertical="center"/>
    </xf>
    <xf numFmtId="0" fontId="11" fillId="0" borderId="10" xfId="0" applyFont="1" applyFill="1" applyBorder="1" applyAlignment="1" applyProtection="1">
      <alignment wrapText="1"/>
      <protection locked="0"/>
    </xf>
    <xf numFmtId="0" fontId="5" fillId="0" borderId="0" xfId="0" applyFont="1" applyAlignment="1">
      <alignment horizontal="center"/>
    </xf>
    <xf numFmtId="0" fontId="2" fillId="0" borderId="0" xfId="1" applyFont="1" applyFill="1" applyAlignment="1">
      <alignment horizontal="center" vertical="center" wrapText="1"/>
    </xf>
    <xf numFmtId="0" fontId="11" fillId="0" borderId="3" xfId="0" applyFont="1" applyFill="1" applyBorder="1" applyAlignment="1" applyProtection="1">
      <alignment horizontal="center" vertical="center" wrapText="1"/>
      <protection locked="0"/>
    </xf>
    <xf numFmtId="0" fontId="7" fillId="0" borderId="3" xfId="0" applyFont="1" applyBorder="1" applyAlignment="1">
      <alignment horizontal="center" vertical="center" wrapText="1"/>
    </xf>
    <xf numFmtId="0" fontId="7" fillId="0" borderId="1" xfId="0" applyFont="1" applyBorder="1" applyAlignment="1">
      <alignment horizontal="center" vertical="center" wrapText="1"/>
    </xf>
    <xf numFmtId="0" fontId="7" fillId="0" borderId="0" xfId="0" applyFont="1" applyBorder="1" applyAlignment="1">
      <alignment horizontal="center" vertical="center" wrapText="1"/>
    </xf>
    <xf numFmtId="0" fontId="11" fillId="0" borderId="11" xfId="0" applyFont="1" applyFill="1" applyBorder="1" applyAlignment="1" applyProtection="1">
      <alignment horizontal="left" vertical="top" wrapText="1"/>
      <protection locked="0"/>
    </xf>
    <xf numFmtId="0" fontId="11" fillId="0" borderId="1" xfId="0" applyFont="1" applyFill="1" applyBorder="1" applyAlignment="1" applyProtection="1">
      <alignment horizontal="center" vertical="center" wrapText="1"/>
      <protection locked="0"/>
    </xf>
    <xf numFmtId="0" fontId="11" fillId="0" borderId="1" xfId="0" applyFont="1" applyFill="1" applyBorder="1" applyAlignment="1" applyProtection="1">
      <alignment horizontal="left" vertical="center" wrapText="1"/>
      <protection locked="0"/>
    </xf>
    <xf numFmtId="0" fontId="8" fillId="0" borderId="1" xfId="1" applyFont="1" applyFill="1" applyBorder="1" applyAlignment="1">
      <alignment horizontal="justify" vertical="center"/>
    </xf>
    <xf numFmtId="164" fontId="8" fillId="0" borderId="1" xfId="1" applyNumberFormat="1" applyFont="1" applyFill="1" applyBorder="1" applyAlignment="1">
      <alignment horizontal="center" vertical="center"/>
    </xf>
    <xf numFmtId="164" fontId="23" fillId="0" borderId="1" xfId="1" quotePrefix="1" applyNumberFormat="1" applyFont="1" applyFill="1" applyBorder="1" applyAlignment="1">
      <alignment horizontal="center" vertical="center"/>
    </xf>
    <xf numFmtId="0" fontId="16" fillId="0" borderId="1" xfId="0" applyFont="1" applyBorder="1" applyAlignment="1">
      <alignment horizontal="left" vertical="center" wrapText="1"/>
    </xf>
    <xf numFmtId="0" fontId="11" fillId="3" borderId="3" xfId="0" applyFont="1" applyFill="1" applyBorder="1" applyAlignment="1" applyProtection="1">
      <alignment horizontal="center" vertical="center" wrapText="1"/>
      <protection locked="0"/>
    </xf>
    <xf numFmtId="49" fontId="9" fillId="3" borderId="1" xfId="0" quotePrefix="1" applyNumberFormat="1" applyFont="1" applyFill="1" applyBorder="1" applyAlignment="1">
      <alignment horizontal="center" vertical="center" wrapText="1"/>
    </xf>
    <xf numFmtId="0" fontId="11" fillId="4" borderId="4" xfId="0" applyFont="1" applyFill="1" applyBorder="1" applyAlignment="1" applyProtection="1">
      <alignment horizontal="center" vertical="center" wrapText="1"/>
      <protection locked="0"/>
    </xf>
    <xf numFmtId="0" fontId="11" fillId="4" borderId="3" xfId="0" applyFont="1" applyFill="1" applyBorder="1" applyAlignment="1" applyProtection="1">
      <alignment horizontal="center" vertical="center" wrapText="1"/>
      <protection locked="0"/>
    </xf>
    <xf numFmtId="49" fontId="9" fillId="4" borderId="1" xfId="0" quotePrefix="1" applyNumberFormat="1" applyFont="1" applyFill="1" applyBorder="1" applyAlignment="1">
      <alignment horizontal="center" vertical="center" wrapText="1"/>
    </xf>
    <xf numFmtId="0" fontId="11" fillId="4" borderId="1" xfId="0" applyFont="1" applyFill="1" applyBorder="1" applyAlignment="1" applyProtection="1">
      <alignment vertical="center" wrapText="1"/>
      <protection locked="0"/>
    </xf>
    <xf numFmtId="0" fontId="16" fillId="3" borderId="1" xfId="0" applyFont="1" applyFill="1" applyBorder="1" applyAlignment="1">
      <alignment horizontal="center" vertical="center" wrapText="1"/>
    </xf>
    <xf numFmtId="0" fontId="12" fillId="0" borderId="1" xfId="0" applyFont="1" applyBorder="1" applyAlignment="1">
      <alignment horizontal="center" vertical="center"/>
    </xf>
    <xf numFmtId="0" fontId="5" fillId="0" borderId="0" xfId="0" applyFont="1" applyAlignment="1">
      <alignment horizontal="center"/>
    </xf>
    <xf numFmtId="0" fontId="7" fillId="0" borderId="1" xfId="0" applyFont="1" applyBorder="1" applyAlignment="1">
      <alignment horizontal="center" vertical="center" wrapText="1"/>
    </xf>
    <xf numFmtId="0" fontId="7" fillId="0" borderId="0" xfId="0" applyFont="1" applyBorder="1" applyAlignment="1">
      <alignment horizontal="center" vertical="center" wrapText="1"/>
    </xf>
    <xf numFmtId="49" fontId="5" fillId="0" borderId="3" xfId="0" applyNumberFormat="1" applyFont="1" applyBorder="1" applyAlignment="1">
      <alignment horizontal="center" vertical="center" wrapText="1"/>
    </xf>
    <xf numFmtId="0" fontId="12" fillId="0" borderId="0" xfId="0" applyFont="1" applyAlignment="1"/>
    <xf numFmtId="165" fontId="16" fillId="0" borderId="1" xfId="0" applyNumberFormat="1" applyFont="1" applyBorder="1" applyAlignment="1">
      <alignment horizontal="center" vertical="center" wrapText="1"/>
    </xf>
    <xf numFmtId="165" fontId="16" fillId="0" borderId="1" xfId="0" applyNumberFormat="1" applyFont="1" applyBorder="1" applyAlignment="1">
      <alignment horizontal="center" vertical="center"/>
    </xf>
    <xf numFmtId="0" fontId="9" fillId="0" borderId="0" xfId="0" applyFont="1"/>
    <xf numFmtId="165" fontId="16" fillId="0" borderId="1" xfId="0" applyNumberFormat="1" applyFont="1" applyBorder="1" applyAlignment="1">
      <alignment horizontal="left" vertical="center"/>
    </xf>
    <xf numFmtId="165" fontId="9" fillId="0" borderId="1" xfId="0" quotePrefix="1" applyNumberFormat="1" applyFont="1" applyBorder="1" applyAlignment="1">
      <alignment horizontal="center" vertical="center" wrapText="1"/>
    </xf>
    <xf numFmtId="165" fontId="9" fillId="0" borderId="1" xfId="0" quotePrefix="1" applyNumberFormat="1" applyFont="1" applyFill="1" applyBorder="1" applyAlignment="1">
      <alignment horizontal="center" vertical="center" wrapText="1"/>
    </xf>
    <xf numFmtId="165" fontId="8" fillId="0" borderId="1" xfId="0" quotePrefix="1" applyNumberFormat="1" applyFont="1" applyFill="1" applyBorder="1" applyAlignment="1" applyProtection="1">
      <alignment horizontal="justify" vertical="center" wrapText="1"/>
    </xf>
    <xf numFmtId="165" fontId="9" fillId="0" borderId="1" xfId="0" applyNumberFormat="1" applyFont="1" applyBorder="1" applyAlignment="1">
      <alignment horizontal="center" vertical="center" wrapText="1"/>
    </xf>
    <xf numFmtId="165" fontId="9" fillId="0" borderId="1" xfId="0" applyNumberFormat="1" applyFont="1" applyBorder="1" applyAlignment="1">
      <alignment horizontal="left" vertical="center" wrapText="1"/>
    </xf>
    <xf numFmtId="165" fontId="9" fillId="0" borderId="1" xfId="0" applyNumberFormat="1" applyFont="1" applyFill="1" applyBorder="1" applyAlignment="1">
      <alignment horizontal="left" vertical="center" wrapText="1"/>
    </xf>
    <xf numFmtId="165" fontId="9" fillId="0" borderId="1" xfId="0" applyNumberFormat="1" applyFont="1" applyBorder="1" applyAlignment="1">
      <alignment horizontal="center" vertical="center"/>
    </xf>
    <xf numFmtId="165" fontId="9" fillId="0" borderId="0" xfId="0" quotePrefix="1" applyNumberFormat="1" applyFont="1" applyBorder="1" applyAlignment="1">
      <alignment vertical="center"/>
    </xf>
    <xf numFmtId="165" fontId="9" fillId="0" borderId="0" xfId="0" quotePrefix="1" applyNumberFormat="1" applyFont="1" applyBorder="1" applyAlignment="1">
      <alignment vertical="center" wrapText="1"/>
    </xf>
    <xf numFmtId="165" fontId="9" fillId="0" borderId="0" xfId="0" applyNumberFormat="1" applyFont="1"/>
    <xf numFmtId="165" fontId="18" fillId="0" borderId="0" xfId="0" applyNumberFormat="1" applyFont="1" applyAlignment="1">
      <alignment horizontal="center"/>
    </xf>
    <xf numFmtId="0" fontId="13" fillId="0" borderId="1" xfId="0" quotePrefix="1" applyFont="1" applyBorder="1" applyAlignment="1">
      <alignment horizontal="center" vertical="center" wrapText="1"/>
    </xf>
    <xf numFmtId="0" fontId="13" fillId="0" borderId="1" xfId="0" applyFont="1" applyBorder="1" applyAlignment="1">
      <alignment horizontal="left" vertical="center" wrapText="1"/>
    </xf>
    <xf numFmtId="0" fontId="13" fillId="0" borderId="1" xfId="0" quotePrefix="1" applyFont="1" applyFill="1" applyBorder="1" applyAlignment="1">
      <alignment horizontal="center" vertical="center" wrapText="1"/>
    </xf>
    <xf numFmtId="0" fontId="23" fillId="0" borderId="1" xfId="1" applyFont="1" applyFill="1" applyBorder="1" applyAlignment="1">
      <alignment horizontal="justify" vertical="center"/>
    </xf>
    <xf numFmtId="0" fontId="5" fillId="0" borderId="1" xfId="0" quotePrefix="1" applyFont="1" applyFill="1" applyBorder="1" applyAlignment="1">
      <alignment horizontal="center" vertical="center" wrapText="1"/>
    </xf>
    <xf numFmtId="0" fontId="8" fillId="0" borderId="1" xfId="1" quotePrefix="1" applyFont="1" applyFill="1" applyBorder="1" applyAlignment="1">
      <alignment horizontal="center" vertical="center"/>
    </xf>
    <xf numFmtId="0" fontId="3" fillId="0" borderId="0" xfId="1" applyFont="1" applyFill="1" applyBorder="1" applyAlignment="1">
      <alignment horizontal="center" vertical="center" wrapText="1"/>
    </xf>
    <xf numFmtId="0" fontId="30" fillId="0" borderId="1"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0" fontId="31" fillId="0" borderId="1" xfId="1" applyFont="1" applyFill="1" applyBorder="1" applyAlignment="1">
      <alignment horizontal="justify" vertical="center"/>
    </xf>
    <xf numFmtId="0" fontId="29" fillId="0" borderId="1" xfId="1" applyFont="1" applyFill="1" applyBorder="1" applyAlignment="1">
      <alignment horizontal="justify" vertical="center"/>
    </xf>
    <xf numFmtId="0" fontId="29" fillId="0" borderId="1" xfId="1" quotePrefix="1" applyFont="1" applyFill="1" applyBorder="1" applyAlignment="1">
      <alignment horizontal="center" vertical="center"/>
    </xf>
    <xf numFmtId="164" fontId="29" fillId="0" borderId="1" xfId="1" applyNumberFormat="1" applyFont="1" applyFill="1" applyBorder="1" applyAlignment="1">
      <alignment horizontal="center" vertical="center"/>
    </xf>
    <xf numFmtId="0" fontId="32" fillId="0" borderId="0" xfId="1" applyFont="1" applyFill="1" applyBorder="1" applyAlignment="1">
      <alignment horizontal="center" vertical="center"/>
    </xf>
    <xf numFmtId="0" fontId="33" fillId="0" borderId="0" xfId="0" applyFont="1" applyAlignment="1">
      <alignment vertical="center"/>
    </xf>
    <xf numFmtId="0" fontId="16" fillId="0" borderId="0" xfId="0" applyFont="1" applyAlignment="1">
      <alignment horizontal="center" vertical="center"/>
    </xf>
    <xf numFmtId="0" fontId="9" fillId="0" borderId="0" xfId="0" applyFont="1" applyAlignment="1">
      <alignment horizontal="center" vertical="center"/>
    </xf>
    <xf numFmtId="0" fontId="7" fillId="0" borderId="1" xfId="0" applyFont="1" applyBorder="1" applyAlignment="1">
      <alignment horizontal="center" vertical="center" wrapText="1"/>
    </xf>
    <xf numFmtId="0" fontId="13" fillId="0" borderId="1" xfId="0" applyFont="1" applyBorder="1" applyAlignment="1">
      <alignment horizontal="center" vertical="center" wrapText="1"/>
    </xf>
    <xf numFmtId="49" fontId="5" fillId="0" borderId="1" xfId="0" applyNumberFormat="1" applyFont="1" applyBorder="1" applyAlignment="1">
      <alignment horizontal="center" vertical="center" wrapText="1"/>
    </xf>
    <xf numFmtId="0" fontId="16" fillId="0" borderId="0" xfId="0" applyFont="1" applyAlignment="1">
      <alignment horizontal="center"/>
    </xf>
    <xf numFmtId="0" fontId="3" fillId="0" borderId="0" xfId="1" applyFont="1" applyFill="1" applyAlignment="1">
      <alignment horizontal="center" vertical="center" wrapText="1"/>
    </xf>
    <xf numFmtId="165" fontId="18" fillId="0" borderId="0" xfId="0" applyNumberFormat="1" applyFont="1" applyAlignment="1">
      <alignment horizontal="center"/>
    </xf>
    <xf numFmtId="165" fontId="16" fillId="0" borderId="0" xfId="0" applyNumberFormat="1" applyFont="1" applyAlignment="1">
      <alignment horizontal="center"/>
    </xf>
    <xf numFmtId="0" fontId="10" fillId="0" borderId="0" xfId="0" applyFont="1" applyAlignment="1">
      <alignment horizontal="center" vertical="center" wrapText="1"/>
    </xf>
    <xf numFmtId="0" fontId="5" fillId="0" borderId="0" xfId="0" applyFont="1" applyAlignment="1">
      <alignment horizontal="center"/>
    </xf>
    <xf numFmtId="0" fontId="7" fillId="0" borderId="0" xfId="0" applyFont="1" applyAlignment="1">
      <alignment horizontal="center"/>
    </xf>
    <xf numFmtId="0" fontId="19" fillId="0" borderId="0" xfId="1" applyFont="1" applyFill="1" applyBorder="1" applyAlignment="1">
      <alignment horizontal="center" vertical="center"/>
    </xf>
    <xf numFmtId="0" fontId="10" fillId="0" borderId="0" xfId="0" applyFont="1" applyBorder="1" applyAlignment="1">
      <alignment horizontal="left" vertical="center"/>
    </xf>
    <xf numFmtId="0" fontId="22" fillId="0" borderId="0" xfId="1" applyFont="1" applyFill="1" applyBorder="1" applyAlignment="1">
      <alignment horizontal="center" vertical="center"/>
    </xf>
    <xf numFmtId="0" fontId="2" fillId="0" borderId="0" xfId="1" applyFont="1" applyFill="1" applyAlignment="1">
      <alignment horizontal="left" vertical="center" wrapText="1"/>
    </xf>
    <xf numFmtId="0" fontId="20" fillId="0" borderId="0" xfId="1" applyFont="1" applyFill="1" applyBorder="1" applyAlignment="1">
      <alignment horizontal="justify" vertical="center" wrapText="1"/>
    </xf>
    <xf numFmtId="0" fontId="19" fillId="0" borderId="0" xfId="1" applyFont="1" applyFill="1" applyAlignment="1">
      <alignment horizontal="center" vertical="center"/>
    </xf>
    <xf numFmtId="0" fontId="19" fillId="0" borderId="0" xfId="1" applyFont="1" applyFill="1" applyAlignment="1">
      <alignment horizontal="center" vertical="center" wrapText="1"/>
    </xf>
    <xf numFmtId="0" fontId="3" fillId="0" borderId="0" xfId="1" applyFont="1" applyFill="1" applyAlignment="1">
      <alignment horizontal="center" vertical="top" wrapText="1"/>
    </xf>
    <xf numFmtId="0" fontId="16" fillId="0" borderId="0" xfId="0" applyFont="1" applyAlignment="1">
      <alignment horizontal="center" vertical="center"/>
    </xf>
    <xf numFmtId="0" fontId="15" fillId="0" borderId="0" xfId="0" applyFont="1" applyBorder="1" applyAlignment="1">
      <alignment horizontal="center" vertical="center"/>
    </xf>
    <xf numFmtId="0" fontId="3" fillId="0" borderId="0" xfId="1" applyFont="1" applyFill="1" applyAlignment="1">
      <alignment horizontal="center" vertical="center"/>
    </xf>
    <xf numFmtId="0" fontId="2" fillId="0" borderId="0" xfId="1" applyFont="1" applyFill="1" applyAlignment="1">
      <alignment horizontal="center" vertical="center" wrapText="1"/>
    </xf>
    <xf numFmtId="0" fontId="5" fillId="0" borderId="0" xfId="0" quotePrefix="1" applyFont="1" applyBorder="1" applyAlignment="1">
      <alignment horizontal="left" vertical="center" wrapText="1"/>
    </xf>
    <xf numFmtId="0" fontId="18" fillId="0" borderId="0" xfId="0" applyFont="1" applyAlignment="1">
      <alignment horizontal="center"/>
    </xf>
    <xf numFmtId="0" fontId="11" fillId="0" borderId="2" xfId="0" applyFont="1" applyFill="1" applyBorder="1" applyAlignment="1" applyProtection="1">
      <alignment horizontal="center" vertical="center" wrapText="1"/>
      <protection locked="0"/>
    </xf>
    <xf numFmtId="0" fontId="11" fillId="0" borderId="6" xfId="0" applyFont="1" applyFill="1" applyBorder="1" applyAlignment="1" applyProtection="1">
      <alignment horizontal="center" vertical="center" wrapText="1"/>
      <protection locked="0"/>
    </xf>
    <xf numFmtId="0" fontId="5" fillId="0" borderId="8" xfId="0" quotePrefix="1" applyFont="1" applyBorder="1" applyAlignment="1">
      <alignment horizontal="center" vertical="center" wrapText="1"/>
    </xf>
    <xf numFmtId="0" fontId="11" fillId="0" borderId="9" xfId="0" applyFont="1" applyFill="1" applyBorder="1" applyAlignment="1" applyProtection="1">
      <alignment horizontal="right" vertical="center" wrapText="1"/>
      <protection locked="0"/>
    </xf>
    <xf numFmtId="0" fontId="11" fillId="0" borderId="7" xfId="0" applyFont="1" applyFill="1" applyBorder="1" applyAlignment="1" applyProtection="1">
      <alignment horizontal="right" vertical="center" wrapText="1"/>
      <protection locked="0"/>
    </xf>
    <xf numFmtId="0" fontId="11" fillId="4"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5"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0" fontId="11" fillId="3" borderId="4" xfId="0" applyFont="1" applyFill="1" applyBorder="1" applyAlignment="1" applyProtection="1">
      <alignment horizontal="center" vertical="center" wrapText="1"/>
      <protection locked="0"/>
    </xf>
    <xf numFmtId="0" fontId="11" fillId="3" borderId="5" xfId="0" applyFont="1" applyFill="1" applyBorder="1" applyAlignment="1" applyProtection="1">
      <alignment horizontal="center" vertical="center" wrapText="1"/>
      <protection locked="0"/>
    </xf>
    <xf numFmtId="0" fontId="5" fillId="0" borderId="3" xfId="0" applyFont="1" applyBorder="1" applyAlignment="1">
      <alignment horizontal="center" vertical="center"/>
    </xf>
    <xf numFmtId="0" fontId="5" fillId="0" borderId="5" xfId="0" applyFont="1" applyBorder="1" applyAlignment="1">
      <alignment horizontal="center" vertical="center"/>
    </xf>
    <xf numFmtId="0" fontId="5" fillId="0" borderId="1" xfId="0" applyFont="1" applyBorder="1" applyAlignment="1">
      <alignment horizontal="center" vertical="center"/>
    </xf>
    <xf numFmtId="0" fontId="7" fillId="0" borderId="1" xfId="0" applyFont="1" applyBorder="1" applyAlignment="1">
      <alignment horizontal="center" vertical="center" wrapText="1"/>
    </xf>
    <xf numFmtId="0" fontId="7" fillId="0" borderId="1" xfId="0" applyFont="1" applyBorder="1" applyAlignment="1">
      <alignment horizontal="center" vertical="center"/>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5" xfId="0" applyFont="1" applyBorder="1" applyAlignment="1">
      <alignment horizontal="center" vertical="center" wrapText="1"/>
    </xf>
    <xf numFmtId="0" fontId="34" fillId="0" borderId="9" xfId="0" applyFont="1" applyBorder="1" applyAlignment="1">
      <alignment vertical="top" wrapText="1"/>
    </xf>
    <xf numFmtId="0" fontId="34" fillId="0" borderId="7" xfId="0" applyFont="1" applyBorder="1" applyAlignment="1">
      <alignment vertical="top"/>
    </xf>
    <xf numFmtId="0" fontId="34" fillId="0" borderId="12" xfId="0" applyFont="1" applyBorder="1" applyAlignment="1">
      <alignment vertical="top"/>
    </xf>
    <xf numFmtId="0" fontId="34" fillId="0" borderId="13" xfId="0" applyFont="1" applyBorder="1" applyAlignment="1">
      <alignment vertical="top"/>
    </xf>
    <xf numFmtId="0" fontId="34" fillId="0" borderId="10" xfId="0" applyFont="1" applyBorder="1" applyAlignment="1">
      <alignment vertical="top"/>
    </xf>
    <xf numFmtId="0" fontId="34" fillId="0" borderId="11" xfId="0" applyFont="1" applyBorder="1" applyAlignment="1">
      <alignment vertical="top"/>
    </xf>
    <xf numFmtId="0" fontId="7" fillId="0" borderId="0" xfId="0" applyFont="1" applyBorder="1" applyAlignment="1">
      <alignment horizontal="center" vertical="center" wrapText="1"/>
    </xf>
    <xf numFmtId="0" fontId="10" fillId="0" borderId="0" xfId="0" applyFont="1" applyAlignment="1">
      <alignment horizontal="center" vertical="center"/>
    </xf>
    <xf numFmtId="0" fontId="27" fillId="5" borderId="2" xfId="0" applyFont="1" applyFill="1" applyBorder="1" applyAlignment="1">
      <alignment horizontal="center" vertical="center" wrapText="1"/>
    </xf>
    <xf numFmtId="0" fontId="27" fillId="5" borderId="6" xfId="0" applyFont="1" applyFill="1" applyBorder="1" applyAlignment="1">
      <alignment horizontal="center" vertical="center" wrapText="1"/>
    </xf>
    <xf numFmtId="0" fontId="7" fillId="0" borderId="2" xfId="0" applyFont="1" applyBorder="1" applyAlignment="1">
      <alignment horizontal="center" vertical="center" wrapText="1"/>
    </xf>
    <xf numFmtId="0" fontId="7" fillId="0" borderId="6" xfId="0" applyFont="1" applyBorder="1" applyAlignment="1">
      <alignment horizontal="center" vertical="center" wrapText="1"/>
    </xf>
    <xf numFmtId="0" fontId="12" fillId="0" borderId="0" xfId="0" applyFont="1" applyAlignment="1">
      <alignment horizontal="center"/>
    </xf>
    <xf numFmtId="0" fontId="14" fillId="0" borderId="0" xfId="0" applyFont="1" applyAlignment="1">
      <alignment horizontal="center"/>
    </xf>
    <xf numFmtId="0" fontId="35" fillId="0" borderId="1" xfId="0" quotePrefix="1" applyFont="1" applyBorder="1" applyAlignment="1">
      <alignment horizontal="left" vertical="center" wrapText="1"/>
    </xf>
    <xf numFmtId="0" fontId="36" fillId="0" borderId="1" xfId="0" applyFont="1" applyBorder="1" applyAlignment="1">
      <alignment horizontal="center" vertical="center" wrapText="1"/>
    </xf>
    <xf numFmtId="0" fontId="13" fillId="0" borderId="0" xfId="0" quotePrefix="1" applyFont="1" applyAlignment="1">
      <alignment vertical="center"/>
    </xf>
  </cellXfs>
  <cellStyles count="73">
    <cellStyle name="Comma [0] 2" xfId="5"/>
    <cellStyle name="Comma 10" xfId="6"/>
    <cellStyle name="Comma 11" xfId="7"/>
    <cellStyle name="Comma 12" xfId="8"/>
    <cellStyle name="Comma 13" xfId="9"/>
    <cellStyle name="Comma 14" xfId="10"/>
    <cellStyle name="Comma 15" xfId="11"/>
    <cellStyle name="Comma 16" xfId="12"/>
    <cellStyle name="Comma 17" xfId="13"/>
    <cellStyle name="Comma 18" xfId="14"/>
    <cellStyle name="Comma 19" xfId="15"/>
    <cellStyle name="Comma 2" xfId="16"/>
    <cellStyle name="Comma 2 2" xfId="17"/>
    <cellStyle name="Comma 2 3" xfId="18"/>
    <cellStyle name="Comma 2 4" xfId="19"/>
    <cellStyle name="Comma 20" xfId="20"/>
    <cellStyle name="Comma 21" xfId="21"/>
    <cellStyle name="Comma 22" xfId="22"/>
    <cellStyle name="Comma 23" xfId="23"/>
    <cellStyle name="Comma 24" xfId="24"/>
    <cellStyle name="Comma 25" xfId="25"/>
    <cellStyle name="Comma 26" xfId="26"/>
    <cellStyle name="Comma 27" xfId="27"/>
    <cellStyle name="Comma 28" xfId="28"/>
    <cellStyle name="Comma 29" xfId="29"/>
    <cellStyle name="Comma 3" xfId="30"/>
    <cellStyle name="Comma 30" xfId="31"/>
    <cellStyle name="Comma 31" xfId="32"/>
    <cellStyle name="Comma 32" xfId="33"/>
    <cellStyle name="Comma 33" xfId="34"/>
    <cellStyle name="Comma 34" xfId="35"/>
    <cellStyle name="Comma 35" xfId="36"/>
    <cellStyle name="Comma 36" xfId="37"/>
    <cellStyle name="Comma 37" xfId="38"/>
    <cellStyle name="Comma 38" xfId="39"/>
    <cellStyle name="Comma 39" xfId="40"/>
    <cellStyle name="Comma 4" xfId="41"/>
    <cellStyle name="Comma 40" xfId="42"/>
    <cellStyle name="Comma 41" xfId="43"/>
    <cellStyle name="Comma 42" xfId="44"/>
    <cellStyle name="Comma 43" xfId="45"/>
    <cellStyle name="Comma 44" xfId="46"/>
    <cellStyle name="Comma 45" xfId="47"/>
    <cellStyle name="Comma 46" xfId="48"/>
    <cellStyle name="Comma 47" xfId="49"/>
    <cellStyle name="Comma 48" xfId="50"/>
    <cellStyle name="Comma 49" xfId="51"/>
    <cellStyle name="Comma 5" xfId="52"/>
    <cellStyle name="Comma 50" xfId="53"/>
    <cellStyle name="Comma 51" xfId="54"/>
    <cellStyle name="Comma 52" xfId="4"/>
    <cellStyle name="Comma 53" xfId="3"/>
    <cellStyle name="Comma 6" xfId="55"/>
    <cellStyle name="Comma 7" xfId="56"/>
    <cellStyle name="Comma 8" xfId="57"/>
    <cellStyle name="Comma 9" xfId="58"/>
    <cellStyle name="Currency 2" xfId="60"/>
    <cellStyle name="Currency 3" xfId="61"/>
    <cellStyle name="Currency 4" xfId="59"/>
    <cellStyle name="Normal" xfId="0" builtinId="0"/>
    <cellStyle name="Normal 2" xfId="2"/>
    <cellStyle name="Normal 2 2" xfId="63"/>
    <cellStyle name="Normal 2 2 2" xfId="64"/>
    <cellStyle name="Normal 2 2 3" xfId="65"/>
    <cellStyle name="Normal 2 3" xfId="66"/>
    <cellStyle name="Normal 2 4" xfId="67"/>
    <cellStyle name="Normal 2 5" xfId="62"/>
    <cellStyle name="Normal 3" xfId="1"/>
    <cellStyle name="Normal 3 2" xfId="68"/>
    <cellStyle name="Normal 4" xfId="69"/>
    <cellStyle name="Normal 4 2" xfId="70"/>
    <cellStyle name="Percent 2" xfId="71"/>
    <cellStyle name="Percent 3" xfId="7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1</xdr:col>
      <xdr:colOff>402696</xdr:colOff>
      <xdr:row>3</xdr:row>
      <xdr:rowOff>47625</xdr:rowOff>
    </xdr:from>
    <xdr:to>
      <xdr:col>1</xdr:col>
      <xdr:colOff>1447800</xdr:colOff>
      <xdr:row>3</xdr:row>
      <xdr:rowOff>50797</xdr:rowOff>
    </xdr:to>
    <xdr:cxnSp macro="">
      <xdr:nvCxnSpPr>
        <xdr:cNvPr id="2" name="Straight Connector 1"/>
        <xdr:cNvCxnSpPr/>
      </xdr:nvCxnSpPr>
      <xdr:spPr>
        <a:xfrm flipV="1">
          <a:off x="1031346" y="695325"/>
          <a:ext cx="1045104" cy="3172"/>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2452414</xdr:colOff>
      <xdr:row>2</xdr:row>
      <xdr:rowOff>32845</xdr:rowOff>
    </xdr:from>
    <xdr:to>
      <xdr:col>5</xdr:col>
      <xdr:colOff>1521810</xdr:colOff>
      <xdr:row>2</xdr:row>
      <xdr:rowOff>43793</xdr:rowOff>
    </xdr:to>
    <xdr:cxnSp macro="">
      <xdr:nvCxnSpPr>
        <xdr:cNvPr id="3" name="Straight Connector 2"/>
        <xdr:cNvCxnSpPr/>
      </xdr:nvCxnSpPr>
      <xdr:spPr>
        <a:xfrm flipV="1">
          <a:off x="7849914" y="426983"/>
          <a:ext cx="1675086" cy="1094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647700</xdr:colOff>
      <xdr:row>1</xdr:row>
      <xdr:rowOff>40481</xdr:rowOff>
    </xdr:from>
    <xdr:to>
      <xdr:col>1</xdr:col>
      <xdr:colOff>823912</xdr:colOff>
      <xdr:row>1</xdr:row>
      <xdr:rowOff>40481</xdr:rowOff>
    </xdr:to>
    <xdr:cxnSp macro="">
      <xdr:nvCxnSpPr>
        <xdr:cNvPr id="4" name="Straight Connector 3"/>
        <xdr:cNvCxnSpPr/>
      </xdr:nvCxnSpPr>
      <xdr:spPr>
        <a:xfrm>
          <a:off x="647700" y="635794"/>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126206</xdr:colOff>
      <xdr:row>0</xdr:row>
      <xdr:rowOff>407194</xdr:rowOff>
    </xdr:from>
    <xdr:to>
      <xdr:col>5</xdr:col>
      <xdr:colOff>271463</xdr:colOff>
      <xdr:row>0</xdr:row>
      <xdr:rowOff>407194</xdr:rowOff>
    </xdr:to>
    <xdr:cxnSp macro="">
      <xdr:nvCxnSpPr>
        <xdr:cNvPr id="6" name="Straight Connector 5"/>
        <xdr:cNvCxnSpPr/>
      </xdr:nvCxnSpPr>
      <xdr:spPr>
        <a:xfrm>
          <a:off x="6638925" y="407194"/>
          <a:ext cx="1264444"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10</xdr:col>
      <xdr:colOff>464344</xdr:colOff>
      <xdr:row>2</xdr:row>
      <xdr:rowOff>65247</xdr:rowOff>
    </xdr:from>
    <xdr:to>
      <xdr:col>14</xdr:col>
      <xdr:colOff>488157</xdr:colOff>
      <xdr:row>2</xdr:row>
      <xdr:rowOff>71437</xdr:rowOff>
    </xdr:to>
    <xdr:cxnSp macro="">
      <xdr:nvCxnSpPr>
        <xdr:cNvPr id="2" name="Straight Connector 1"/>
        <xdr:cNvCxnSpPr/>
      </xdr:nvCxnSpPr>
      <xdr:spPr>
        <a:xfrm>
          <a:off x="8429625" y="446247"/>
          <a:ext cx="1690688" cy="619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985833</xdr:colOff>
      <xdr:row>3</xdr:row>
      <xdr:rowOff>38100</xdr:rowOff>
    </xdr:from>
    <xdr:to>
      <xdr:col>2</xdr:col>
      <xdr:colOff>19046</xdr:colOff>
      <xdr:row>3</xdr:row>
      <xdr:rowOff>38100</xdr:rowOff>
    </xdr:to>
    <xdr:cxnSp macro="">
      <xdr:nvCxnSpPr>
        <xdr:cNvPr id="3" name="Straight Connector 2"/>
        <xdr:cNvCxnSpPr/>
      </xdr:nvCxnSpPr>
      <xdr:spPr>
        <a:xfrm>
          <a:off x="1343021" y="609600"/>
          <a:ext cx="10572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345283</xdr:colOff>
      <xdr:row>5</xdr:row>
      <xdr:rowOff>190499</xdr:rowOff>
    </xdr:from>
    <xdr:to>
      <xdr:col>3</xdr:col>
      <xdr:colOff>-1</xdr:colOff>
      <xdr:row>7</xdr:row>
      <xdr:rowOff>559594</xdr:rowOff>
    </xdr:to>
    <xdr:cxnSp macro="">
      <xdr:nvCxnSpPr>
        <xdr:cNvPr id="5" name="Straight Connector 4"/>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1181894</xdr:colOff>
      <xdr:row>3</xdr:row>
      <xdr:rowOff>42860</xdr:rowOff>
    </xdr:from>
    <xdr:to>
      <xdr:col>2</xdr:col>
      <xdr:colOff>703528</xdr:colOff>
      <xdr:row>3</xdr:row>
      <xdr:rowOff>42860</xdr:rowOff>
    </xdr:to>
    <xdr:cxnSp macro="">
      <xdr:nvCxnSpPr>
        <xdr:cNvPr id="5" name="Straight Connector 4"/>
        <xdr:cNvCxnSpPr/>
      </xdr:nvCxnSpPr>
      <xdr:spPr>
        <a:xfrm>
          <a:off x="1812925" y="650079"/>
          <a:ext cx="124804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9</xdr:col>
      <xdr:colOff>372805</xdr:colOff>
      <xdr:row>1</xdr:row>
      <xdr:rowOff>185211</xdr:rowOff>
    </xdr:from>
    <xdr:to>
      <xdr:col>11</xdr:col>
      <xdr:colOff>151085</xdr:colOff>
      <xdr:row>1</xdr:row>
      <xdr:rowOff>185211</xdr:rowOff>
    </xdr:to>
    <xdr:cxnSp macro="">
      <xdr:nvCxnSpPr>
        <xdr:cNvPr id="7" name="Straight Connector 6"/>
        <xdr:cNvCxnSpPr/>
      </xdr:nvCxnSpPr>
      <xdr:spPr>
        <a:xfrm>
          <a:off x="7361774" y="387617"/>
          <a:ext cx="111178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2"/>
  <sheetViews>
    <sheetView topLeftCell="A10" zoomScale="87" zoomScaleNormal="87" workbookViewId="0">
      <selection activeCell="A23" sqref="A23:XFD23"/>
    </sheetView>
  </sheetViews>
  <sheetFormatPr defaultRowHeight="15" x14ac:dyDescent="0.25"/>
  <cols>
    <col min="1" max="1" width="5.28515625" style="5" customWidth="1"/>
    <col min="2" max="2" width="24.42578125" style="5" customWidth="1"/>
    <col min="3" max="3" width="12.140625" style="5" customWidth="1"/>
    <col min="4" max="5" width="39.140625" style="5" customWidth="1"/>
    <col min="6" max="6" width="36.7109375" style="5" customWidth="1"/>
    <col min="7" max="7" width="9.85546875" style="4" customWidth="1"/>
    <col min="8" max="8" width="12.85546875" style="5" bestFit="1" customWidth="1"/>
    <col min="9" max="16384" width="9.140625" style="5"/>
  </cols>
  <sheetData>
    <row r="1" spans="1:7" ht="15.75" customHeight="1" x14ac:dyDescent="0.25">
      <c r="A1" s="124" t="s">
        <v>8</v>
      </c>
      <c r="B1" s="124"/>
      <c r="C1" s="124"/>
      <c r="D1" s="55"/>
      <c r="E1" s="120" t="s">
        <v>95</v>
      </c>
      <c r="F1" s="120"/>
      <c r="G1" s="120"/>
    </row>
    <row r="2" spans="1:7" ht="15.75" customHeight="1" x14ac:dyDescent="0.25">
      <c r="A2" s="124" t="s">
        <v>9</v>
      </c>
      <c r="B2" s="124"/>
      <c r="C2" s="124"/>
      <c r="D2" s="55"/>
      <c r="E2" s="120" t="s">
        <v>96</v>
      </c>
      <c r="F2" s="120"/>
      <c r="G2" s="120"/>
    </row>
    <row r="3" spans="1:7" ht="19.5" customHeight="1" x14ac:dyDescent="0.25">
      <c r="A3" s="125" t="s">
        <v>76</v>
      </c>
      <c r="B3" s="125"/>
      <c r="C3" s="125"/>
      <c r="D3" s="16"/>
      <c r="E3" s="49"/>
      <c r="F3" s="49"/>
      <c r="G3" s="50"/>
    </row>
    <row r="4" spans="1:7" ht="16.5" customHeight="1" x14ac:dyDescent="0.25">
      <c r="G4" s="56" t="s">
        <v>31</v>
      </c>
    </row>
    <row r="5" spans="1:7" ht="63" customHeight="1" x14ac:dyDescent="0.25">
      <c r="A5" s="123" t="s">
        <v>74</v>
      </c>
      <c r="B5" s="123"/>
      <c r="C5" s="123"/>
      <c r="D5" s="123"/>
      <c r="E5" s="123"/>
      <c r="F5" s="123"/>
      <c r="G5" s="123"/>
    </row>
    <row r="7" spans="1:7" s="86" customFormat="1" ht="81.75" customHeight="1" x14ac:dyDescent="0.25">
      <c r="A7" s="84" t="s">
        <v>5</v>
      </c>
      <c r="B7" s="84" t="s">
        <v>10</v>
      </c>
      <c r="C7" s="84" t="s">
        <v>43</v>
      </c>
      <c r="D7" s="84" t="s">
        <v>54</v>
      </c>
      <c r="E7" s="84" t="s">
        <v>55</v>
      </c>
      <c r="F7" s="84" t="s">
        <v>56</v>
      </c>
      <c r="G7" s="85" t="s">
        <v>6</v>
      </c>
    </row>
    <row r="8" spans="1:7" s="86" customFormat="1" ht="20.25" customHeight="1" x14ac:dyDescent="0.25">
      <c r="A8" s="87" t="s">
        <v>44</v>
      </c>
      <c r="B8" s="84"/>
      <c r="C8" s="84"/>
      <c r="D8" s="84"/>
      <c r="E8" s="84"/>
      <c r="F8" s="84"/>
      <c r="G8" s="84"/>
    </row>
    <row r="9" spans="1:7" s="86" customFormat="1" ht="399.75" customHeight="1" x14ac:dyDescent="0.25">
      <c r="A9" s="88" t="s">
        <v>0</v>
      </c>
      <c r="B9" s="92" t="s">
        <v>77</v>
      </c>
      <c r="C9" s="89" t="s">
        <v>78</v>
      </c>
      <c r="D9" s="90" t="s">
        <v>99</v>
      </c>
      <c r="E9" s="90" t="s">
        <v>98</v>
      </c>
      <c r="F9" s="90"/>
      <c r="G9" s="91"/>
    </row>
    <row r="10" spans="1:7" s="86" customFormat="1" ht="85.5" customHeight="1" x14ac:dyDescent="0.25">
      <c r="A10" s="88" t="s">
        <v>2</v>
      </c>
      <c r="B10" s="92" t="s">
        <v>79</v>
      </c>
      <c r="C10" s="88" t="s">
        <v>80</v>
      </c>
      <c r="D10" s="90"/>
      <c r="E10" s="90" t="s">
        <v>100</v>
      </c>
      <c r="F10" s="90"/>
      <c r="G10" s="91"/>
    </row>
    <row r="11" spans="1:7" s="86" customFormat="1" ht="97.5" customHeight="1" x14ac:dyDescent="0.25">
      <c r="A11" s="88" t="s">
        <v>3</v>
      </c>
      <c r="B11" s="92" t="s">
        <v>81</v>
      </c>
      <c r="C11" s="88" t="s">
        <v>82</v>
      </c>
      <c r="D11" s="90"/>
      <c r="E11" s="90" t="s">
        <v>100</v>
      </c>
      <c r="F11" s="90"/>
      <c r="G11" s="91"/>
    </row>
    <row r="12" spans="1:7" s="86" customFormat="1" ht="93.75" customHeight="1" x14ac:dyDescent="0.25">
      <c r="A12" s="88" t="s">
        <v>4</v>
      </c>
      <c r="B12" s="92" t="s">
        <v>83</v>
      </c>
      <c r="C12" s="88" t="s">
        <v>84</v>
      </c>
      <c r="D12" s="90"/>
      <c r="E12" s="90" t="s">
        <v>100</v>
      </c>
      <c r="F12" s="90"/>
      <c r="G12" s="91"/>
    </row>
    <row r="13" spans="1:7" s="86" customFormat="1" ht="82.5" customHeight="1" x14ac:dyDescent="0.25">
      <c r="A13" s="88" t="s">
        <v>75</v>
      </c>
      <c r="B13" s="93" t="s">
        <v>85</v>
      </c>
      <c r="C13" s="88" t="s">
        <v>94</v>
      </c>
      <c r="D13" s="90"/>
      <c r="E13" s="90" t="s">
        <v>101</v>
      </c>
      <c r="F13" s="90"/>
      <c r="G13" s="84"/>
    </row>
    <row r="14" spans="1:7" s="86" customFormat="1" ht="53.25" customHeight="1" x14ac:dyDescent="0.25">
      <c r="A14" s="87" t="s">
        <v>26</v>
      </c>
      <c r="B14" s="92"/>
      <c r="C14" s="91"/>
      <c r="D14" s="94"/>
      <c r="E14" s="94"/>
      <c r="F14" s="94"/>
      <c r="G14" s="84"/>
    </row>
    <row r="15" spans="1:7" s="86" customFormat="1" ht="87.75" customHeight="1" x14ac:dyDescent="0.25">
      <c r="A15" s="88" t="s">
        <v>0</v>
      </c>
      <c r="B15" s="92" t="s">
        <v>86</v>
      </c>
      <c r="C15" s="88" t="s">
        <v>87</v>
      </c>
      <c r="D15" s="94"/>
      <c r="E15" s="90" t="s">
        <v>100</v>
      </c>
      <c r="F15" s="90"/>
      <c r="G15" s="91"/>
    </row>
    <row r="16" spans="1:7" s="86" customFormat="1" ht="144.75" customHeight="1" x14ac:dyDescent="0.25">
      <c r="A16" s="88" t="s">
        <v>1</v>
      </c>
      <c r="B16" s="92" t="s">
        <v>88</v>
      </c>
      <c r="C16" s="88" t="s">
        <v>89</v>
      </c>
      <c r="D16" s="94"/>
      <c r="E16" s="90" t="s">
        <v>102</v>
      </c>
      <c r="F16" s="90"/>
      <c r="G16" s="91"/>
    </row>
    <row r="17" spans="1:7" s="86" customFormat="1" ht="82.5" customHeight="1" x14ac:dyDescent="0.25">
      <c r="A17" s="88" t="s">
        <v>2</v>
      </c>
      <c r="B17" s="92" t="s">
        <v>92</v>
      </c>
      <c r="C17" s="88" t="s">
        <v>93</v>
      </c>
      <c r="D17" s="94"/>
      <c r="E17" s="90" t="s">
        <v>100</v>
      </c>
      <c r="F17" s="90"/>
      <c r="G17" s="91"/>
    </row>
    <row r="18" spans="1:7" s="86" customFormat="1" ht="36.75" customHeight="1" x14ac:dyDescent="0.25">
      <c r="A18" s="88" t="s">
        <v>3</v>
      </c>
      <c r="B18" s="92" t="s">
        <v>91</v>
      </c>
      <c r="C18" s="88" t="s">
        <v>90</v>
      </c>
      <c r="D18" s="94"/>
      <c r="E18" s="90"/>
      <c r="F18" s="94"/>
      <c r="G18" s="84" t="s">
        <v>16</v>
      </c>
    </row>
    <row r="19" spans="1:7" s="86" customFormat="1" ht="21.75" customHeight="1" x14ac:dyDescent="0.25">
      <c r="A19" s="95" t="s">
        <v>69</v>
      </c>
      <c r="B19" s="96"/>
      <c r="C19" s="96"/>
      <c r="D19" s="96"/>
      <c r="E19" s="96"/>
      <c r="F19" s="96"/>
      <c r="G19" s="96"/>
    </row>
    <row r="20" spans="1:7" s="86" customFormat="1" ht="16.5" x14ac:dyDescent="0.25">
      <c r="A20" s="97"/>
      <c r="B20" s="97"/>
      <c r="C20" s="97"/>
      <c r="D20" s="97"/>
      <c r="E20" s="121" t="s">
        <v>97</v>
      </c>
      <c r="F20" s="121"/>
      <c r="G20" s="97"/>
    </row>
    <row r="21" spans="1:7" s="86" customFormat="1" ht="16.5" x14ac:dyDescent="0.25">
      <c r="A21" s="97"/>
      <c r="B21" s="97"/>
      <c r="C21" s="97"/>
      <c r="D21" s="97"/>
      <c r="E21" s="122" t="s">
        <v>7</v>
      </c>
      <c r="F21" s="122"/>
      <c r="G21" s="97"/>
    </row>
    <row r="22" spans="1:7" s="86" customFormat="1" ht="16.5" x14ac:dyDescent="0.25">
      <c r="A22" s="97"/>
      <c r="B22" s="97"/>
      <c r="C22" s="97"/>
      <c r="D22" s="97"/>
      <c r="E22" s="98"/>
      <c r="F22" s="98"/>
      <c r="G22" s="97"/>
    </row>
    <row r="23" spans="1:7" s="86" customFormat="1" ht="16.5" x14ac:dyDescent="0.25">
      <c r="A23" s="97"/>
      <c r="B23" s="97"/>
      <c r="C23" s="97"/>
      <c r="D23" s="97"/>
      <c r="E23" s="98"/>
      <c r="F23" s="98"/>
      <c r="G23" s="97"/>
    </row>
    <row r="24" spans="1:7" s="86" customFormat="1" ht="16.5" x14ac:dyDescent="0.25">
      <c r="A24" s="97"/>
      <c r="B24" s="97"/>
      <c r="C24" s="97"/>
      <c r="D24" s="97"/>
      <c r="E24" s="98"/>
      <c r="F24" s="98"/>
      <c r="G24" s="97"/>
    </row>
    <row r="25" spans="1:7" s="86" customFormat="1" ht="16.5" x14ac:dyDescent="0.25">
      <c r="A25" s="97"/>
      <c r="B25" s="97"/>
      <c r="C25" s="97"/>
      <c r="D25" s="97"/>
      <c r="E25" s="98"/>
      <c r="F25" s="98"/>
      <c r="G25" s="97"/>
    </row>
    <row r="26" spans="1:7" s="86" customFormat="1" ht="16.5" x14ac:dyDescent="0.25">
      <c r="A26" s="97"/>
      <c r="B26" s="97"/>
      <c r="C26" s="97"/>
      <c r="D26" s="97"/>
      <c r="E26" s="119" t="s">
        <v>77</v>
      </c>
      <c r="F26" s="119"/>
      <c r="G26" s="97"/>
    </row>
    <row r="27" spans="1:7" ht="15.75" x14ac:dyDescent="0.25">
      <c r="A27" s="12"/>
      <c r="B27" s="12"/>
      <c r="C27" s="12"/>
      <c r="E27" s="16"/>
      <c r="F27" s="16"/>
      <c r="G27" s="5"/>
    </row>
    <row r="28" spans="1:7" ht="15.75" x14ac:dyDescent="0.25">
      <c r="D28" s="12"/>
      <c r="G28" s="5"/>
    </row>
    <row r="29" spans="1:7" x14ac:dyDescent="0.25">
      <c r="G29" s="5"/>
    </row>
    <row r="32" spans="1:7" x14ac:dyDescent="0.25">
      <c r="D32" s="83"/>
      <c r="E32" s="83"/>
      <c r="F32" s="83"/>
      <c r="G32" s="83"/>
    </row>
  </sheetData>
  <mergeCells count="9">
    <mergeCell ref="E26:F26"/>
    <mergeCell ref="E1:G1"/>
    <mergeCell ref="E2:G2"/>
    <mergeCell ref="E20:F20"/>
    <mergeCell ref="E21:F21"/>
    <mergeCell ref="A5:G5"/>
    <mergeCell ref="A1:C1"/>
    <mergeCell ref="A2:C2"/>
    <mergeCell ref="A3:C3"/>
  </mergeCells>
  <printOptions horizontalCentered="1"/>
  <pageMargins left="0.3" right="0.22" top="0.21" bottom="0.34" header="0.3" footer="0.3"/>
  <pageSetup paperSize="9" scale="85"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7"/>
  <sheetViews>
    <sheetView topLeftCell="A19" zoomScale="95" zoomScaleNormal="95" workbookViewId="0">
      <selection activeCell="H27" sqref="H27"/>
    </sheetView>
  </sheetViews>
  <sheetFormatPr defaultRowHeight="15" x14ac:dyDescent="0.25"/>
  <cols>
    <col min="1" max="1" width="15.42578125" style="37" customWidth="1"/>
    <col min="2" max="2" width="49.7109375" style="37" customWidth="1"/>
    <col min="3" max="3" width="10.5703125" style="37" customWidth="1"/>
    <col min="4" max="4" width="27.140625" style="37" customWidth="1"/>
    <col min="5" max="5" width="15.28515625" style="37" customWidth="1"/>
    <col min="6" max="6" width="15.5703125" style="37" customWidth="1"/>
    <col min="7" max="7" width="8.7109375" style="37" customWidth="1"/>
    <col min="8" max="8" width="7.5703125" style="37" customWidth="1"/>
    <col min="9" max="16384" width="9.140625" style="37"/>
  </cols>
  <sheetData>
    <row r="1" spans="1:8" ht="46.5" customHeight="1" x14ac:dyDescent="0.25">
      <c r="A1" s="129" t="s">
        <v>125</v>
      </c>
      <c r="B1" s="129"/>
      <c r="C1" s="59"/>
      <c r="D1" s="133" t="s">
        <v>38</v>
      </c>
      <c r="E1" s="133"/>
      <c r="F1" s="133"/>
      <c r="G1" s="133"/>
      <c r="H1" s="36"/>
    </row>
    <row r="2" spans="1:8" ht="19.5" customHeight="1" x14ac:dyDescent="0.25">
      <c r="A2" s="42"/>
      <c r="B2" s="42"/>
      <c r="C2" s="59"/>
      <c r="D2" s="59"/>
      <c r="E2" s="54"/>
      <c r="F2" s="105"/>
      <c r="G2" s="48" t="s">
        <v>32</v>
      </c>
      <c r="H2" s="36"/>
    </row>
    <row r="3" spans="1:8" ht="59.25" customHeight="1" x14ac:dyDescent="0.25">
      <c r="A3" s="132" t="s">
        <v>103</v>
      </c>
      <c r="B3" s="131"/>
      <c r="C3" s="131"/>
      <c r="D3" s="131"/>
      <c r="E3" s="131"/>
      <c r="F3" s="131"/>
      <c r="G3" s="131"/>
      <c r="H3" s="38"/>
    </row>
    <row r="4" spans="1:8" ht="6" customHeight="1" x14ac:dyDescent="0.25">
      <c r="A4" s="131"/>
      <c r="B4" s="131"/>
      <c r="C4" s="131"/>
      <c r="D4" s="131"/>
      <c r="E4" s="131"/>
      <c r="F4" s="131"/>
      <c r="G4" s="131"/>
      <c r="H4" s="38"/>
    </row>
    <row r="5" spans="1:8" s="40" customFormat="1" ht="4.5" customHeight="1" x14ac:dyDescent="0.25">
      <c r="A5" s="39"/>
      <c r="B5" s="39"/>
      <c r="C5" s="39"/>
      <c r="D5" s="39"/>
      <c r="E5" s="39"/>
      <c r="F5" s="39"/>
      <c r="G5" s="39"/>
      <c r="H5" s="39"/>
    </row>
    <row r="6" spans="1:8" s="40" customFormat="1" ht="99" customHeight="1" x14ac:dyDescent="0.25">
      <c r="A6" s="65" t="s">
        <v>5</v>
      </c>
      <c r="B6" s="60" t="s">
        <v>36</v>
      </c>
      <c r="C6" s="60" t="s">
        <v>57</v>
      </c>
      <c r="D6" s="60" t="s">
        <v>58</v>
      </c>
      <c r="E6" s="60" t="s">
        <v>35</v>
      </c>
      <c r="F6" s="60" t="s">
        <v>59</v>
      </c>
      <c r="G6" s="18" t="s">
        <v>6</v>
      </c>
      <c r="H6" s="39"/>
    </row>
    <row r="7" spans="1:8" s="40" customFormat="1" ht="29.25" customHeight="1" x14ac:dyDescent="0.25">
      <c r="A7" s="65" t="s">
        <v>33</v>
      </c>
      <c r="B7" s="66" t="s">
        <v>37</v>
      </c>
      <c r="C7" s="66"/>
      <c r="D7" s="66"/>
      <c r="E7" s="66"/>
      <c r="F7" s="68"/>
      <c r="G7" s="18"/>
      <c r="H7" s="39"/>
    </row>
    <row r="8" spans="1:8" s="40" customFormat="1" ht="60.75" customHeight="1" x14ac:dyDescent="0.25">
      <c r="A8" s="102" t="s">
        <v>48</v>
      </c>
      <c r="B8" s="67" t="s">
        <v>107</v>
      </c>
      <c r="C8" s="104" t="s">
        <v>75</v>
      </c>
      <c r="D8" s="67" t="s">
        <v>116</v>
      </c>
      <c r="E8" s="67" t="s">
        <v>114</v>
      </c>
      <c r="F8" s="68" t="s">
        <v>109</v>
      </c>
      <c r="G8" s="68"/>
      <c r="H8" s="39"/>
    </row>
    <row r="9" spans="1:8" s="40" customFormat="1" ht="87.75" customHeight="1" x14ac:dyDescent="0.25">
      <c r="A9" s="102" t="s">
        <v>49</v>
      </c>
      <c r="B9" s="67" t="s">
        <v>132</v>
      </c>
      <c r="C9" s="104" t="s">
        <v>124</v>
      </c>
      <c r="D9" s="67" t="s">
        <v>130</v>
      </c>
      <c r="E9" s="67" t="s">
        <v>114</v>
      </c>
      <c r="F9" s="68" t="s">
        <v>109</v>
      </c>
      <c r="G9" s="68"/>
      <c r="H9" s="39"/>
    </row>
    <row r="10" spans="1:8" s="40" customFormat="1" ht="71.25" customHeight="1" x14ac:dyDescent="0.25">
      <c r="A10" s="102" t="s">
        <v>50</v>
      </c>
      <c r="B10" s="67" t="s">
        <v>106</v>
      </c>
      <c r="C10" s="104" t="s">
        <v>3</v>
      </c>
      <c r="D10" s="67" t="s">
        <v>133</v>
      </c>
      <c r="E10" s="67" t="s">
        <v>114</v>
      </c>
      <c r="F10" s="68" t="s">
        <v>109</v>
      </c>
      <c r="G10" s="68"/>
      <c r="H10" s="39"/>
    </row>
    <row r="11" spans="1:8" s="40" customFormat="1" ht="96.75" customHeight="1" x14ac:dyDescent="0.25">
      <c r="A11" s="102" t="s">
        <v>61</v>
      </c>
      <c r="B11" s="67" t="s">
        <v>131</v>
      </c>
      <c r="C11" s="104" t="s">
        <v>4</v>
      </c>
      <c r="D11" s="67" t="s">
        <v>135</v>
      </c>
      <c r="E11" s="67" t="s">
        <v>114</v>
      </c>
      <c r="F11" s="68" t="s">
        <v>109</v>
      </c>
      <c r="G11" s="68"/>
      <c r="H11" s="39"/>
    </row>
    <row r="12" spans="1:8" s="40" customFormat="1" ht="135.75" customHeight="1" x14ac:dyDescent="0.25">
      <c r="A12" s="102" t="s">
        <v>63</v>
      </c>
      <c r="B12" s="67" t="s">
        <v>134</v>
      </c>
      <c r="C12" s="104" t="s">
        <v>120</v>
      </c>
      <c r="D12" s="67" t="s">
        <v>136</v>
      </c>
      <c r="E12" s="67" t="s">
        <v>114</v>
      </c>
      <c r="F12" s="68" t="s">
        <v>109</v>
      </c>
      <c r="G12" s="68"/>
      <c r="H12" s="39"/>
    </row>
    <row r="13" spans="1:8" s="40" customFormat="1" ht="27.75" customHeight="1" x14ac:dyDescent="0.25">
      <c r="A13" s="69" t="s">
        <v>34</v>
      </c>
      <c r="B13" s="70" t="s">
        <v>60</v>
      </c>
      <c r="C13" s="70"/>
      <c r="D13" s="70"/>
      <c r="E13" s="70"/>
      <c r="F13" s="68"/>
      <c r="G13" s="68"/>
      <c r="H13" s="39"/>
    </row>
    <row r="14" spans="1:8" s="40" customFormat="1" ht="108" customHeight="1" x14ac:dyDescent="0.25">
      <c r="A14" s="102" t="s">
        <v>48</v>
      </c>
      <c r="B14" s="67" t="s">
        <v>110</v>
      </c>
      <c r="C14" s="104" t="s">
        <v>123</v>
      </c>
      <c r="D14" s="67" t="s">
        <v>122</v>
      </c>
      <c r="E14" s="67" t="s">
        <v>114</v>
      </c>
      <c r="F14" s="68" t="s">
        <v>109</v>
      </c>
      <c r="G14" s="68"/>
      <c r="H14" s="39"/>
    </row>
    <row r="15" spans="1:8" s="113" customFormat="1" ht="109.5" customHeight="1" x14ac:dyDescent="0.25">
      <c r="A15" s="108" t="s">
        <v>49</v>
      </c>
      <c r="B15" s="109" t="s">
        <v>108</v>
      </c>
      <c r="C15" s="110" t="s">
        <v>120</v>
      </c>
      <c r="D15" s="109" t="s">
        <v>115</v>
      </c>
      <c r="E15" s="109" t="s">
        <v>114</v>
      </c>
      <c r="F15" s="111" t="s">
        <v>109</v>
      </c>
      <c r="G15" s="111"/>
      <c r="H15" s="112"/>
    </row>
    <row r="16" spans="1:8" s="40" customFormat="1" ht="57" customHeight="1" x14ac:dyDescent="0.25">
      <c r="A16" s="102" t="s">
        <v>50</v>
      </c>
      <c r="B16" s="67" t="s">
        <v>111</v>
      </c>
      <c r="C16" s="104" t="s">
        <v>3</v>
      </c>
      <c r="D16" s="67" t="s">
        <v>137</v>
      </c>
      <c r="E16" s="67" t="s">
        <v>114</v>
      </c>
      <c r="F16" s="68" t="s">
        <v>109</v>
      </c>
      <c r="G16" s="68"/>
      <c r="H16" s="39"/>
    </row>
    <row r="17" spans="1:8" s="40" customFormat="1" ht="69.75" customHeight="1" x14ac:dyDescent="0.25">
      <c r="A17" s="102" t="s">
        <v>61</v>
      </c>
      <c r="B17" s="67" t="s">
        <v>112</v>
      </c>
      <c r="C17" s="104" t="s">
        <v>124</v>
      </c>
      <c r="D17" s="67" t="s">
        <v>121</v>
      </c>
      <c r="E17" s="67" t="s">
        <v>114</v>
      </c>
      <c r="F17" s="68" t="s">
        <v>109</v>
      </c>
      <c r="G17" s="68"/>
      <c r="H17" s="39"/>
    </row>
    <row r="18" spans="1:8" s="40" customFormat="1" ht="78" customHeight="1" x14ac:dyDescent="0.25">
      <c r="A18" s="102" t="s">
        <v>63</v>
      </c>
      <c r="B18" s="67" t="s">
        <v>113</v>
      </c>
      <c r="C18" s="104" t="s">
        <v>120</v>
      </c>
      <c r="D18" s="67" t="s">
        <v>115</v>
      </c>
      <c r="E18" s="67" t="s">
        <v>114</v>
      </c>
      <c r="F18" s="68" t="s">
        <v>109</v>
      </c>
      <c r="G18" s="68"/>
      <c r="H18" s="39"/>
    </row>
    <row r="19" spans="1:8" s="40" customFormat="1" ht="13.5" customHeight="1" x14ac:dyDescent="0.25">
      <c r="A19" s="39"/>
      <c r="B19" s="39"/>
      <c r="C19" s="39"/>
      <c r="D19" s="39"/>
      <c r="E19" s="39"/>
      <c r="F19" s="39"/>
      <c r="G19" s="39"/>
      <c r="H19" s="39"/>
    </row>
    <row r="20" spans="1:8" s="40" customFormat="1" ht="107.25" customHeight="1" x14ac:dyDescent="0.25">
      <c r="A20" s="130" t="s">
        <v>71</v>
      </c>
      <c r="B20" s="130"/>
      <c r="C20" s="130"/>
      <c r="D20" s="130"/>
      <c r="E20" s="130"/>
      <c r="F20" s="130"/>
      <c r="G20" s="130"/>
      <c r="H20" s="39"/>
    </row>
    <row r="21" spans="1:8" s="40" customFormat="1" ht="20.100000000000001" customHeight="1" x14ac:dyDescent="0.25">
      <c r="A21" s="39"/>
      <c r="B21" s="39"/>
      <c r="C21" s="39"/>
      <c r="D21" s="128" t="s">
        <v>126</v>
      </c>
      <c r="E21" s="128"/>
      <c r="F21" s="128"/>
      <c r="G21" s="128"/>
      <c r="H21" s="39"/>
    </row>
    <row r="22" spans="1:8" s="40" customFormat="1" ht="20.100000000000001" customHeight="1" x14ac:dyDescent="0.25">
      <c r="A22" s="39"/>
      <c r="B22" s="39"/>
      <c r="C22" s="39"/>
      <c r="D22" s="126" t="s">
        <v>7</v>
      </c>
      <c r="E22" s="126"/>
      <c r="F22" s="126"/>
      <c r="G22" s="126"/>
      <c r="H22" s="39"/>
    </row>
    <row r="23" spans="1:8" s="40" customFormat="1" ht="20.100000000000001" customHeight="1" x14ac:dyDescent="0.25">
      <c r="A23" s="39"/>
      <c r="B23" s="39"/>
      <c r="C23" s="39"/>
      <c r="D23" s="39"/>
      <c r="E23" s="39"/>
      <c r="F23" s="39"/>
      <c r="G23" s="39"/>
      <c r="H23" s="39"/>
    </row>
    <row r="24" spans="1:8" s="40" customFormat="1" ht="20.100000000000001" customHeight="1" x14ac:dyDescent="0.25">
      <c r="A24" s="39"/>
      <c r="B24" s="39"/>
      <c r="C24" s="39"/>
      <c r="D24" s="39"/>
      <c r="E24" s="39"/>
      <c r="F24" s="39"/>
      <c r="G24" s="39"/>
      <c r="H24" s="39"/>
    </row>
    <row r="25" spans="1:8" s="40" customFormat="1" ht="20.100000000000001" customHeight="1" x14ac:dyDescent="0.25">
      <c r="A25" s="41"/>
      <c r="B25" s="41"/>
      <c r="C25" s="41"/>
      <c r="D25" s="41"/>
      <c r="E25" s="41"/>
      <c r="F25" s="41"/>
      <c r="G25" s="41"/>
      <c r="H25" s="41"/>
    </row>
    <row r="26" spans="1:8" s="40" customFormat="1" ht="20.100000000000001" customHeight="1" x14ac:dyDescent="0.25">
      <c r="A26" s="41"/>
      <c r="B26" s="41"/>
      <c r="C26" s="41"/>
      <c r="D26" s="41"/>
      <c r="E26" s="41"/>
      <c r="F26" s="41"/>
      <c r="G26" s="41"/>
      <c r="H26" s="41"/>
    </row>
    <row r="27" spans="1:8" s="40" customFormat="1" ht="18.75" x14ac:dyDescent="0.25">
      <c r="A27" s="41"/>
      <c r="B27" s="41"/>
      <c r="C27" s="41"/>
      <c r="D27" s="127" t="s">
        <v>140</v>
      </c>
      <c r="E27" s="127"/>
      <c r="F27" s="127"/>
      <c r="G27" s="127"/>
      <c r="H27" s="41"/>
    </row>
  </sheetData>
  <mergeCells count="8">
    <mergeCell ref="D22:G22"/>
    <mergeCell ref="D27:G27"/>
    <mergeCell ref="D21:G21"/>
    <mergeCell ref="A1:B1"/>
    <mergeCell ref="A20:G20"/>
    <mergeCell ref="A4:G4"/>
    <mergeCell ref="A3:G3"/>
    <mergeCell ref="D1:G1"/>
  </mergeCells>
  <printOptions horizontalCentered="1"/>
  <pageMargins left="0.18" right="7.0000000000000007E-2" top="0.04" bottom="0.15" header="0.3" footer="0.2"/>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31"/>
  <sheetViews>
    <sheetView topLeftCell="A19" zoomScale="80" zoomScaleNormal="80" workbookViewId="0">
      <selection activeCell="S7" sqref="S7"/>
    </sheetView>
  </sheetViews>
  <sheetFormatPr defaultRowHeight="15" x14ac:dyDescent="0.25"/>
  <cols>
    <col min="1" max="1" width="5.28515625" customWidth="1"/>
    <col min="2" max="2" width="24.140625" customWidth="1"/>
    <col min="3" max="3" width="13.42578125" customWidth="1"/>
    <col min="4" max="9" width="10.28515625" style="2" customWidth="1"/>
    <col min="10" max="15" width="9" style="2" customWidth="1"/>
    <col min="16" max="16" width="12.140625" style="2" customWidth="1"/>
    <col min="257" max="257" width="5.28515625" customWidth="1"/>
    <col min="258" max="258" width="26.140625" customWidth="1"/>
    <col min="259" max="259" width="13.28515625" customWidth="1"/>
    <col min="260" max="260" width="9.140625" customWidth="1"/>
    <col min="261" max="261" width="10.5703125" customWidth="1"/>
    <col min="262" max="262" width="9.7109375" customWidth="1"/>
    <col min="263" max="264" width="9.140625" customWidth="1"/>
    <col min="265" max="267" width="10" customWidth="1"/>
    <col min="268" max="268" width="10.42578125" customWidth="1"/>
    <col min="269" max="269" width="10.28515625" bestFit="1" customWidth="1"/>
    <col min="270" max="270" width="7.5703125" customWidth="1"/>
    <col min="513" max="513" width="5.28515625" customWidth="1"/>
    <col min="514" max="514" width="26.140625" customWidth="1"/>
    <col min="515" max="515" width="13.28515625" customWidth="1"/>
    <col min="516" max="516" width="9.140625" customWidth="1"/>
    <col min="517" max="517" width="10.5703125" customWidth="1"/>
    <col min="518" max="518" width="9.7109375" customWidth="1"/>
    <col min="519" max="520" width="9.140625" customWidth="1"/>
    <col min="521" max="523" width="10" customWidth="1"/>
    <col min="524" max="524" width="10.42578125" customWidth="1"/>
    <col min="525" max="525" width="10.28515625" bestFit="1" customWidth="1"/>
    <col min="526" max="526" width="7.5703125" customWidth="1"/>
    <col min="769" max="769" width="5.28515625" customWidth="1"/>
    <col min="770" max="770" width="26.140625" customWidth="1"/>
    <col min="771" max="771" width="13.28515625" customWidth="1"/>
    <col min="772" max="772" width="9.140625" customWidth="1"/>
    <col min="773" max="773" width="10.5703125" customWidth="1"/>
    <col min="774" max="774" width="9.7109375" customWidth="1"/>
    <col min="775" max="776" width="9.140625" customWidth="1"/>
    <col min="777" max="779" width="10" customWidth="1"/>
    <col min="780" max="780" width="10.42578125" customWidth="1"/>
    <col min="781" max="781" width="10.28515625" bestFit="1" customWidth="1"/>
    <col min="782" max="782" width="7.5703125" customWidth="1"/>
    <col min="1025" max="1025" width="5.28515625" customWidth="1"/>
    <col min="1026" max="1026" width="26.140625" customWidth="1"/>
    <col min="1027" max="1027" width="13.28515625" customWidth="1"/>
    <col min="1028" max="1028" width="9.140625" customWidth="1"/>
    <col min="1029" max="1029" width="10.5703125" customWidth="1"/>
    <col min="1030" max="1030" width="9.7109375" customWidth="1"/>
    <col min="1031" max="1032" width="9.140625" customWidth="1"/>
    <col min="1033" max="1035" width="10" customWidth="1"/>
    <col min="1036" max="1036" width="10.42578125" customWidth="1"/>
    <col min="1037" max="1037" width="10.28515625" bestFit="1" customWidth="1"/>
    <col min="1038" max="1038" width="7.5703125" customWidth="1"/>
    <col min="1281" max="1281" width="5.28515625" customWidth="1"/>
    <col min="1282" max="1282" width="26.140625" customWidth="1"/>
    <col min="1283" max="1283" width="13.28515625" customWidth="1"/>
    <col min="1284" max="1284" width="9.140625" customWidth="1"/>
    <col min="1285" max="1285" width="10.5703125" customWidth="1"/>
    <col min="1286" max="1286" width="9.7109375" customWidth="1"/>
    <col min="1287" max="1288" width="9.140625" customWidth="1"/>
    <col min="1289" max="1291" width="10" customWidth="1"/>
    <col min="1292" max="1292" width="10.42578125" customWidth="1"/>
    <col min="1293" max="1293" width="10.28515625" bestFit="1" customWidth="1"/>
    <col min="1294" max="1294" width="7.5703125" customWidth="1"/>
    <col min="1537" max="1537" width="5.28515625" customWidth="1"/>
    <col min="1538" max="1538" width="26.140625" customWidth="1"/>
    <col min="1539" max="1539" width="13.28515625" customWidth="1"/>
    <col min="1540" max="1540" width="9.140625" customWidth="1"/>
    <col min="1541" max="1541" width="10.5703125" customWidth="1"/>
    <col min="1542" max="1542" width="9.7109375" customWidth="1"/>
    <col min="1543" max="1544" width="9.140625" customWidth="1"/>
    <col min="1545" max="1547" width="10" customWidth="1"/>
    <col min="1548" max="1548" width="10.42578125" customWidth="1"/>
    <col min="1549" max="1549" width="10.28515625" bestFit="1" customWidth="1"/>
    <col min="1550" max="1550" width="7.5703125" customWidth="1"/>
    <col min="1793" max="1793" width="5.28515625" customWidth="1"/>
    <col min="1794" max="1794" width="26.140625" customWidth="1"/>
    <col min="1795" max="1795" width="13.28515625" customWidth="1"/>
    <col min="1796" max="1796" width="9.140625" customWidth="1"/>
    <col min="1797" max="1797" width="10.5703125" customWidth="1"/>
    <col min="1798" max="1798" width="9.7109375" customWidth="1"/>
    <col min="1799" max="1800" width="9.140625" customWidth="1"/>
    <col min="1801" max="1803" width="10" customWidth="1"/>
    <col min="1804" max="1804" width="10.42578125" customWidth="1"/>
    <col min="1805" max="1805" width="10.28515625" bestFit="1" customWidth="1"/>
    <col min="1806" max="1806" width="7.5703125" customWidth="1"/>
    <col min="2049" max="2049" width="5.28515625" customWidth="1"/>
    <col min="2050" max="2050" width="26.140625" customWidth="1"/>
    <col min="2051" max="2051" width="13.28515625" customWidth="1"/>
    <col min="2052" max="2052" width="9.140625" customWidth="1"/>
    <col min="2053" max="2053" width="10.5703125" customWidth="1"/>
    <col min="2054" max="2054" width="9.7109375" customWidth="1"/>
    <col min="2055" max="2056" width="9.140625" customWidth="1"/>
    <col min="2057" max="2059" width="10" customWidth="1"/>
    <col min="2060" max="2060" width="10.42578125" customWidth="1"/>
    <col min="2061" max="2061" width="10.28515625" bestFit="1" customWidth="1"/>
    <col min="2062" max="2062" width="7.5703125" customWidth="1"/>
    <col min="2305" max="2305" width="5.28515625" customWidth="1"/>
    <col min="2306" max="2306" width="26.140625" customWidth="1"/>
    <col min="2307" max="2307" width="13.28515625" customWidth="1"/>
    <col min="2308" max="2308" width="9.140625" customWidth="1"/>
    <col min="2309" max="2309" width="10.5703125" customWidth="1"/>
    <col min="2310" max="2310" width="9.7109375" customWidth="1"/>
    <col min="2311" max="2312" width="9.140625" customWidth="1"/>
    <col min="2313" max="2315" width="10" customWidth="1"/>
    <col min="2316" max="2316" width="10.42578125" customWidth="1"/>
    <col min="2317" max="2317" width="10.28515625" bestFit="1" customWidth="1"/>
    <col min="2318" max="2318" width="7.5703125" customWidth="1"/>
    <col min="2561" max="2561" width="5.28515625" customWidth="1"/>
    <col min="2562" max="2562" width="26.140625" customWidth="1"/>
    <col min="2563" max="2563" width="13.28515625" customWidth="1"/>
    <col min="2564" max="2564" width="9.140625" customWidth="1"/>
    <col min="2565" max="2565" width="10.5703125" customWidth="1"/>
    <col min="2566" max="2566" width="9.7109375" customWidth="1"/>
    <col min="2567" max="2568" width="9.140625" customWidth="1"/>
    <col min="2569" max="2571" width="10" customWidth="1"/>
    <col min="2572" max="2572" width="10.42578125" customWidth="1"/>
    <col min="2573" max="2573" width="10.28515625" bestFit="1" customWidth="1"/>
    <col min="2574" max="2574" width="7.5703125" customWidth="1"/>
    <col min="2817" max="2817" width="5.28515625" customWidth="1"/>
    <col min="2818" max="2818" width="26.140625" customWidth="1"/>
    <col min="2819" max="2819" width="13.28515625" customWidth="1"/>
    <col min="2820" max="2820" width="9.140625" customWidth="1"/>
    <col min="2821" max="2821" width="10.5703125" customWidth="1"/>
    <col min="2822" max="2822" width="9.7109375" customWidth="1"/>
    <col min="2823" max="2824" width="9.140625" customWidth="1"/>
    <col min="2825" max="2827" width="10" customWidth="1"/>
    <col min="2828" max="2828" width="10.42578125" customWidth="1"/>
    <col min="2829" max="2829" width="10.28515625" bestFit="1" customWidth="1"/>
    <col min="2830" max="2830" width="7.5703125" customWidth="1"/>
    <col min="3073" max="3073" width="5.28515625" customWidth="1"/>
    <col min="3074" max="3074" width="26.140625" customWidth="1"/>
    <col min="3075" max="3075" width="13.28515625" customWidth="1"/>
    <col min="3076" max="3076" width="9.140625" customWidth="1"/>
    <col min="3077" max="3077" width="10.5703125" customWidth="1"/>
    <col min="3078" max="3078" width="9.7109375" customWidth="1"/>
    <col min="3079" max="3080" width="9.140625" customWidth="1"/>
    <col min="3081" max="3083" width="10" customWidth="1"/>
    <col min="3084" max="3084" width="10.42578125" customWidth="1"/>
    <col min="3085" max="3085" width="10.28515625" bestFit="1" customWidth="1"/>
    <col min="3086" max="3086" width="7.5703125" customWidth="1"/>
    <col min="3329" max="3329" width="5.28515625" customWidth="1"/>
    <col min="3330" max="3330" width="26.140625" customWidth="1"/>
    <col min="3331" max="3331" width="13.28515625" customWidth="1"/>
    <col min="3332" max="3332" width="9.140625" customWidth="1"/>
    <col min="3333" max="3333" width="10.5703125" customWidth="1"/>
    <col min="3334" max="3334" width="9.7109375" customWidth="1"/>
    <col min="3335" max="3336" width="9.140625" customWidth="1"/>
    <col min="3337" max="3339" width="10" customWidth="1"/>
    <col min="3340" max="3340" width="10.42578125" customWidth="1"/>
    <col min="3341" max="3341" width="10.28515625" bestFit="1" customWidth="1"/>
    <col min="3342" max="3342" width="7.5703125" customWidth="1"/>
    <col min="3585" max="3585" width="5.28515625" customWidth="1"/>
    <col min="3586" max="3586" width="26.140625" customWidth="1"/>
    <col min="3587" max="3587" width="13.28515625" customWidth="1"/>
    <col min="3588" max="3588" width="9.140625" customWidth="1"/>
    <col min="3589" max="3589" width="10.5703125" customWidth="1"/>
    <col min="3590" max="3590" width="9.7109375" customWidth="1"/>
    <col min="3591" max="3592" width="9.140625" customWidth="1"/>
    <col min="3593" max="3595" width="10" customWidth="1"/>
    <col min="3596" max="3596" width="10.42578125" customWidth="1"/>
    <col min="3597" max="3597" width="10.28515625" bestFit="1" customWidth="1"/>
    <col min="3598" max="3598" width="7.5703125" customWidth="1"/>
    <col min="3841" max="3841" width="5.28515625" customWidth="1"/>
    <col min="3842" max="3842" width="26.140625" customWidth="1"/>
    <col min="3843" max="3843" width="13.28515625" customWidth="1"/>
    <col min="3844" max="3844" width="9.140625" customWidth="1"/>
    <col min="3845" max="3845" width="10.5703125" customWidth="1"/>
    <col min="3846" max="3846" width="9.7109375" customWidth="1"/>
    <col min="3847" max="3848" width="9.140625" customWidth="1"/>
    <col min="3849" max="3851" width="10" customWidth="1"/>
    <col min="3852" max="3852" width="10.42578125" customWidth="1"/>
    <col min="3853" max="3853" width="10.28515625" bestFit="1" customWidth="1"/>
    <col min="3854" max="3854" width="7.5703125" customWidth="1"/>
    <col min="4097" max="4097" width="5.28515625" customWidth="1"/>
    <col min="4098" max="4098" width="26.140625" customWidth="1"/>
    <col min="4099" max="4099" width="13.28515625" customWidth="1"/>
    <col min="4100" max="4100" width="9.140625" customWidth="1"/>
    <col min="4101" max="4101" width="10.5703125" customWidth="1"/>
    <col min="4102" max="4102" width="9.7109375" customWidth="1"/>
    <col min="4103" max="4104" width="9.140625" customWidth="1"/>
    <col min="4105" max="4107" width="10" customWidth="1"/>
    <col min="4108" max="4108" width="10.42578125" customWidth="1"/>
    <col min="4109" max="4109" width="10.28515625" bestFit="1" customWidth="1"/>
    <col min="4110" max="4110" width="7.5703125" customWidth="1"/>
    <col min="4353" max="4353" width="5.28515625" customWidth="1"/>
    <col min="4354" max="4354" width="26.140625" customWidth="1"/>
    <col min="4355" max="4355" width="13.28515625" customWidth="1"/>
    <col min="4356" max="4356" width="9.140625" customWidth="1"/>
    <col min="4357" max="4357" width="10.5703125" customWidth="1"/>
    <col min="4358" max="4358" width="9.7109375" customWidth="1"/>
    <col min="4359" max="4360" width="9.140625" customWidth="1"/>
    <col min="4361" max="4363" width="10" customWidth="1"/>
    <col min="4364" max="4364" width="10.42578125" customWidth="1"/>
    <col min="4365" max="4365" width="10.28515625" bestFit="1" customWidth="1"/>
    <col min="4366" max="4366" width="7.5703125" customWidth="1"/>
    <col min="4609" max="4609" width="5.28515625" customWidth="1"/>
    <col min="4610" max="4610" width="26.140625" customWidth="1"/>
    <col min="4611" max="4611" width="13.28515625" customWidth="1"/>
    <col min="4612" max="4612" width="9.140625" customWidth="1"/>
    <col min="4613" max="4613" width="10.5703125" customWidth="1"/>
    <col min="4614" max="4614" width="9.7109375" customWidth="1"/>
    <col min="4615" max="4616" width="9.140625" customWidth="1"/>
    <col min="4617" max="4619" width="10" customWidth="1"/>
    <col min="4620" max="4620" width="10.42578125" customWidth="1"/>
    <col min="4621" max="4621" width="10.28515625" bestFit="1" customWidth="1"/>
    <col min="4622" max="4622" width="7.5703125" customWidth="1"/>
    <col min="4865" max="4865" width="5.28515625" customWidth="1"/>
    <col min="4866" max="4866" width="26.140625" customWidth="1"/>
    <col min="4867" max="4867" width="13.28515625" customWidth="1"/>
    <col min="4868" max="4868" width="9.140625" customWidth="1"/>
    <col min="4869" max="4869" width="10.5703125" customWidth="1"/>
    <col min="4870" max="4870" width="9.7109375" customWidth="1"/>
    <col min="4871" max="4872" width="9.140625" customWidth="1"/>
    <col min="4873" max="4875" width="10" customWidth="1"/>
    <col min="4876" max="4876" width="10.42578125" customWidth="1"/>
    <col min="4877" max="4877" width="10.28515625" bestFit="1" customWidth="1"/>
    <col min="4878" max="4878" width="7.5703125" customWidth="1"/>
    <col min="5121" max="5121" width="5.28515625" customWidth="1"/>
    <col min="5122" max="5122" width="26.140625" customWidth="1"/>
    <col min="5123" max="5123" width="13.28515625" customWidth="1"/>
    <col min="5124" max="5124" width="9.140625" customWidth="1"/>
    <col min="5125" max="5125" width="10.5703125" customWidth="1"/>
    <col min="5126" max="5126" width="9.7109375" customWidth="1"/>
    <col min="5127" max="5128" width="9.140625" customWidth="1"/>
    <col min="5129" max="5131" width="10" customWidth="1"/>
    <col min="5132" max="5132" width="10.42578125" customWidth="1"/>
    <col min="5133" max="5133" width="10.28515625" bestFit="1" customWidth="1"/>
    <col min="5134" max="5134" width="7.5703125" customWidth="1"/>
    <col min="5377" max="5377" width="5.28515625" customWidth="1"/>
    <col min="5378" max="5378" width="26.140625" customWidth="1"/>
    <col min="5379" max="5379" width="13.28515625" customWidth="1"/>
    <col min="5380" max="5380" width="9.140625" customWidth="1"/>
    <col min="5381" max="5381" width="10.5703125" customWidth="1"/>
    <col min="5382" max="5382" width="9.7109375" customWidth="1"/>
    <col min="5383" max="5384" width="9.140625" customWidth="1"/>
    <col min="5385" max="5387" width="10" customWidth="1"/>
    <col min="5388" max="5388" width="10.42578125" customWidth="1"/>
    <col min="5389" max="5389" width="10.28515625" bestFit="1" customWidth="1"/>
    <col min="5390" max="5390" width="7.5703125" customWidth="1"/>
    <col min="5633" max="5633" width="5.28515625" customWidth="1"/>
    <col min="5634" max="5634" width="26.140625" customWidth="1"/>
    <col min="5635" max="5635" width="13.28515625" customWidth="1"/>
    <col min="5636" max="5636" width="9.140625" customWidth="1"/>
    <col min="5637" max="5637" width="10.5703125" customWidth="1"/>
    <col min="5638" max="5638" width="9.7109375" customWidth="1"/>
    <col min="5639" max="5640" width="9.140625" customWidth="1"/>
    <col min="5641" max="5643" width="10" customWidth="1"/>
    <col min="5644" max="5644" width="10.42578125" customWidth="1"/>
    <col min="5645" max="5645" width="10.28515625" bestFit="1" customWidth="1"/>
    <col min="5646" max="5646" width="7.5703125" customWidth="1"/>
    <col min="5889" max="5889" width="5.28515625" customWidth="1"/>
    <col min="5890" max="5890" width="26.140625" customWidth="1"/>
    <col min="5891" max="5891" width="13.28515625" customWidth="1"/>
    <col min="5892" max="5892" width="9.140625" customWidth="1"/>
    <col min="5893" max="5893" width="10.5703125" customWidth="1"/>
    <col min="5894" max="5894" width="9.7109375" customWidth="1"/>
    <col min="5895" max="5896" width="9.140625" customWidth="1"/>
    <col min="5897" max="5899" width="10" customWidth="1"/>
    <col min="5900" max="5900" width="10.42578125" customWidth="1"/>
    <col min="5901" max="5901" width="10.28515625" bestFit="1" customWidth="1"/>
    <col min="5902" max="5902" width="7.5703125" customWidth="1"/>
    <col min="6145" max="6145" width="5.28515625" customWidth="1"/>
    <col min="6146" max="6146" width="26.140625" customWidth="1"/>
    <col min="6147" max="6147" width="13.28515625" customWidth="1"/>
    <col min="6148" max="6148" width="9.140625" customWidth="1"/>
    <col min="6149" max="6149" width="10.5703125" customWidth="1"/>
    <col min="6150" max="6150" width="9.7109375" customWidth="1"/>
    <col min="6151" max="6152" width="9.140625" customWidth="1"/>
    <col min="6153" max="6155" width="10" customWidth="1"/>
    <col min="6156" max="6156" width="10.42578125" customWidth="1"/>
    <col min="6157" max="6157" width="10.28515625" bestFit="1" customWidth="1"/>
    <col min="6158" max="6158" width="7.5703125" customWidth="1"/>
    <col min="6401" max="6401" width="5.28515625" customWidth="1"/>
    <col min="6402" max="6402" width="26.140625" customWidth="1"/>
    <col min="6403" max="6403" width="13.28515625" customWidth="1"/>
    <col min="6404" max="6404" width="9.140625" customWidth="1"/>
    <col min="6405" max="6405" width="10.5703125" customWidth="1"/>
    <col min="6406" max="6406" width="9.7109375" customWidth="1"/>
    <col min="6407" max="6408" width="9.140625" customWidth="1"/>
    <col min="6409" max="6411" width="10" customWidth="1"/>
    <col min="6412" max="6412" width="10.42578125" customWidth="1"/>
    <col min="6413" max="6413" width="10.28515625" bestFit="1" customWidth="1"/>
    <col min="6414" max="6414" width="7.5703125" customWidth="1"/>
    <col min="6657" max="6657" width="5.28515625" customWidth="1"/>
    <col min="6658" max="6658" width="26.140625" customWidth="1"/>
    <col min="6659" max="6659" width="13.28515625" customWidth="1"/>
    <col min="6660" max="6660" width="9.140625" customWidth="1"/>
    <col min="6661" max="6661" width="10.5703125" customWidth="1"/>
    <col min="6662" max="6662" width="9.7109375" customWidth="1"/>
    <col min="6663" max="6664" width="9.140625" customWidth="1"/>
    <col min="6665" max="6667" width="10" customWidth="1"/>
    <col min="6668" max="6668" width="10.42578125" customWidth="1"/>
    <col min="6669" max="6669" width="10.28515625" bestFit="1" customWidth="1"/>
    <col min="6670" max="6670" width="7.5703125" customWidth="1"/>
    <col min="6913" max="6913" width="5.28515625" customWidth="1"/>
    <col min="6914" max="6914" width="26.140625" customWidth="1"/>
    <col min="6915" max="6915" width="13.28515625" customWidth="1"/>
    <col min="6916" max="6916" width="9.140625" customWidth="1"/>
    <col min="6917" max="6917" width="10.5703125" customWidth="1"/>
    <col min="6918" max="6918" width="9.7109375" customWidth="1"/>
    <col min="6919" max="6920" width="9.140625" customWidth="1"/>
    <col min="6921" max="6923" width="10" customWidth="1"/>
    <col min="6924" max="6924" width="10.42578125" customWidth="1"/>
    <col min="6925" max="6925" width="10.28515625" bestFit="1" customWidth="1"/>
    <col min="6926" max="6926" width="7.5703125" customWidth="1"/>
    <col min="7169" max="7169" width="5.28515625" customWidth="1"/>
    <col min="7170" max="7170" width="26.140625" customWidth="1"/>
    <col min="7171" max="7171" width="13.28515625" customWidth="1"/>
    <col min="7172" max="7172" width="9.140625" customWidth="1"/>
    <col min="7173" max="7173" width="10.5703125" customWidth="1"/>
    <col min="7174" max="7174" width="9.7109375" customWidth="1"/>
    <col min="7175" max="7176" width="9.140625" customWidth="1"/>
    <col min="7177" max="7179" width="10" customWidth="1"/>
    <col min="7180" max="7180" width="10.42578125" customWidth="1"/>
    <col min="7181" max="7181" width="10.28515625" bestFit="1" customWidth="1"/>
    <col min="7182" max="7182" width="7.5703125" customWidth="1"/>
    <col min="7425" max="7425" width="5.28515625" customWidth="1"/>
    <col min="7426" max="7426" width="26.140625" customWidth="1"/>
    <col min="7427" max="7427" width="13.28515625" customWidth="1"/>
    <col min="7428" max="7428" width="9.140625" customWidth="1"/>
    <col min="7429" max="7429" width="10.5703125" customWidth="1"/>
    <col min="7430" max="7430" width="9.7109375" customWidth="1"/>
    <col min="7431" max="7432" width="9.140625" customWidth="1"/>
    <col min="7433" max="7435" width="10" customWidth="1"/>
    <col min="7436" max="7436" width="10.42578125" customWidth="1"/>
    <col min="7437" max="7437" width="10.28515625" bestFit="1" customWidth="1"/>
    <col min="7438" max="7438" width="7.5703125" customWidth="1"/>
    <col min="7681" max="7681" width="5.28515625" customWidth="1"/>
    <col min="7682" max="7682" width="26.140625" customWidth="1"/>
    <col min="7683" max="7683" width="13.28515625" customWidth="1"/>
    <col min="7684" max="7684" width="9.140625" customWidth="1"/>
    <col min="7685" max="7685" width="10.5703125" customWidth="1"/>
    <col min="7686" max="7686" width="9.7109375" customWidth="1"/>
    <col min="7687" max="7688" width="9.140625" customWidth="1"/>
    <col min="7689" max="7691" width="10" customWidth="1"/>
    <col min="7692" max="7692" width="10.42578125" customWidth="1"/>
    <col min="7693" max="7693" width="10.28515625" bestFit="1" customWidth="1"/>
    <col min="7694" max="7694" width="7.5703125" customWidth="1"/>
    <col min="7937" max="7937" width="5.28515625" customWidth="1"/>
    <col min="7938" max="7938" width="26.140625" customWidth="1"/>
    <col min="7939" max="7939" width="13.28515625" customWidth="1"/>
    <col min="7940" max="7940" width="9.140625" customWidth="1"/>
    <col min="7941" max="7941" width="10.5703125" customWidth="1"/>
    <col min="7942" max="7942" width="9.7109375" customWidth="1"/>
    <col min="7943" max="7944" width="9.140625" customWidth="1"/>
    <col min="7945" max="7947" width="10" customWidth="1"/>
    <col min="7948" max="7948" width="10.42578125" customWidth="1"/>
    <col min="7949" max="7949" width="10.28515625" bestFit="1" customWidth="1"/>
    <col min="7950" max="7950" width="7.5703125" customWidth="1"/>
    <col min="8193" max="8193" width="5.28515625" customWidth="1"/>
    <col min="8194" max="8194" width="26.140625" customWidth="1"/>
    <col min="8195" max="8195" width="13.28515625" customWidth="1"/>
    <col min="8196" max="8196" width="9.140625" customWidth="1"/>
    <col min="8197" max="8197" width="10.5703125" customWidth="1"/>
    <col min="8198" max="8198" width="9.7109375" customWidth="1"/>
    <col min="8199" max="8200" width="9.140625" customWidth="1"/>
    <col min="8201" max="8203" width="10" customWidth="1"/>
    <col min="8204" max="8204" width="10.42578125" customWidth="1"/>
    <col min="8205" max="8205" width="10.28515625" bestFit="1" customWidth="1"/>
    <col min="8206" max="8206" width="7.5703125" customWidth="1"/>
    <col min="8449" max="8449" width="5.28515625" customWidth="1"/>
    <col min="8450" max="8450" width="26.140625" customWidth="1"/>
    <col min="8451" max="8451" width="13.28515625" customWidth="1"/>
    <col min="8452" max="8452" width="9.140625" customWidth="1"/>
    <col min="8453" max="8453" width="10.5703125" customWidth="1"/>
    <col min="8454" max="8454" width="9.7109375" customWidth="1"/>
    <col min="8455" max="8456" width="9.140625" customWidth="1"/>
    <col min="8457" max="8459" width="10" customWidth="1"/>
    <col min="8460" max="8460" width="10.42578125" customWidth="1"/>
    <col min="8461" max="8461" width="10.28515625" bestFit="1" customWidth="1"/>
    <col min="8462" max="8462" width="7.5703125" customWidth="1"/>
    <col min="8705" max="8705" width="5.28515625" customWidth="1"/>
    <col min="8706" max="8706" width="26.140625" customWidth="1"/>
    <col min="8707" max="8707" width="13.28515625" customWidth="1"/>
    <col min="8708" max="8708" width="9.140625" customWidth="1"/>
    <col min="8709" max="8709" width="10.5703125" customWidth="1"/>
    <col min="8710" max="8710" width="9.7109375" customWidth="1"/>
    <col min="8711" max="8712" width="9.140625" customWidth="1"/>
    <col min="8713" max="8715" width="10" customWidth="1"/>
    <col min="8716" max="8716" width="10.42578125" customWidth="1"/>
    <col min="8717" max="8717" width="10.28515625" bestFit="1" customWidth="1"/>
    <col min="8718" max="8718" width="7.5703125" customWidth="1"/>
    <col min="8961" max="8961" width="5.28515625" customWidth="1"/>
    <col min="8962" max="8962" width="26.140625" customWidth="1"/>
    <col min="8963" max="8963" width="13.28515625" customWidth="1"/>
    <col min="8964" max="8964" width="9.140625" customWidth="1"/>
    <col min="8965" max="8965" width="10.5703125" customWidth="1"/>
    <col min="8966" max="8966" width="9.7109375" customWidth="1"/>
    <col min="8967" max="8968" width="9.140625" customWidth="1"/>
    <col min="8969" max="8971" width="10" customWidth="1"/>
    <col min="8972" max="8972" width="10.42578125" customWidth="1"/>
    <col min="8973" max="8973" width="10.28515625" bestFit="1" customWidth="1"/>
    <col min="8974" max="8974" width="7.5703125" customWidth="1"/>
    <col min="9217" max="9217" width="5.28515625" customWidth="1"/>
    <col min="9218" max="9218" width="26.140625" customWidth="1"/>
    <col min="9219" max="9219" width="13.28515625" customWidth="1"/>
    <col min="9220" max="9220" width="9.140625" customWidth="1"/>
    <col min="9221" max="9221" width="10.5703125" customWidth="1"/>
    <col min="9222" max="9222" width="9.7109375" customWidth="1"/>
    <col min="9223" max="9224" width="9.140625" customWidth="1"/>
    <col min="9225" max="9227" width="10" customWidth="1"/>
    <col min="9228" max="9228" width="10.42578125" customWidth="1"/>
    <col min="9229" max="9229" width="10.28515625" bestFit="1" customWidth="1"/>
    <col min="9230" max="9230" width="7.5703125" customWidth="1"/>
    <col min="9473" max="9473" width="5.28515625" customWidth="1"/>
    <col min="9474" max="9474" width="26.140625" customWidth="1"/>
    <col min="9475" max="9475" width="13.28515625" customWidth="1"/>
    <col min="9476" max="9476" width="9.140625" customWidth="1"/>
    <col min="9477" max="9477" width="10.5703125" customWidth="1"/>
    <col min="9478" max="9478" width="9.7109375" customWidth="1"/>
    <col min="9479" max="9480" width="9.140625" customWidth="1"/>
    <col min="9481" max="9483" width="10" customWidth="1"/>
    <col min="9484" max="9484" width="10.42578125" customWidth="1"/>
    <col min="9485" max="9485" width="10.28515625" bestFit="1" customWidth="1"/>
    <col min="9486" max="9486" width="7.5703125" customWidth="1"/>
    <col min="9729" max="9729" width="5.28515625" customWidth="1"/>
    <col min="9730" max="9730" width="26.140625" customWidth="1"/>
    <col min="9731" max="9731" width="13.28515625" customWidth="1"/>
    <col min="9732" max="9732" width="9.140625" customWidth="1"/>
    <col min="9733" max="9733" width="10.5703125" customWidth="1"/>
    <col min="9734" max="9734" width="9.7109375" customWidth="1"/>
    <col min="9735" max="9736" width="9.140625" customWidth="1"/>
    <col min="9737" max="9739" width="10" customWidth="1"/>
    <col min="9740" max="9740" width="10.42578125" customWidth="1"/>
    <col min="9741" max="9741" width="10.28515625" bestFit="1" customWidth="1"/>
    <col min="9742" max="9742" width="7.5703125" customWidth="1"/>
    <col min="9985" max="9985" width="5.28515625" customWidth="1"/>
    <col min="9986" max="9986" width="26.140625" customWidth="1"/>
    <col min="9987" max="9987" width="13.28515625" customWidth="1"/>
    <col min="9988" max="9988" width="9.140625" customWidth="1"/>
    <col min="9989" max="9989" width="10.5703125" customWidth="1"/>
    <col min="9990" max="9990" width="9.7109375" customWidth="1"/>
    <col min="9991" max="9992" width="9.140625" customWidth="1"/>
    <col min="9993" max="9995" width="10" customWidth="1"/>
    <col min="9996" max="9996" width="10.42578125" customWidth="1"/>
    <col min="9997" max="9997" width="10.28515625" bestFit="1" customWidth="1"/>
    <col min="9998" max="9998" width="7.5703125" customWidth="1"/>
    <col min="10241" max="10241" width="5.28515625" customWidth="1"/>
    <col min="10242" max="10242" width="26.140625" customWidth="1"/>
    <col min="10243" max="10243" width="13.28515625" customWidth="1"/>
    <col min="10244" max="10244" width="9.140625" customWidth="1"/>
    <col min="10245" max="10245" width="10.5703125" customWidth="1"/>
    <col min="10246" max="10246" width="9.7109375" customWidth="1"/>
    <col min="10247" max="10248" width="9.140625" customWidth="1"/>
    <col min="10249" max="10251" width="10" customWidth="1"/>
    <col min="10252" max="10252" width="10.42578125" customWidth="1"/>
    <col min="10253" max="10253" width="10.28515625" bestFit="1" customWidth="1"/>
    <col min="10254" max="10254" width="7.5703125" customWidth="1"/>
    <col min="10497" max="10497" width="5.28515625" customWidth="1"/>
    <col min="10498" max="10498" width="26.140625" customWidth="1"/>
    <col min="10499" max="10499" width="13.28515625" customWidth="1"/>
    <col min="10500" max="10500" width="9.140625" customWidth="1"/>
    <col min="10501" max="10501" width="10.5703125" customWidth="1"/>
    <col min="10502" max="10502" width="9.7109375" customWidth="1"/>
    <col min="10503" max="10504" width="9.140625" customWidth="1"/>
    <col min="10505" max="10507" width="10" customWidth="1"/>
    <col min="10508" max="10508" width="10.42578125" customWidth="1"/>
    <col min="10509" max="10509" width="10.28515625" bestFit="1" customWidth="1"/>
    <col min="10510" max="10510" width="7.5703125" customWidth="1"/>
    <col min="10753" max="10753" width="5.28515625" customWidth="1"/>
    <col min="10754" max="10754" width="26.140625" customWidth="1"/>
    <col min="10755" max="10755" width="13.28515625" customWidth="1"/>
    <col min="10756" max="10756" width="9.140625" customWidth="1"/>
    <col min="10757" max="10757" width="10.5703125" customWidth="1"/>
    <col min="10758" max="10758" width="9.7109375" customWidth="1"/>
    <col min="10759" max="10760" width="9.140625" customWidth="1"/>
    <col min="10761" max="10763" width="10" customWidth="1"/>
    <col min="10764" max="10764" width="10.42578125" customWidth="1"/>
    <col min="10765" max="10765" width="10.28515625" bestFit="1" customWidth="1"/>
    <col min="10766" max="10766" width="7.5703125" customWidth="1"/>
    <col min="11009" max="11009" width="5.28515625" customWidth="1"/>
    <col min="11010" max="11010" width="26.140625" customWidth="1"/>
    <col min="11011" max="11011" width="13.28515625" customWidth="1"/>
    <col min="11012" max="11012" width="9.140625" customWidth="1"/>
    <col min="11013" max="11013" width="10.5703125" customWidth="1"/>
    <col min="11014" max="11014" width="9.7109375" customWidth="1"/>
    <col min="11015" max="11016" width="9.140625" customWidth="1"/>
    <col min="11017" max="11019" width="10" customWidth="1"/>
    <col min="11020" max="11020" width="10.42578125" customWidth="1"/>
    <col min="11021" max="11021" width="10.28515625" bestFit="1" customWidth="1"/>
    <col min="11022" max="11022" width="7.5703125" customWidth="1"/>
    <col min="11265" max="11265" width="5.28515625" customWidth="1"/>
    <col min="11266" max="11266" width="26.140625" customWidth="1"/>
    <col min="11267" max="11267" width="13.28515625" customWidth="1"/>
    <col min="11268" max="11268" width="9.140625" customWidth="1"/>
    <col min="11269" max="11269" width="10.5703125" customWidth="1"/>
    <col min="11270" max="11270" width="9.7109375" customWidth="1"/>
    <col min="11271" max="11272" width="9.140625" customWidth="1"/>
    <col min="11273" max="11275" width="10" customWidth="1"/>
    <col min="11276" max="11276" width="10.42578125" customWidth="1"/>
    <col min="11277" max="11277" width="10.28515625" bestFit="1" customWidth="1"/>
    <col min="11278" max="11278" width="7.5703125" customWidth="1"/>
    <col min="11521" max="11521" width="5.28515625" customWidth="1"/>
    <col min="11522" max="11522" width="26.140625" customWidth="1"/>
    <col min="11523" max="11523" width="13.28515625" customWidth="1"/>
    <col min="11524" max="11524" width="9.140625" customWidth="1"/>
    <col min="11525" max="11525" width="10.5703125" customWidth="1"/>
    <col min="11526" max="11526" width="9.7109375" customWidth="1"/>
    <col min="11527" max="11528" width="9.140625" customWidth="1"/>
    <col min="11529" max="11531" width="10" customWidth="1"/>
    <col min="11532" max="11532" width="10.42578125" customWidth="1"/>
    <col min="11533" max="11533" width="10.28515625" bestFit="1" customWidth="1"/>
    <col min="11534" max="11534" width="7.5703125" customWidth="1"/>
    <col min="11777" max="11777" width="5.28515625" customWidth="1"/>
    <col min="11778" max="11778" width="26.140625" customWidth="1"/>
    <col min="11779" max="11779" width="13.28515625" customWidth="1"/>
    <col min="11780" max="11780" width="9.140625" customWidth="1"/>
    <col min="11781" max="11781" width="10.5703125" customWidth="1"/>
    <col min="11782" max="11782" width="9.7109375" customWidth="1"/>
    <col min="11783" max="11784" width="9.140625" customWidth="1"/>
    <col min="11785" max="11787" width="10" customWidth="1"/>
    <col min="11788" max="11788" width="10.42578125" customWidth="1"/>
    <col min="11789" max="11789" width="10.28515625" bestFit="1" customWidth="1"/>
    <col min="11790" max="11790" width="7.5703125" customWidth="1"/>
    <col min="12033" max="12033" width="5.28515625" customWidth="1"/>
    <col min="12034" max="12034" width="26.140625" customWidth="1"/>
    <col min="12035" max="12035" width="13.28515625" customWidth="1"/>
    <col min="12036" max="12036" width="9.140625" customWidth="1"/>
    <col min="12037" max="12037" width="10.5703125" customWidth="1"/>
    <col min="12038" max="12038" width="9.7109375" customWidth="1"/>
    <col min="12039" max="12040" width="9.140625" customWidth="1"/>
    <col min="12041" max="12043" width="10" customWidth="1"/>
    <col min="12044" max="12044" width="10.42578125" customWidth="1"/>
    <col min="12045" max="12045" width="10.28515625" bestFit="1" customWidth="1"/>
    <col min="12046" max="12046" width="7.5703125" customWidth="1"/>
    <col min="12289" max="12289" width="5.28515625" customWidth="1"/>
    <col min="12290" max="12290" width="26.140625" customWidth="1"/>
    <col min="12291" max="12291" width="13.28515625" customWidth="1"/>
    <col min="12292" max="12292" width="9.140625" customWidth="1"/>
    <col min="12293" max="12293" width="10.5703125" customWidth="1"/>
    <col min="12294" max="12294" width="9.7109375" customWidth="1"/>
    <col min="12295" max="12296" width="9.140625" customWidth="1"/>
    <col min="12297" max="12299" width="10" customWidth="1"/>
    <col min="12300" max="12300" width="10.42578125" customWidth="1"/>
    <col min="12301" max="12301" width="10.28515625" bestFit="1" customWidth="1"/>
    <col min="12302" max="12302" width="7.5703125" customWidth="1"/>
    <col min="12545" max="12545" width="5.28515625" customWidth="1"/>
    <col min="12546" max="12546" width="26.140625" customWidth="1"/>
    <col min="12547" max="12547" width="13.28515625" customWidth="1"/>
    <col min="12548" max="12548" width="9.140625" customWidth="1"/>
    <col min="12549" max="12549" width="10.5703125" customWidth="1"/>
    <col min="12550" max="12550" width="9.7109375" customWidth="1"/>
    <col min="12551" max="12552" width="9.140625" customWidth="1"/>
    <col min="12553" max="12555" width="10" customWidth="1"/>
    <col min="12556" max="12556" width="10.42578125" customWidth="1"/>
    <col min="12557" max="12557" width="10.28515625" bestFit="1" customWidth="1"/>
    <col min="12558" max="12558" width="7.5703125" customWidth="1"/>
    <col min="12801" max="12801" width="5.28515625" customWidth="1"/>
    <col min="12802" max="12802" width="26.140625" customWidth="1"/>
    <col min="12803" max="12803" width="13.28515625" customWidth="1"/>
    <col min="12804" max="12804" width="9.140625" customWidth="1"/>
    <col min="12805" max="12805" width="10.5703125" customWidth="1"/>
    <col min="12806" max="12806" width="9.7109375" customWidth="1"/>
    <col min="12807" max="12808" width="9.140625" customWidth="1"/>
    <col min="12809" max="12811" width="10" customWidth="1"/>
    <col min="12812" max="12812" width="10.42578125" customWidth="1"/>
    <col min="12813" max="12813" width="10.28515625" bestFit="1" customWidth="1"/>
    <col min="12814" max="12814" width="7.5703125" customWidth="1"/>
    <col min="13057" max="13057" width="5.28515625" customWidth="1"/>
    <col min="13058" max="13058" width="26.140625" customWidth="1"/>
    <col min="13059" max="13059" width="13.28515625" customWidth="1"/>
    <col min="13060" max="13060" width="9.140625" customWidth="1"/>
    <col min="13061" max="13061" width="10.5703125" customWidth="1"/>
    <col min="13062" max="13062" width="9.7109375" customWidth="1"/>
    <col min="13063" max="13064" width="9.140625" customWidth="1"/>
    <col min="13065" max="13067" width="10" customWidth="1"/>
    <col min="13068" max="13068" width="10.42578125" customWidth="1"/>
    <col min="13069" max="13069" width="10.28515625" bestFit="1" customWidth="1"/>
    <col min="13070" max="13070" width="7.5703125" customWidth="1"/>
    <col min="13313" max="13313" width="5.28515625" customWidth="1"/>
    <col min="13314" max="13314" width="26.140625" customWidth="1"/>
    <col min="13315" max="13315" width="13.28515625" customWidth="1"/>
    <col min="13316" max="13316" width="9.140625" customWidth="1"/>
    <col min="13317" max="13317" width="10.5703125" customWidth="1"/>
    <col min="13318" max="13318" width="9.7109375" customWidth="1"/>
    <col min="13319" max="13320" width="9.140625" customWidth="1"/>
    <col min="13321" max="13323" width="10" customWidth="1"/>
    <col min="13324" max="13324" width="10.42578125" customWidth="1"/>
    <col min="13325" max="13325" width="10.28515625" bestFit="1" customWidth="1"/>
    <col min="13326" max="13326" width="7.5703125" customWidth="1"/>
    <col min="13569" max="13569" width="5.28515625" customWidth="1"/>
    <col min="13570" max="13570" width="26.140625" customWidth="1"/>
    <col min="13571" max="13571" width="13.28515625" customWidth="1"/>
    <col min="13572" max="13572" width="9.140625" customWidth="1"/>
    <col min="13573" max="13573" width="10.5703125" customWidth="1"/>
    <col min="13574" max="13574" width="9.7109375" customWidth="1"/>
    <col min="13575" max="13576" width="9.140625" customWidth="1"/>
    <col min="13577" max="13579" width="10" customWidth="1"/>
    <col min="13580" max="13580" width="10.42578125" customWidth="1"/>
    <col min="13581" max="13581" width="10.28515625" bestFit="1" customWidth="1"/>
    <col min="13582" max="13582" width="7.5703125" customWidth="1"/>
    <col min="13825" max="13825" width="5.28515625" customWidth="1"/>
    <col min="13826" max="13826" width="26.140625" customWidth="1"/>
    <col min="13827" max="13827" width="13.28515625" customWidth="1"/>
    <col min="13828" max="13828" width="9.140625" customWidth="1"/>
    <col min="13829" max="13829" width="10.5703125" customWidth="1"/>
    <col min="13830" max="13830" width="9.7109375" customWidth="1"/>
    <col min="13831" max="13832" width="9.140625" customWidth="1"/>
    <col min="13833" max="13835" width="10" customWidth="1"/>
    <col min="13836" max="13836" width="10.42578125" customWidth="1"/>
    <col min="13837" max="13837" width="10.28515625" bestFit="1" customWidth="1"/>
    <col min="13838" max="13838" width="7.5703125" customWidth="1"/>
    <col min="14081" max="14081" width="5.28515625" customWidth="1"/>
    <col min="14082" max="14082" width="26.140625" customWidth="1"/>
    <col min="14083" max="14083" width="13.28515625" customWidth="1"/>
    <col min="14084" max="14084" width="9.140625" customWidth="1"/>
    <col min="14085" max="14085" width="10.5703125" customWidth="1"/>
    <col min="14086" max="14086" width="9.7109375" customWidth="1"/>
    <col min="14087" max="14088" width="9.140625" customWidth="1"/>
    <col min="14089" max="14091" width="10" customWidth="1"/>
    <col min="14092" max="14092" width="10.42578125" customWidth="1"/>
    <col min="14093" max="14093" width="10.28515625" bestFit="1" customWidth="1"/>
    <col min="14094" max="14094" width="7.5703125" customWidth="1"/>
    <col min="14337" max="14337" width="5.28515625" customWidth="1"/>
    <col min="14338" max="14338" width="26.140625" customWidth="1"/>
    <col min="14339" max="14339" width="13.28515625" customWidth="1"/>
    <col min="14340" max="14340" width="9.140625" customWidth="1"/>
    <col min="14341" max="14341" width="10.5703125" customWidth="1"/>
    <col min="14342" max="14342" width="9.7109375" customWidth="1"/>
    <col min="14343" max="14344" width="9.140625" customWidth="1"/>
    <col min="14345" max="14347" width="10" customWidth="1"/>
    <col min="14348" max="14348" width="10.42578125" customWidth="1"/>
    <col min="14349" max="14349" width="10.28515625" bestFit="1" customWidth="1"/>
    <col min="14350" max="14350" width="7.5703125" customWidth="1"/>
    <col min="14593" max="14593" width="5.28515625" customWidth="1"/>
    <col min="14594" max="14594" width="26.140625" customWidth="1"/>
    <col min="14595" max="14595" width="13.28515625" customWidth="1"/>
    <col min="14596" max="14596" width="9.140625" customWidth="1"/>
    <col min="14597" max="14597" width="10.5703125" customWidth="1"/>
    <col min="14598" max="14598" width="9.7109375" customWidth="1"/>
    <col min="14599" max="14600" width="9.140625" customWidth="1"/>
    <col min="14601" max="14603" width="10" customWidth="1"/>
    <col min="14604" max="14604" width="10.42578125" customWidth="1"/>
    <col min="14605" max="14605" width="10.28515625" bestFit="1" customWidth="1"/>
    <col min="14606" max="14606" width="7.5703125" customWidth="1"/>
    <col min="14849" max="14849" width="5.28515625" customWidth="1"/>
    <col min="14850" max="14850" width="26.140625" customWidth="1"/>
    <col min="14851" max="14851" width="13.28515625" customWidth="1"/>
    <col min="14852" max="14852" width="9.140625" customWidth="1"/>
    <col min="14853" max="14853" width="10.5703125" customWidth="1"/>
    <col min="14854" max="14854" width="9.7109375" customWidth="1"/>
    <col min="14855" max="14856" width="9.140625" customWidth="1"/>
    <col min="14857" max="14859" width="10" customWidth="1"/>
    <col min="14860" max="14860" width="10.42578125" customWidth="1"/>
    <col min="14861" max="14861" width="10.28515625" bestFit="1" customWidth="1"/>
    <col min="14862" max="14862" width="7.5703125" customWidth="1"/>
    <col min="15105" max="15105" width="5.28515625" customWidth="1"/>
    <col min="15106" max="15106" width="26.140625" customWidth="1"/>
    <col min="15107" max="15107" width="13.28515625" customWidth="1"/>
    <col min="15108" max="15108" width="9.140625" customWidth="1"/>
    <col min="15109" max="15109" width="10.5703125" customWidth="1"/>
    <col min="15110" max="15110" width="9.7109375" customWidth="1"/>
    <col min="15111" max="15112" width="9.140625" customWidth="1"/>
    <col min="15113" max="15115" width="10" customWidth="1"/>
    <col min="15116" max="15116" width="10.42578125" customWidth="1"/>
    <col min="15117" max="15117" width="10.28515625" bestFit="1" customWidth="1"/>
    <col min="15118" max="15118" width="7.5703125" customWidth="1"/>
    <col min="15361" max="15361" width="5.28515625" customWidth="1"/>
    <col min="15362" max="15362" width="26.140625" customWidth="1"/>
    <col min="15363" max="15363" width="13.28515625" customWidth="1"/>
    <col min="15364" max="15364" width="9.140625" customWidth="1"/>
    <col min="15365" max="15365" width="10.5703125" customWidth="1"/>
    <col min="15366" max="15366" width="9.7109375" customWidth="1"/>
    <col min="15367" max="15368" width="9.140625" customWidth="1"/>
    <col min="15369" max="15371" width="10" customWidth="1"/>
    <col min="15372" max="15372" width="10.42578125" customWidth="1"/>
    <col min="15373" max="15373" width="10.28515625" bestFit="1" customWidth="1"/>
    <col min="15374" max="15374" width="7.5703125" customWidth="1"/>
    <col min="15617" max="15617" width="5.28515625" customWidth="1"/>
    <col min="15618" max="15618" width="26.140625" customWidth="1"/>
    <col min="15619" max="15619" width="13.28515625" customWidth="1"/>
    <col min="15620" max="15620" width="9.140625" customWidth="1"/>
    <col min="15621" max="15621" width="10.5703125" customWidth="1"/>
    <col min="15622" max="15622" width="9.7109375" customWidth="1"/>
    <col min="15623" max="15624" width="9.140625" customWidth="1"/>
    <col min="15625" max="15627" width="10" customWidth="1"/>
    <col min="15628" max="15628" width="10.42578125" customWidth="1"/>
    <col min="15629" max="15629" width="10.28515625" bestFit="1" customWidth="1"/>
    <col min="15630" max="15630" width="7.5703125" customWidth="1"/>
    <col min="15873" max="15873" width="5.28515625" customWidth="1"/>
    <col min="15874" max="15874" width="26.140625" customWidth="1"/>
    <col min="15875" max="15875" width="13.28515625" customWidth="1"/>
    <col min="15876" max="15876" width="9.140625" customWidth="1"/>
    <col min="15877" max="15877" width="10.5703125" customWidth="1"/>
    <col min="15878" max="15878" width="9.7109375" customWidth="1"/>
    <col min="15879" max="15880" width="9.140625" customWidth="1"/>
    <col min="15881" max="15883" width="10" customWidth="1"/>
    <col min="15884" max="15884" width="10.42578125" customWidth="1"/>
    <col min="15885" max="15885" width="10.28515625" bestFit="1" customWidth="1"/>
    <col min="15886" max="15886" width="7.5703125" customWidth="1"/>
    <col min="16129" max="16129" width="5.28515625" customWidth="1"/>
    <col min="16130" max="16130" width="26.140625" customWidth="1"/>
    <col min="16131" max="16131" width="13.28515625" customWidth="1"/>
    <col min="16132" max="16132" width="9.140625" customWidth="1"/>
    <col min="16133" max="16133" width="10.5703125" customWidth="1"/>
    <col min="16134" max="16134" width="9.7109375" customWidth="1"/>
    <col min="16135" max="16136" width="9.140625" customWidth="1"/>
    <col min="16137" max="16139" width="10" customWidth="1"/>
    <col min="16140" max="16140" width="10.42578125" customWidth="1"/>
    <col min="16141" max="16141" width="10.28515625" bestFit="1" customWidth="1"/>
    <col min="16142" max="16142" width="7.5703125" customWidth="1"/>
  </cols>
  <sheetData>
    <row r="1" spans="1:16" ht="15" customHeight="1" x14ac:dyDescent="0.25">
      <c r="A1" s="137" t="s">
        <v>8</v>
      </c>
      <c r="B1" s="137"/>
      <c r="C1" s="137"/>
      <c r="D1" s="13"/>
      <c r="E1" s="1"/>
      <c r="F1" s="1"/>
      <c r="G1" s="1"/>
      <c r="H1" s="1"/>
      <c r="I1" s="1"/>
      <c r="J1" s="120" t="s">
        <v>29</v>
      </c>
      <c r="K1" s="136"/>
      <c r="L1" s="136"/>
      <c r="M1" s="136"/>
      <c r="N1" s="136"/>
      <c r="O1" s="136"/>
      <c r="P1" s="136"/>
    </row>
    <row r="2" spans="1:16" ht="15" customHeight="1" x14ac:dyDescent="0.25">
      <c r="A2" s="137" t="s">
        <v>27</v>
      </c>
      <c r="B2" s="137"/>
      <c r="C2" s="137"/>
      <c r="D2" s="13"/>
      <c r="E2" s="1"/>
      <c r="F2" s="1"/>
      <c r="G2" s="1"/>
      <c r="H2" s="1"/>
      <c r="I2" s="1"/>
      <c r="J2" s="120" t="s">
        <v>28</v>
      </c>
      <c r="K2" s="120"/>
      <c r="L2" s="120"/>
      <c r="M2" s="120"/>
      <c r="N2" s="120"/>
      <c r="O2" s="120"/>
      <c r="P2" s="120"/>
    </row>
    <row r="3" spans="1:16" ht="15" customHeight="1" x14ac:dyDescent="0.25">
      <c r="A3" s="120" t="s">
        <v>76</v>
      </c>
      <c r="B3" s="120"/>
      <c r="C3" s="120"/>
      <c r="D3" s="13"/>
      <c r="E3" s="1"/>
      <c r="F3" s="1"/>
      <c r="G3" s="1"/>
      <c r="H3" s="1"/>
      <c r="I3" s="1"/>
      <c r="J3" s="1"/>
      <c r="K3" s="1"/>
      <c r="L3" s="1"/>
      <c r="M3" s="1"/>
      <c r="N3" s="1"/>
      <c r="O3" s="1"/>
      <c r="P3" s="1"/>
    </row>
    <row r="4" spans="1:16" ht="15" customHeight="1" x14ac:dyDescent="0.25">
      <c r="A4" s="43"/>
      <c r="B4" s="43"/>
      <c r="C4" s="52"/>
      <c r="D4" s="13"/>
      <c r="E4" s="1"/>
      <c r="F4" s="1"/>
      <c r="G4" s="1"/>
      <c r="H4" s="1"/>
      <c r="I4" s="1"/>
      <c r="J4" s="1"/>
      <c r="K4" s="1"/>
      <c r="L4" s="1"/>
      <c r="M4" s="1"/>
      <c r="N4" s="1"/>
      <c r="O4" s="1"/>
      <c r="P4" s="47" t="s">
        <v>42</v>
      </c>
    </row>
    <row r="5" spans="1:16" ht="52.5" customHeight="1" x14ac:dyDescent="0.25">
      <c r="A5" s="135" t="s">
        <v>138</v>
      </c>
      <c r="B5" s="135"/>
      <c r="C5" s="135"/>
      <c r="D5" s="135"/>
      <c r="E5" s="135"/>
      <c r="F5" s="135"/>
      <c r="G5" s="135"/>
      <c r="H5" s="135"/>
      <c r="I5" s="135"/>
      <c r="J5" s="135"/>
      <c r="K5" s="135"/>
      <c r="L5" s="135"/>
      <c r="M5" s="135"/>
      <c r="N5" s="135"/>
      <c r="O5" s="135"/>
      <c r="P5" s="135"/>
    </row>
    <row r="7" spans="1:16" ht="27.75" customHeight="1" x14ac:dyDescent="0.25">
      <c r="A7" s="140" t="s">
        <v>5</v>
      </c>
      <c r="B7" s="143" t="s">
        <v>47</v>
      </c>
      <c r="C7" s="144"/>
      <c r="D7" s="145" t="s">
        <v>39</v>
      </c>
      <c r="E7" s="146"/>
      <c r="F7" s="146"/>
      <c r="G7" s="146"/>
      <c r="H7" s="146"/>
      <c r="I7" s="147"/>
      <c r="J7" s="148" t="s">
        <v>62</v>
      </c>
      <c r="K7" s="149"/>
      <c r="L7" s="149"/>
      <c r="M7" s="149"/>
      <c r="N7" s="149"/>
      <c r="O7" s="150"/>
      <c r="P7" s="18" t="s">
        <v>6</v>
      </c>
    </row>
    <row r="8" spans="1:16" ht="45.75" customHeight="1" x14ac:dyDescent="0.25">
      <c r="A8" s="141"/>
      <c r="B8" s="57" t="s">
        <v>46</v>
      </c>
      <c r="C8" s="64" t="s">
        <v>53</v>
      </c>
      <c r="D8" s="73" t="s">
        <v>48</v>
      </c>
      <c r="E8" s="74" t="s">
        <v>49</v>
      </c>
      <c r="F8" s="74" t="s">
        <v>50</v>
      </c>
      <c r="G8" s="74" t="s">
        <v>61</v>
      </c>
      <c r="H8" s="74" t="s">
        <v>63</v>
      </c>
      <c r="I8" s="74" t="s">
        <v>52</v>
      </c>
      <c r="J8" s="71" t="s">
        <v>48</v>
      </c>
      <c r="K8" s="71" t="s">
        <v>49</v>
      </c>
      <c r="L8" s="71" t="s">
        <v>50</v>
      </c>
      <c r="M8" s="107" t="s">
        <v>61</v>
      </c>
      <c r="N8" s="71" t="s">
        <v>63</v>
      </c>
      <c r="O8" s="71" t="s">
        <v>52</v>
      </c>
      <c r="P8" s="18"/>
    </row>
    <row r="9" spans="1:16" ht="24.75" customHeight="1" x14ac:dyDescent="0.25">
      <c r="A9" s="8" t="s">
        <v>44</v>
      </c>
      <c r="B9" s="44"/>
      <c r="C9" s="53"/>
      <c r="D9" s="46"/>
      <c r="E9" s="45"/>
      <c r="F9" s="45"/>
      <c r="G9" s="45"/>
      <c r="H9" s="45"/>
      <c r="I9" s="76"/>
      <c r="J9" s="46"/>
      <c r="K9" s="18"/>
      <c r="L9" s="18"/>
      <c r="M9" s="18"/>
      <c r="N9" s="18"/>
      <c r="O9" s="77"/>
      <c r="P9" s="19"/>
    </row>
    <row r="10" spans="1:16" ht="24" customHeight="1" x14ac:dyDescent="0.25">
      <c r="A10" s="99" t="s">
        <v>0</v>
      </c>
      <c r="B10" s="100" t="s">
        <v>77</v>
      </c>
      <c r="C10" s="101" t="s">
        <v>78</v>
      </c>
      <c r="D10" s="20" t="s">
        <v>127</v>
      </c>
      <c r="E10" s="20" t="s">
        <v>127</v>
      </c>
      <c r="F10" s="20" t="s">
        <v>127</v>
      </c>
      <c r="G10" s="20" t="s">
        <v>127</v>
      </c>
      <c r="H10" s="20" t="s">
        <v>127</v>
      </c>
      <c r="I10" s="75">
        <f>COUNTIF(D10:H10,"X")</f>
        <v>5</v>
      </c>
      <c r="J10" s="21" t="s">
        <v>127</v>
      </c>
      <c r="K10" s="25" t="s">
        <v>127</v>
      </c>
      <c r="L10" s="25" t="s">
        <v>127</v>
      </c>
      <c r="M10" s="25" t="s">
        <v>127</v>
      </c>
      <c r="N10" s="25" t="s">
        <v>127</v>
      </c>
      <c r="O10" s="72">
        <f>COUNTIF(J10:N10,"X")</f>
        <v>5</v>
      </c>
      <c r="P10" s="19"/>
    </row>
    <row r="11" spans="1:16" ht="24" customHeight="1" x14ac:dyDescent="0.25">
      <c r="A11" s="99" t="s">
        <v>1</v>
      </c>
      <c r="B11" s="100" t="s">
        <v>79</v>
      </c>
      <c r="C11" s="99" t="s">
        <v>80</v>
      </c>
      <c r="D11" s="22" t="s">
        <v>127</v>
      </c>
      <c r="E11" s="23"/>
      <c r="F11" s="23" t="s">
        <v>127</v>
      </c>
      <c r="G11" s="23" t="s">
        <v>127</v>
      </c>
      <c r="H11" s="23" t="s">
        <v>127</v>
      </c>
      <c r="I11" s="75">
        <f>COUNTIF(D11:H11,"X")</f>
        <v>4</v>
      </c>
      <c r="J11" s="21" t="s">
        <v>127</v>
      </c>
      <c r="K11" s="25" t="s">
        <v>127</v>
      </c>
      <c r="L11" s="25"/>
      <c r="M11" s="25"/>
      <c r="N11" s="25" t="s">
        <v>127</v>
      </c>
      <c r="O11" s="72">
        <f t="shared" ref="O11:O14" si="0">COUNTIF(J11:N11,"X")</f>
        <v>3</v>
      </c>
      <c r="P11" s="19"/>
    </row>
    <row r="12" spans="1:16" ht="24" customHeight="1" x14ac:dyDescent="0.25">
      <c r="A12" s="99" t="s">
        <v>2</v>
      </c>
      <c r="B12" s="100" t="s">
        <v>81</v>
      </c>
      <c r="C12" s="99" t="s">
        <v>82</v>
      </c>
      <c r="D12" s="22" t="s">
        <v>127</v>
      </c>
      <c r="E12" s="23" t="s">
        <v>127</v>
      </c>
      <c r="F12" s="23" t="s">
        <v>127</v>
      </c>
      <c r="G12" s="23" t="s">
        <v>127</v>
      </c>
      <c r="H12" s="23" t="s">
        <v>127</v>
      </c>
      <c r="I12" s="75">
        <f>COUNTIF(D12:H12,"X")</f>
        <v>5</v>
      </c>
      <c r="J12" s="21" t="s">
        <v>127</v>
      </c>
      <c r="K12" s="25" t="s">
        <v>127</v>
      </c>
      <c r="L12" s="25" t="s">
        <v>127</v>
      </c>
      <c r="M12" s="25" t="s">
        <v>127</v>
      </c>
      <c r="N12" s="25" t="s">
        <v>127</v>
      </c>
      <c r="O12" s="72">
        <f t="shared" si="0"/>
        <v>5</v>
      </c>
      <c r="P12" s="19"/>
    </row>
    <row r="13" spans="1:16" ht="24" customHeight="1" x14ac:dyDescent="0.25">
      <c r="A13" s="99" t="s">
        <v>3</v>
      </c>
      <c r="B13" s="100" t="s">
        <v>104</v>
      </c>
      <c r="C13" s="99" t="s">
        <v>84</v>
      </c>
      <c r="D13" s="22" t="s">
        <v>127</v>
      </c>
      <c r="E13" s="23" t="s">
        <v>127</v>
      </c>
      <c r="F13" s="23"/>
      <c r="G13" s="23" t="s">
        <v>127</v>
      </c>
      <c r="H13" s="23" t="s">
        <v>127</v>
      </c>
      <c r="I13" s="75">
        <f>COUNTIF(D13:H13,"X")</f>
        <v>4</v>
      </c>
      <c r="J13" s="21" t="s">
        <v>127</v>
      </c>
      <c r="K13" s="25" t="s">
        <v>127</v>
      </c>
      <c r="L13" s="25" t="s">
        <v>127</v>
      </c>
      <c r="M13" s="25"/>
      <c r="N13" s="25" t="s">
        <v>127</v>
      </c>
      <c r="O13" s="72">
        <f t="shared" si="0"/>
        <v>4</v>
      </c>
      <c r="P13" s="19"/>
    </row>
    <row r="14" spans="1:16" ht="27" customHeight="1" x14ac:dyDescent="0.25">
      <c r="A14" s="99" t="s">
        <v>4</v>
      </c>
      <c r="B14" s="100" t="s">
        <v>85</v>
      </c>
      <c r="C14" s="99" t="s">
        <v>94</v>
      </c>
      <c r="D14" s="22" t="s">
        <v>127</v>
      </c>
      <c r="E14" s="23" t="s">
        <v>127</v>
      </c>
      <c r="F14" s="23"/>
      <c r="G14" s="23" t="s">
        <v>127</v>
      </c>
      <c r="H14" s="23" t="s">
        <v>127</v>
      </c>
      <c r="I14" s="75">
        <f>COUNTIF(D14:H14,"X")</f>
        <v>4</v>
      </c>
      <c r="J14" s="21" t="s">
        <v>127</v>
      </c>
      <c r="K14" s="25" t="s">
        <v>127</v>
      </c>
      <c r="L14" s="25"/>
      <c r="M14" s="25" t="s">
        <v>127</v>
      </c>
      <c r="N14" s="25" t="s">
        <v>127</v>
      </c>
      <c r="O14" s="72">
        <f t="shared" si="0"/>
        <v>4</v>
      </c>
      <c r="P14" s="19"/>
    </row>
    <row r="15" spans="1:16" ht="26.25" customHeight="1" x14ac:dyDescent="0.25">
      <c r="A15" s="8" t="s">
        <v>26</v>
      </c>
      <c r="B15" s="10"/>
      <c r="C15" s="10"/>
      <c r="D15" s="22"/>
      <c r="E15" s="23"/>
      <c r="F15" s="23"/>
      <c r="G15" s="23"/>
      <c r="H15" s="23"/>
      <c r="I15" s="75"/>
      <c r="J15" s="21"/>
      <c r="K15" s="25"/>
      <c r="L15" s="25"/>
      <c r="M15" s="25"/>
      <c r="N15" s="25"/>
      <c r="O15" s="72"/>
      <c r="P15" s="19"/>
    </row>
    <row r="16" spans="1:16" ht="29.25" customHeight="1" x14ac:dyDescent="0.25">
      <c r="A16" s="99" t="s">
        <v>0</v>
      </c>
      <c r="B16" s="100" t="s">
        <v>86</v>
      </c>
      <c r="C16" s="99" t="s">
        <v>87</v>
      </c>
      <c r="D16" s="20"/>
      <c r="E16" s="20" t="s">
        <v>127</v>
      </c>
      <c r="F16" s="106" t="s">
        <v>127</v>
      </c>
      <c r="G16" s="106"/>
      <c r="H16" s="106" t="s">
        <v>127</v>
      </c>
      <c r="I16" s="75">
        <f>COUNTIF(D16:H16,"X")</f>
        <v>3</v>
      </c>
      <c r="J16" s="21"/>
      <c r="K16" s="25" t="s">
        <v>127</v>
      </c>
      <c r="L16" s="25" t="s">
        <v>127</v>
      </c>
      <c r="M16" s="25" t="s">
        <v>127</v>
      </c>
      <c r="N16" s="25" t="s">
        <v>127</v>
      </c>
      <c r="O16" s="72">
        <f>COUNTIF(J16:N16,"X")</f>
        <v>4</v>
      </c>
      <c r="P16" s="19"/>
    </row>
    <row r="17" spans="1:16" ht="29.25" customHeight="1" x14ac:dyDescent="0.25">
      <c r="A17" s="99" t="s">
        <v>1</v>
      </c>
      <c r="B17" s="100" t="s">
        <v>105</v>
      </c>
      <c r="C17" s="99" t="s">
        <v>89</v>
      </c>
      <c r="D17" s="22"/>
      <c r="E17" s="23" t="s">
        <v>127</v>
      </c>
      <c r="F17" s="24"/>
      <c r="G17" s="24"/>
      <c r="H17" s="24" t="s">
        <v>127</v>
      </c>
      <c r="I17" s="75">
        <f>COUNTIF(D17:H17,"X")</f>
        <v>2</v>
      </c>
      <c r="J17" s="21" t="s">
        <v>127</v>
      </c>
      <c r="K17" s="25" t="s">
        <v>127</v>
      </c>
      <c r="L17" s="25"/>
      <c r="M17" s="25" t="s">
        <v>127</v>
      </c>
      <c r="N17" s="25" t="s">
        <v>127</v>
      </c>
      <c r="O17" s="72">
        <f>COUNTIF(J17:N17,"X")</f>
        <v>4</v>
      </c>
      <c r="P17" s="25"/>
    </row>
    <row r="18" spans="1:16" ht="24.75" customHeight="1" x14ac:dyDescent="0.25">
      <c r="A18" s="99" t="s">
        <v>2</v>
      </c>
      <c r="B18" s="100" t="s">
        <v>92</v>
      </c>
      <c r="C18" s="99" t="s">
        <v>93</v>
      </c>
      <c r="D18" s="22"/>
      <c r="E18" s="24" t="s">
        <v>127</v>
      </c>
      <c r="F18" s="24"/>
      <c r="G18" s="24"/>
      <c r="H18" s="24" t="s">
        <v>127</v>
      </c>
      <c r="I18" s="75">
        <f>COUNTIF(D18:H18,"X")</f>
        <v>2</v>
      </c>
      <c r="J18" s="21" t="s">
        <v>127</v>
      </c>
      <c r="K18" s="25" t="s">
        <v>127</v>
      </c>
      <c r="L18" s="25"/>
      <c r="M18" s="25" t="s">
        <v>127</v>
      </c>
      <c r="N18" s="25" t="s">
        <v>127</v>
      </c>
      <c r="O18" s="72">
        <f>COUNTIF(J18:N18,"X")</f>
        <v>4</v>
      </c>
      <c r="P18" s="19"/>
    </row>
    <row r="19" spans="1:16" ht="23.25" customHeight="1" x14ac:dyDescent="0.25">
      <c r="A19" s="99" t="s">
        <v>3</v>
      </c>
      <c r="B19" s="100" t="s">
        <v>91</v>
      </c>
      <c r="C19" s="99" t="s">
        <v>90</v>
      </c>
      <c r="D19" s="22" t="s">
        <v>127</v>
      </c>
      <c r="E19" s="21"/>
      <c r="F19" s="21"/>
      <c r="G19" s="21"/>
      <c r="H19" s="21" t="s">
        <v>127</v>
      </c>
      <c r="I19" s="75">
        <f>COUNTIF(D19:H19,"X")</f>
        <v>2</v>
      </c>
      <c r="J19" s="21" t="s">
        <v>127</v>
      </c>
      <c r="K19" s="25" t="s">
        <v>127</v>
      </c>
      <c r="L19" s="25"/>
      <c r="M19" s="25" t="s">
        <v>127</v>
      </c>
      <c r="N19" s="25" t="s">
        <v>127</v>
      </c>
      <c r="O19" s="72">
        <f>COUNTIF(J19:N19,"X")</f>
        <v>4</v>
      </c>
      <c r="P19" s="19"/>
    </row>
    <row r="20" spans="1:16" ht="20.25" customHeight="1" x14ac:dyDescent="0.25">
      <c r="A20" s="142"/>
      <c r="B20" s="142"/>
      <c r="C20" s="142"/>
      <c r="D20" s="142"/>
      <c r="E20" s="142"/>
      <c r="F20" s="142"/>
      <c r="G20" s="142"/>
      <c r="H20" s="142"/>
      <c r="I20" s="142"/>
      <c r="J20" s="142"/>
      <c r="K20" s="142"/>
      <c r="L20" s="142"/>
      <c r="M20" s="142"/>
      <c r="N20" s="142"/>
      <c r="O20" s="142"/>
      <c r="P20" s="142"/>
    </row>
    <row r="21" spans="1:16" ht="39" customHeight="1" x14ac:dyDescent="0.25">
      <c r="A21" s="138" t="s">
        <v>64</v>
      </c>
      <c r="B21" s="138"/>
      <c r="C21" s="138"/>
      <c r="D21" s="138"/>
      <c r="E21" s="138"/>
      <c r="F21" s="138"/>
      <c r="G21" s="138"/>
      <c r="H21" s="138"/>
      <c r="I21" s="138"/>
      <c r="J21" s="138"/>
      <c r="K21" s="138"/>
      <c r="L21" s="138"/>
      <c r="M21" s="138"/>
      <c r="N21" s="138"/>
      <c r="O21" s="138"/>
      <c r="P21" s="138"/>
    </row>
    <row r="22" spans="1:16" ht="17.25" x14ac:dyDescent="0.3">
      <c r="A22" s="26"/>
      <c r="B22" s="26"/>
      <c r="C22" s="26"/>
      <c r="D22" s="27"/>
      <c r="E22" s="35"/>
      <c r="F22" s="35"/>
      <c r="G22" s="35"/>
      <c r="H22" s="35"/>
      <c r="I22" s="35"/>
      <c r="J22" s="139" t="s">
        <v>128</v>
      </c>
      <c r="K22" s="139"/>
      <c r="L22" s="139"/>
      <c r="M22" s="139"/>
      <c r="N22" s="139"/>
      <c r="O22" s="139"/>
      <c r="P22" s="139"/>
    </row>
    <row r="23" spans="1:16" ht="17.25" x14ac:dyDescent="0.3">
      <c r="A23" s="26"/>
      <c r="B23" s="26"/>
      <c r="C23" s="26"/>
      <c r="D23" s="27"/>
      <c r="J23" s="119" t="s">
        <v>129</v>
      </c>
      <c r="K23" s="119"/>
      <c r="L23" s="119"/>
      <c r="M23" s="119"/>
      <c r="N23" s="119"/>
      <c r="O23" s="119"/>
      <c r="P23" s="119"/>
    </row>
    <row r="24" spans="1:16" ht="16.5" x14ac:dyDescent="0.25">
      <c r="J24" s="114"/>
      <c r="K24" s="114"/>
      <c r="L24" s="114"/>
      <c r="M24" s="114"/>
      <c r="N24" s="114"/>
      <c r="O24" s="114"/>
      <c r="P24" s="114"/>
    </row>
    <row r="25" spans="1:16" ht="16.5" x14ac:dyDescent="0.25">
      <c r="J25" s="114"/>
      <c r="K25" s="114"/>
      <c r="L25" s="114"/>
      <c r="M25" s="114"/>
      <c r="N25" s="114"/>
      <c r="O25" s="114"/>
      <c r="P25" s="114"/>
    </row>
    <row r="26" spans="1:16" ht="16.5" x14ac:dyDescent="0.25">
      <c r="J26" s="114"/>
      <c r="K26" s="114"/>
      <c r="L26" s="114"/>
      <c r="M26" s="114"/>
      <c r="N26" s="114"/>
      <c r="O26" s="114"/>
      <c r="P26" s="114"/>
    </row>
    <row r="27" spans="1:16" ht="16.5" x14ac:dyDescent="0.25">
      <c r="J27" s="114"/>
      <c r="K27" s="114"/>
      <c r="L27" s="114"/>
      <c r="M27" s="114"/>
      <c r="N27" s="114"/>
      <c r="O27" s="114"/>
      <c r="P27" s="114"/>
    </row>
    <row r="28" spans="1:16" ht="16.5" x14ac:dyDescent="0.25">
      <c r="J28" s="114"/>
      <c r="K28" s="114"/>
      <c r="L28" s="114"/>
      <c r="M28" s="114"/>
      <c r="N28" s="114"/>
      <c r="O28" s="114"/>
      <c r="P28" s="114"/>
    </row>
    <row r="29" spans="1:16" ht="16.5" x14ac:dyDescent="0.25">
      <c r="J29" s="114"/>
      <c r="K29" s="114"/>
      <c r="L29" s="114"/>
      <c r="M29" s="114"/>
      <c r="N29" s="114"/>
      <c r="O29" s="114"/>
      <c r="P29" s="114"/>
    </row>
    <row r="30" spans="1:16" ht="16.5" x14ac:dyDescent="0.25">
      <c r="J30" s="114"/>
      <c r="K30" s="134" t="s">
        <v>77</v>
      </c>
      <c r="L30" s="134"/>
      <c r="M30" s="134"/>
      <c r="N30" s="134"/>
      <c r="O30" s="134"/>
      <c r="P30" s="134"/>
    </row>
    <row r="31" spans="1:16" ht="16.5" x14ac:dyDescent="0.25">
      <c r="J31" s="115"/>
      <c r="K31" s="115"/>
      <c r="L31" s="115"/>
      <c r="M31" s="115"/>
      <c r="N31" s="115"/>
      <c r="O31" s="115"/>
      <c r="P31" s="115"/>
    </row>
  </sheetData>
  <mergeCells count="15">
    <mergeCell ref="K30:P30"/>
    <mergeCell ref="A5:P5"/>
    <mergeCell ref="J1:P1"/>
    <mergeCell ref="J2:P2"/>
    <mergeCell ref="A1:C1"/>
    <mergeCell ref="A2:C2"/>
    <mergeCell ref="A3:C3"/>
    <mergeCell ref="A21:P21"/>
    <mergeCell ref="J22:P22"/>
    <mergeCell ref="J23:P23"/>
    <mergeCell ref="A7:A8"/>
    <mergeCell ref="A20:P20"/>
    <mergeCell ref="B7:C7"/>
    <mergeCell ref="D7:I7"/>
    <mergeCell ref="J7:O7"/>
  </mergeCells>
  <printOptions horizontalCentered="1"/>
  <pageMargins left="0.23622047244094491" right="0.15748031496062992" top="0.51181102362204722" bottom="0.31496062992125984" header="0.31496062992125984" footer="0.15748031496062992"/>
  <pageSetup paperSize="9" scale="80"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43"/>
  <sheetViews>
    <sheetView tabSelected="1" topLeftCell="A22" zoomScale="80" zoomScaleNormal="80" workbookViewId="0">
      <selection activeCell="O30" sqref="O30"/>
    </sheetView>
  </sheetViews>
  <sheetFormatPr defaultColWidth="9.140625" defaultRowHeight="15" x14ac:dyDescent="0.25"/>
  <cols>
    <col min="1" max="1" width="9.42578125" style="5" customWidth="1"/>
    <col min="2" max="2" width="25.85546875" style="5" customWidth="1"/>
    <col min="3" max="3" width="11.42578125" style="5" customWidth="1"/>
    <col min="4" max="4" width="10.42578125" style="5" customWidth="1"/>
    <col min="5" max="5" width="7.85546875" style="5" customWidth="1"/>
    <col min="6" max="6" width="7.42578125" style="5" customWidth="1"/>
    <col min="7" max="7" width="9.28515625" style="4" customWidth="1"/>
    <col min="8" max="8" width="10.5703125" style="4" customWidth="1"/>
    <col min="9" max="9" width="10.28515625" style="4" customWidth="1"/>
    <col min="10" max="10" width="9.5703125" style="4" customWidth="1"/>
    <col min="11" max="11" width="10.42578125" style="4" customWidth="1"/>
    <col min="12" max="12" width="27" style="4" customWidth="1"/>
    <col min="13" max="13" width="9.140625" style="5"/>
    <col min="14" max="14" width="12.85546875" style="5" bestFit="1" customWidth="1"/>
    <col min="15" max="16384" width="9.140625" style="5"/>
  </cols>
  <sheetData>
    <row r="1" spans="1:12" ht="15.75" x14ac:dyDescent="0.25">
      <c r="A1" s="124" t="s">
        <v>8</v>
      </c>
      <c r="B1" s="124"/>
      <c r="C1" s="124"/>
      <c r="D1" s="124"/>
      <c r="E1" s="124"/>
      <c r="F1" s="124"/>
      <c r="G1" s="120" t="s">
        <v>143</v>
      </c>
      <c r="H1" s="136"/>
      <c r="I1" s="136"/>
      <c r="J1" s="136"/>
      <c r="K1" s="136"/>
      <c r="L1" s="136"/>
    </row>
    <row r="2" spans="1:12" ht="15.75" x14ac:dyDescent="0.25">
      <c r="A2" s="124" t="s">
        <v>9</v>
      </c>
      <c r="B2" s="124"/>
      <c r="C2" s="124"/>
      <c r="D2" s="124"/>
      <c r="E2" s="124"/>
      <c r="F2" s="124"/>
      <c r="G2" s="120" t="s">
        <v>144</v>
      </c>
      <c r="H2" s="120"/>
      <c r="I2" s="120"/>
      <c r="J2" s="120"/>
      <c r="K2" s="120"/>
      <c r="L2" s="120"/>
    </row>
    <row r="3" spans="1:12" ht="15.75" x14ac:dyDescent="0.25">
      <c r="A3" s="125" t="s">
        <v>76</v>
      </c>
      <c r="B3" s="125"/>
      <c r="C3" s="125"/>
      <c r="D3" s="125"/>
      <c r="E3" s="125"/>
      <c r="F3" s="125"/>
      <c r="G3" s="3"/>
      <c r="H3" s="3"/>
      <c r="I3" s="31"/>
      <c r="J3" s="31"/>
      <c r="K3" s="79"/>
      <c r="L3" s="58"/>
    </row>
    <row r="4" spans="1:12" ht="24.75" customHeight="1" x14ac:dyDescent="0.25">
      <c r="L4" s="78" t="s">
        <v>41</v>
      </c>
    </row>
    <row r="5" spans="1:12" ht="21" customHeight="1" x14ac:dyDescent="0.25">
      <c r="A5" s="166" t="s">
        <v>117</v>
      </c>
      <c r="B5" s="166"/>
      <c r="C5" s="166"/>
      <c r="D5" s="166"/>
      <c r="E5" s="166"/>
      <c r="F5" s="166"/>
      <c r="G5" s="166"/>
      <c r="H5" s="166"/>
      <c r="I5" s="166"/>
      <c r="J5" s="166"/>
      <c r="K5" s="166"/>
      <c r="L5" s="166"/>
    </row>
    <row r="7" spans="1:12" ht="34.5" customHeight="1" x14ac:dyDescent="0.25">
      <c r="A7" s="154" t="s">
        <v>5</v>
      </c>
      <c r="B7" s="154" t="s">
        <v>10</v>
      </c>
      <c r="C7" s="169" t="s">
        <v>43</v>
      </c>
      <c r="D7" s="167" t="s">
        <v>73</v>
      </c>
      <c r="E7" s="156" t="s">
        <v>70</v>
      </c>
      <c r="F7" s="157"/>
      <c r="G7" s="157"/>
      <c r="H7" s="158"/>
      <c r="I7" s="154" t="s">
        <v>45</v>
      </c>
      <c r="J7" s="154" t="s">
        <v>40</v>
      </c>
      <c r="K7" s="154" t="s">
        <v>66</v>
      </c>
      <c r="L7" s="155"/>
    </row>
    <row r="8" spans="1:12" ht="116.25" customHeight="1" x14ac:dyDescent="0.25">
      <c r="A8" s="154"/>
      <c r="B8" s="154"/>
      <c r="C8" s="170"/>
      <c r="D8" s="168"/>
      <c r="E8" s="80" t="s">
        <v>11</v>
      </c>
      <c r="F8" s="61" t="s">
        <v>12</v>
      </c>
      <c r="G8" s="7" t="s">
        <v>67</v>
      </c>
      <c r="H8" s="7" t="s">
        <v>68</v>
      </c>
      <c r="I8" s="154"/>
      <c r="J8" s="154"/>
      <c r="K8" s="80" t="s">
        <v>11</v>
      </c>
      <c r="L8" s="80" t="s">
        <v>72</v>
      </c>
    </row>
    <row r="9" spans="1:12" ht="26.25" customHeight="1" x14ac:dyDescent="0.25">
      <c r="A9" s="8" t="s">
        <v>44</v>
      </c>
      <c r="B9" s="6"/>
      <c r="C9" s="51"/>
      <c r="D9" s="62"/>
      <c r="E9" s="80"/>
      <c r="F9" s="80"/>
      <c r="G9" s="7"/>
      <c r="H9" s="7"/>
      <c r="I9" s="34"/>
      <c r="J9" s="34"/>
      <c r="K9" s="80"/>
      <c r="L9" s="80"/>
    </row>
    <row r="10" spans="1:12" ht="31.5" customHeight="1" x14ac:dyDescent="0.25">
      <c r="A10" s="9" t="s">
        <v>0</v>
      </c>
      <c r="B10" s="10" t="s">
        <v>77</v>
      </c>
      <c r="C10" s="103" t="s">
        <v>78</v>
      </c>
      <c r="D10" s="9" t="s">
        <v>19</v>
      </c>
      <c r="E10" s="9" t="s">
        <v>19</v>
      </c>
      <c r="F10" s="15"/>
      <c r="G10" s="82">
        <f>'Mau 3'!I10</f>
        <v>5</v>
      </c>
      <c r="H10" s="82">
        <f>'Mau 3'!O10</f>
        <v>5</v>
      </c>
      <c r="I10" s="15">
        <v>3</v>
      </c>
      <c r="J10" s="15"/>
      <c r="K10" s="9" t="s">
        <v>19</v>
      </c>
      <c r="L10" s="117"/>
    </row>
    <row r="11" spans="1:12" ht="102" customHeight="1" x14ac:dyDescent="0.25">
      <c r="A11" s="9" t="s">
        <v>1</v>
      </c>
      <c r="B11" s="10" t="s">
        <v>79</v>
      </c>
      <c r="C11" s="9" t="s">
        <v>80</v>
      </c>
      <c r="D11" s="9" t="s">
        <v>14</v>
      </c>
      <c r="E11" s="9" t="s">
        <v>14</v>
      </c>
      <c r="F11" s="14"/>
      <c r="G11" s="118">
        <f>'Mau 3'!I11</f>
        <v>4</v>
      </c>
      <c r="H11" s="118">
        <f>'Mau 3'!O11</f>
        <v>3</v>
      </c>
      <c r="I11" s="14">
        <v>2</v>
      </c>
      <c r="J11" s="14"/>
      <c r="K11" s="9" t="s">
        <v>19</v>
      </c>
      <c r="L11" s="173" t="s">
        <v>139</v>
      </c>
    </row>
    <row r="12" spans="1:12" ht="116.25" customHeight="1" x14ac:dyDescent="0.25">
      <c r="A12" s="9" t="s">
        <v>2</v>
      </c>
      <c r="B12" s="10" t="s">
        <v>81</v>
      </c>
      <c r="C12" s="9" t="s">
        <v>82</v>
      </c>
      <c r="D12" s="9" t="s">
        <v>14</v>
      </c>
      <c r="E12" s="9" t="s">
        <v>14</v>
      </c>
      <c r="F12" s="15"/>
      <c r="G12" s="82">
        <f>'Mau 3'!I12</f>
        <v>5</v>
      </c>
      <c r="H12" s="82">
        <f>'Mau 3'!O12</f>
        <v>5</v>
      </c>
      <c r="I12" s="15">
        <v>2</v>
      </c>
      <c r="J12" s="15">
        <v>1</v>
      </c>
      <c r="K12" s="9" t="s">
        <v>19</v>
      </c>
      <c r="L12" s="173" t="s">
        <v>139</v>
      </c>
    </row>
    <row r="13" spans="1:12" ht="122.25" customHeight="1" x14ac:dyDescent="0.25">
      <c r="A13" s="9" t="s">
        <v>3</v>
      </c>
      <c r="B13" s="10" t="s">
        <v>104</v>
      </c>
      <c r="C13" s="9" t="s">
        <v>84</v>
      </c>
      <c r="D13" s="9" t="s">
        <v>14</v>
      </c>
      <c r="E13" s="9" t="s">
        <v>14</v>
      </c>
      <c r="F13" s="10"/>
      <c r="G13" s="82">
        <f>'Mau 3'!I13</f>
        <v>4</v>
      </c>
      <c r="H13" s="82">
        <f>'Mau 3'!O13</f>
        <v>4</v>
      </c>
      <c r="I13" s="15">
        <v>3</v>
      </c>
      <c r="J13" s="34"/>
      <c r="K13" s="9" t="s">
        <v>19</v>
      </c>
      <c r="L13" s="173" t="s">
        <v>118</v>
      </c>
    </row>
    <row r="14" spans="1:12" ht="88.5" customHeight="1" x14ac:dyDescent="0.25">
      <c r="A14" s="9" t="s">
        <v>4</v>
      </c>
      <c r="B14" s="10" t="s">
        <v>85</v>
      </c>
      <c r="C14" s="9" t="s">
        <v>94</v>
      </c>
      <c r="D14" s="9" t="s">
        <v>14</v>
      </c>
      <c r="E14" s="9" t="s">
        <v>14</v>
      </c>
      <c r="F14" s="10"/>
      <c r="G14" s="82">
        <f>'Mau 3'!I14</f>
        <v>4</v>
      </c>
      <c r="H14" s="82">
        <f>'Mau 3'!O14</f>
        <v>4</v>
      </c>
      <c r="I14" s="34"/>
      <c r="J14" s="15">
        <v>1</v>
      </c>
      <c r="K14" s="9" t="s">
        <v>14</v>
      </c>
      <c r="L14" s="173" t="s">
        <v>141</v>
      </c>
    </row>
    <row r="15" spans="1:12" ht="27.75" customHeight="1" x14ac:dyDescent="0.25">
      <c r="A15" s="8" t="s">
        <v>26</v>
      </c>
      <c r="B15" s="10"/>
      <c r="C15" s="10"/>
      <c r="D15" s="10"/>
      <c r="E15" s="10"/>
      <c r="F15" s="10"/>
      <c r="G15" s="82"/>
      <c r="H15" s="82"/>
      <c r="I15" s="34"/>
      <c r="J15" s="34"/>
      <c r="K15" s="80"/>
      <c r="L15" s="174"/>
    </row>
    <row r="16" spans="1:12" ht="103.5" customHeight="1" x14ac:dyDescent="0.25">
      <c r="A16" s="9" t="s">
        <v>0</v>
      </c>
      <c r="B16" s="10" t="s">
        <v>86</v>
      </c>
      <c r="C16" s="9" t="s">
        <v>87</v>
      </c>
      <c r="D16" s="9" t="s">
        <v>14</v>
      </c>
      <c r="E16" s="9" t="s">
        <v>20</v>
      </c>
      <c r="F16" s="10"/>
      <c r="G16" s="82">
        <f>'Mau 3'!I16</f>
        <v>3</v>
      </c>
      <c r="H16" s="82">
        <f>'Mau 3'!O17</f>
        <v>4</v>
      </c>
      <c r="I16" s="14"/>
      <c r="J16" s="14">
        <v>2</v>
      </c>
      <c r="K16" s="9" t="s">
        <v>20</v>
      </c>
      <c r="L16" s="173" t="s">
        <v>147</v>
      </c>
    </row>
    <row r="17" spans="1:14" ht="100.5" customHeight="1" x14ac:dyDescent="0.25">
      <c r="A17" s="9" t="s">
        <v>1</v>
      </c>
      <c r="B17" s="10" t="s">
        <v>105</v>
      </c>
      <c r="C17" s="9" t="s">
        <v>89</v>
      </c>
      <c r="D17" s="14" t="s">
        <v>14</v>
      </c>
      <c r="E17" s="14" t="s">
        <v>14</v>
      </c>
      <c r="F17" s="10"/>
      <c r="G17" s="82">
        <f>'Mau 3'!I17</f>
        <v>2</v>
      </c>
      <c r="H17" s="82">
        <f>'Mau 3'!O18</f>
        <v>4</v>
      </c>
      <c r="I17" s="33"/>
      <c r="J17" s="33"/>
      <c r="K17" s="9" t="s">
        <v>14</v>
      </c>
      <c r="L17" s="173" t="s">
        <v>145</v>
      </c>
      <c r="N17" s="116"/>
    </row>
    <row r="18" spans="1:14" ht="102" customHeight="1" x14ac:dyDescent="0.25">
      <c r="A18" s="9" t="s">
        <v>2</v>
      </c>
      <c r="B18" s="10" t="s">
        <v>92</v>
      </c>
      <c r="C18" s="9" t="s">
        <v>93</v>
      </c>
      <c r="D18" s="14" t="s">
        <v>14</v>
      </c>
      <c r="E18" s="14" t="s">
        <v>20</v>
      </c>
      <c r="F18" s="10"/>
      <c r="G18" s="82">
        <f>'Mau 3'!I18</f>
        <v>2</v>
      </c>
      <c r="H18" s="82">
        <f>'Mau 3'!O19</f>
        <v>4</v>
      </c>
      <c r="I18" s="33"/>
      <c r="J18" s="14">
        <v>2</v>
      </c>
      <c r="K18" s="9" t="s">
        <v>20</v>
      </c>
      <c r="L18" s="173" t="s">
        <v>146</v>
      </c>
    </row>
    <row r="19" spans="1:14" ht="111.75" customHeight="1" x14ac:dyDescent="0.25">
      <c r="A19" s="9" t="s">
        <v>3</v>
      </c>
      <c r="B19" s="100" t="s">
        <v>91</v>
      </c>
      <c r="C19" s="99" t="s">
        <v>90</v>
      </c>
      <c r="D19" s="14" t="s">
        <v>16</v>
      </c>
      <c r="E19" s="14" t="s">
        <v>16</v>
      </c>
      <c r="F19" s="10"/>
      <c r="G19" s="82">
        <f>'Mau 3'!I20</f>
        <v>0</v>
      </c>
      <c r="H19" s="82">
        <f>'Mau 3'!O20</f>
        <v>0</v>
      </c>
      <c r="I19" s="33"/>
      <c r="J19" s="33">
        <v>1</v>
      </c>
      <c r="K19" s="9" t="s">
        <v>20</v>
      </c>
      <c r="L19" s="173" t="s">
        <v>142</v>
      </c>
    </row>
    <row r="20" spans="1:14" ht="15.75" x14ac:dyDescent="0.25">
      <c r="A20" s="28"/>
      <c r="B20" s="29"/>
      <c r="C20" s="29"/>
      <c r="D20" s="29"/>
      <c r="E20" s="29"/>
      <c r="F20" s="29"/>
      <c r="G20" s="30"/>
      <c r="H20" s="30"/>
      <c r="I20" s="32"/>
      <c r="J20" s="32"/>
      <c r="K20" s="81"/>
      <c r="L20" s="63"/>
    </row>
    <row r="21" spans="1:14" s="12" customFormat="1" ht="14.25" customHeight="1" x14ac:dyDescent="0.25">
      <c r="A21" s="165"/>
      <c r="B21" s="155" t="s">
        <v>18</v>
      </c>
      <c r="C21" s="155"/>
      <c r="D21" s="155"/>
      <c r="E21" s="155"/>
      <c r="F21" s="155"/>
      <c r="G21" s="154" t="s">
        <v>13</v>
      </c>
      <c r="H21" s="154"/>
      <c r="I21" s="154" t="s">
        <v>15</v>
      </c>
      <c r="J21" s="154"/>
      <c r="K21" s="154" t="s">
        <v>6</v>
      </c>
      <c r="L21" s="154"/>
      <c r="M21" s="11"/>
    </row>
    <row r="22" spans="1:14" s="12" customFormat="1" ht="14.25" customHeight="1" x14ac:dyDescent="0.25">
      <c r="A22" s="165"/>
      <c r="B22" s="153" t="s">
        <v>19</v>
      </c>
      <c r="C22" s="153"/>
      <c r="D22" s="153"/>
      <c r="E22" s="153"/>
      <c r="F22" s="153"/>
      <c r="G22" s="153">
        <f>COUNTIF($E$10:$E$14,"A1")</f>
        <v>1</v>
      </c>
      <c r="H22" s="153"/>
      <c r="I22" s="153">
        <f>COUNTIF($E$16:$E$19,"A1")</f>
        <v>0</v>
      </c>
      <c r="J22" s="153"/>
      <c r="K22" s="159" t="s">
        <v>148</v>
      </c>
      <c r="L22" s="160"/>
      <c r="M22" s="17"/>
    </row>
    <row r="23" spans="1:14" s="12" customFormat="1" ht="14.25" customHeight="1" x14ac:dyDescent="0.25">
      <c r="A23" s="165"/>
      <c r="B23" s="153" t="s">
        <v>14</v>
      </c>
      <c r="C23" s="153"/>
      <c r="D23" s="153"/>
      <c r="E23" s="153"/>
      <c r="F23" s="153"/>
      <c r="G23" s="153">
        <f>COUNTIF($E$10:$E$14,"A2")</f>
        <v>4</v>
      </c>
      <c r="H23" s="153"/>
      <c r="I23" s="151">
        <f>COUNTIF($E$16:$E$19,"A2")</f>
        <v>1</v>
      </c>
      <c r="J23" s="152"/>
      <c r="K23" s="161"/>
      <c r="L23" s="162"/>
      <c r="M23" s="17"/>
    </row>
    <row r="24" spans="1:14" s="12" customFormat="1" ht="14.25" customHeight="1" x14ac:dyDescent="0.25">
      <c r="A24" s="165"/>
      <c r="B24" s="153" t="s">
        <v>20</v>
      </c>
      <c r="C24" s="153"/>
      <c r="D24" s="153"/>
      <c r="E24" s="153"/>
      <c r="F24" s="153"/>
      <c r="G24" s="151">
        <f>COUNTIF($E$10:$E$14,"A3")</f>
        <v>0</v>
      </c>
      <c r="H24" s="152"/>
      <c r="I24" s="151">
        <f>COUNTIF($E$16:$E$19,"A3")</f>
        <v>2</v>
      </c>
      <c r="J24" s="152"/>
      <c r="K24" s="161"/>
      <c r="L24" s="162"/>
      <c r="M24" s="17"/>
    </row>
    <row r="25" spans="1:14" s="12" customFormat="1" ht="14.25" customHeight="1" x14ac:dyDescent="0.25">
      <c r="A25" s="165"/>
      <c r="B25" s="153" t="s">
        <v>16</v>
      </c>
      <c r="C25" s="153"/>
      <c r="D25" s="153"/>
      <c r="E25" s="153"/>
      <c r="F25" s="153"/>
      <c r="G25" s="151">
        <f>COUNTIF($E$10:$E$14,"A4")</f>
        <v>0</v>
      </c>
      <c r="H25" s="152"/>
      <c r="I25" s="151">
        <f>COUNTIF($E$16:$E$19,"A4")</f>
        <v>1</v>
      </c>
      <c r="J25" s="152"/>
      <c r="K25" s="161"/>
      <c r="L25" s="162"/>
      <c r="M25" s="17"/>
    </row>
    <row r="26" spans="1:14" s="12" customFormat="1" ht="14.25" customHeight="1" x14ac:dyDescent="0.25">
      <c r="A26" s="165"/>
      <c r="B26" s="153" t="s">
        <v>65</v>
      </c>
      <c r="C26" s="153"/>
      <c r="D26" s="153"/>
      <c r="E26" s="153"/>
      <c r="F26" s="153"/>
      <c r="G26" s="151">
        <f>COUNTIF($E$10:$E$14,"A DN")</f>
        <v>0</v>
      </c>
      <c r="H26" s="152"/>
      <c r="I26" s="153">
        <f>COUNTIF($E$16:$E$19,"A DN")</f>
        <v>0</v>
      </c>
      <c r="J26" s="153"/>
      <c r="K26" s="161"/>
      <c r="L26" s="162"/>
      <c r="M26" s="17"/>
    </row>
    <row r="27" spans="1:14" s="12" customFormat="1" ht="14.25" customHeight="1" x14ac:dyDescent="0.25">
      <c r="A27" s="165"/>
      <c r="B27" s="153" t="s">
        <v>17</v>
      </c>
      <c r="C27" s="153"/>
      <c r="D27" s="153"/>
      <c r="E27" s="153"/>
      <c r="F27" s="153"/>
      <c r="G27" s="153">
        <f>COUNTIF($E$10:$E$14,"B1")</f>
        <v>0</v>
      </c>
      <c r="H27" s="153"/>
      <c r="I27" s="153">
        <f>COUNTIF($E$16:$E$19,"B1")</f>
        <v>0</v>
      </c>
      <c r="J27" s="153"/>
      <c r="K27" s="161"/>
      <c r="L27" s="162"/>
      <c r="M27" s="17"/>
    </row>
    <row r="28" spans="1:14" s="12" customFormat="1" ht="14.25" customHeight="1" x14ac:dyDescent="0.25">
      <c r="A28" s="165"/>
      <c r="B28" s="153" t="s">
        <v>21</v>
      </c>
      <c r="C28" s="153"/>
      <c r="D28" s="153"/>
      <c r="E28" s="153"/>
      <c r="F28" s="153"/>
      <c r="G28" s="153">
        <f>COUNTIF($E$10:$E$14,"B2")</f>
        <v>0</v>
      </c>
      <c r="H28" s="153"/>
      <c r="I28" s="153">
        <f>COUNTIF($E$16:$E$19,"B2")</f>
        <v>0</v>
      </c>
      <c r="J28" s="153"/>
      <c r="K28" s="161"/>
      <c r="L28" s="162"/>
      <c r="M28" s="17"/>
    </row>
    <row r="29" spans="1:14" s="12" customFormat="1" ht="14.25" customHeight="1" x14ac:dyDescent="0.25">
      <c r="A29" s="165"/>
      <c r="B29" s="153" t="s">
        <v>22</v>
      </c>
      <c r="C29" s="153"/>
      <c r="D29" s="153"/>
      <c r="E29" s="153"/>
      <c r="F29" s="153"/>
      <c r="G29" s="153">
        <f>COUNTIF($E$10:$E$14,"C1")</f>
        <v>0</v>
      </c>
      <c r="H29" s="153"/>
      <c r="I29" s="153">
        <f>COUNTIF($E$16:$E$19,"C1")</f>
        <v>0</v>
      </c>
      <c r="J29" s="153"/>
      <c r="K29" s="161"/>
      <c r="L29" s="162"/>
      <c r="M29" s="17"/>
    </row>
    <row r="30" spans="1:14" s="12" customFormat="1" ht="14.25" customHeight="1" x14ac:dyDescent="0.25">
      <c r="A30" s="165"/>
      <c r="B30" s="153" t="s">
        <v>23</v>
      </c>
      <c r="C30" s="153"/>
      <c r="D30" s="153"/>
      <c r="E30" s="153"/>
      <c r="F30" s="153"/>
      <c r="G30" s="153">
        <f>COUNTIF($E$10:$E$14,"C2")</f>
        <v>0</v>
      </c>
      <c r="H30" s="153"/>
      <c r="I30" s="153">
        <f>COUNTIF($E$16:$E$19,"C2")</f>
        <v>0</v>
      </c>
      <c r="J30" s="153"/>
      <c r="K30" s="161"/>
      <c r="L30" s="162"/>
      <c r="M30" s="17"/>
    </row>
    <row r="31" spans="1:14" s="12" customFormat="1" ht="14.25" customHeight="1" x14ac:dyDescent="0.25">
      <c r="A31" s="165"/>
      <c r="B31" s="153" t="s">
        <v>24</v>
      </c>
      <c r="C31" s="153"/>
      <c r="D31" s="153"/>
      <c r="E31" s="153"/>
      <c r="F31" s="153"/>
      <c r="G31" s="153">
        <f>COUNTIF($E$10:$E$14,"D")</f>
        <v>0</v>
      </c>
      <c r="H31" s="153"/>
      <c r="I31" s="153">
        <f>COUNTIF($E$16:$E$19,"D")</f>
        <v>0</v>
      </c>
      <c r="J31" s="153"/>
      <c r="K31" s="161"/>
      <c r="L31" s="162"/>
      <c r="M31" s="17"/>
    </row>
    <row r="32" spans="1:14" s="12" customFormat="1" ht="14.25" customHeight="1" x14ac:dyDescent="0.25">
      <c r="A32" s="165"/>
      <c r="B32" s="153" t="s">
        <v>25</v>
      </c>
      <c r="C32" s="153"/>
      <c r="D32" s="153"/>
      <c r="E32" s="153"/>
      <c r="F32" s="153"/>
      <c r="G32" s="153">
        <f>COUNTIF($E$10:$E$14,"E")</f>
        <v>0</v>
      </c>
      <c r="H32" s="153"/>
      <c r="I32" s="153">
        <f>COUNTIF($E$16:$E$19,"E")</f>
        <v>0</v>
      </c>
      <c r="J32" s="153"/>
      <c r="K32" s="161"/>
      <c r="L32" s="162"/>
      <c r="M32" s="17"/>
    </row>
    <row r="33" spans="1:13" s="12" customFormat="1" ht="14.25" customHeight="1" x14ac:dyDescent="0.25">
      <c r="A33" s="17"/>
      <c r="B33" s="154" t="s">
        <v>30</v>
      </c>
      <c r="C33" s="154"/>
      <c r="D33" s="154"/>
      <c r="E33" s="154"/>
      <c r="F33" s="154"/>
      <c r="G33" s="155">
        <f>SUM(G22:G32)</f>
        <v>5</v>
      </c>
      <c r="H33" s="155"/>
      <c r="I33" s="155">
        <f>SUM(I22:I32)</f>
        <v>4</v>
      </c>
      <c r="J33" s="155"/>
      <c r="K33" s="163"/>
      <c r="L33" s="164"/>
      <c r="M33" s="17"/>
    </row>
    <row r="34" spans="1:13" ht="15.75" x14ac:dyDescent="0.25">
      <c r="A34" s="12"/>
      <c r="B34" s="12"/>
      <c r="C34" s="12"/>
      <c r="D34" s="12"/>
      <c r="E34" s="12"/>
      <c r="F34" s="12"/>
      <c r="G34" s="12"/>
      <c r="H34" s="12"/>
      <c r="I34" s="12"/>
      <c r="J34" s="12"/>
      <c r="K34" s="12"/>
      <c r="L34" s="12"/>
    </row>
    <row r="35" spans="1:13" ht="38.25" customHeight="1" x14ac:dyDescent="0.25">
      <c r="A35" s="175" t="s">
        <v>51</v>
      </c>
      <c r="B35" s="175"/>
      <c r="C35" s="175"/>
      <c r="D35" s="175"/>
      <c r="E35" s="175"/>
      <c r="F35" s="175"/>
      <c r="G35" s="175"/>
      <c r="H35" s="175"/>
      <c r="I35" s="175"/>
      <c r="J35" s="175"/>
      <c r="K35" s="175"/>
      <c r="L35" s="175"/>
    </row>
    <row r="36" spans="1:13" ht="15.75" x14ac:dyDescent="0.25">
      <c r="A36" s="12"/>
      <c r="B36" s="12"/>
      <c r="C36" s="12"/>
      <c r="D36" s="12"/>
      <c r="E36" s="12"/>
      <c r="F36" s="12"/>
      <c r="G36" s="172" t="s">
        <v>119</v>
      </c>
      <c r="H36" s="172"/>
      <c r="I36" s="172"/>
      <c r="J36" s="172"/>
      <c r="K36" s="172"/>
      <c r="L36" s="172"/>
    </row>
    <row r="37" spans="1:13" ht="15.75" x14ac:dyDescent="0.25">
      <c r="A37" s="12"/>
      <c r="B37" s="12"/>
      <c r="C37" s="12"/>
      <c r="D37" s="12"/>
      <c r="E37" s="12"/>
      <c r="F37" s="12"/>
      <c r="G37" s="125" t="s">
        <v>7</v>
      </c>
      <c r="H37" s="125"/>
      <c r="I37" s="125"/>
      <c r="J37" s="125"/>
      <c r="K37" s="125"/>
      <c r="L37" s="125"/>
    </row>
    <row r="38" spans="1:13" x14ac:dyDescent="0.25">
      <c r="G38" s="5"/>
      <c r="H38" s="5"/>
      <c r="I38" s="5"/>
      <c r="J38" s="5"/>
      <c r="K38" s="5"/>
      <c r="L38" s="5"/>
    </row>
    <row r="39" spans="1:13" x14ac:dyDescent="0.25">
      <c r="G39" s="5"/>
      <c r="H39" s="5"/>
      <c r="I39" s="5"/>
      <c r="J39" s="5"/>
      <c r="K39" s="5"/>
      <c r="L39" s="5"/>
    </row>
    <row r="40" spans="1:13" x14ac:dyDescent="0.25">
      <c r="G40" s="5"/>
      <c r="H40" s="5"/>
      <c r="I40" s="5"/>
      <c r="J40" s="5"/>
      <c r="K40" s="5"/>
      <c r="L40" s="5"/>
    </row>
    <row r="43" spans="1:13" x14ac:dyDescent="0.25">
      <c r="H43" s="171" t="s">
        <v>149</v>
      </c>
      <c r="I43" s="171"/>
      <c r="J43" s="171"/>
      <c r="K43" s="171"/>
    </row>
  </sheetData>
  <mergeCells count="59">
    <mergeCell ref="H43:K43"/>
    <mergeCell ref="B27:F27"/>
    <mergeCell ref="B28:F28"/>
    <mergeCell ref="B29:F29"/>
    <mergeCell ref="B30:F30"/>
    <mergeCell ref="B31:F31"/>
    <mergeCell ref="B32:F32"/>
    <mergeCell ref="G36:L36"/>
    <mergeCell ref="G37:L37"/>
    <mergeCell ref="G32:H32"/>
    <mergeCell ref="G33:H33"/>
    <mergeCell ref="B33:F33"/>
    <mergeCell ref="G30:H30"/>
    <mergeCell ref="I30:J30"/>
    <mergeCell ref="I33:J33"/>
    <mergeCell ref="G29:H29"/>
    <mergeCell ref="G31:H31"/>
    <mergeCell ref="G26:H26"/>
    <mergeCell ref="G24:H24"/>
    <mergeCell ref="G25:H25"/>
    <mergeCell ref="G27:H27"/>
    <mergeCell ref="G28:H28"/>
    <mergeCell ref="I32:J32"/>
    <mergeCell ref="A21:A32"/>
    <mergeCell ref="A1:F1"/>
    <mergeCell ref="A2:F2"/>
    <mergeCell ref="A3:F3"/>
    <mergeCell ref="A5:L5"/>
    <mergeCell ref="A7:A8"/>
    <mergeCell ref="B7:B8"/>
    <mergeCell ref="B21:F21"/>
    <mergeCell ref="B22:F22"/>
    <mergeCell ref="B23:F23"/>
    <mergeCell ref="D7:D8"/>
    <mergeCell ref="B26:F26"/>
    <mergeCell ref="B24:F24"/>
    <mergeCell ref="B25:F25"/>
    <mergeCell ref="C7:C8"/>
    <mergeCell ref="I29:J29"/>
    <mergeCell ref="G1:L1"/>
    <mergeCell ref="G2:L2"/>
    <mergeCell ref="G21:H21"/>
    <mergeCell ref="G22:H22"/>
    <mergeCell ref="G23:H23"/>
    <mergeCell ref="I7:I8"/>
    <mergeCell ref="J7:J8"/>
    <mergeCell ref="I21:J21"/>
    <mergeCell ref="K7:L7"/>
    <mergeCell ref="E7:H7"/>
    <mergeCell ref="I22:J22"/>
    <mergeCell ref="I23:J23"/>
    <mergeCell ref="K21:L21"/>
    <mergeCell ref="K22:L33"/>
    <mergeCell ref="I31:J31"/>
    <mergeCell ref="I24:J24"/>
    <mergeCell ref="I25:J25"/>
    <mergeCell ref="I26:J26"/>
    <mergeCell ref="I27:J27"/>
    <mergeCell ref="I28:J28"/>
  </mergeCells>
  <pageMargins left="0.33" right="0.16" top="0.66" bottom="0.59" header="0.3" footer="0.3"/>
  <pageSetup paperSize="9" scale="95"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Mau 1</vt:lpstr>
      <vt:lpstr>Mau 2</vt:lpstr>
      <vt:lpstr>Mau 3</vt:lpstr>
      <vt:lpstr>Mau 4 </vt:lpstr>
      <vt:lpstr>'Mau 1'!Print_Area</vt:lpstr>
      <vt:lpstr>'Mau 2'!Print_Titles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Windows User</cp:lastModifiedBy>
  <cp:lastPrinted>2023-01-31T04:08:53Z</cp:lastPrinted>
  <dcterms:created xsi:type="dcterms:W3CDTF">2020-11-20T02:18:37Z</dcterms:created>
  <dcterms:modified xsi:type="dcterms:W3CDTF">2023-01-31T04:13:10Z</dcterms:modified>
</cp:coreProperties>
</file>