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codeName="ThisWorkbook" defaultThemeVersion="124226"/>
  <bookViews>
    <workbookView xWindow="0" yWindow="1845" windowWidth="15300" windowHeight="6465" firstSheet="1" activeTab="4"/>
  </bookViews>
  <sheets>
    <sheet name="Kangatang" sheetId="8" state="veryHidden" r:id="rId1"/>
    <sheet name="Mau 1" sheetId="7" r:id="rId2"/>
    <sheet name="Mau 2" sheetId="3" r:id="rId3"/>
    <sheet name="Mau 3" sheetId="6" r:id="rId4"/>
    <sheet name="Mau 4 " sheetId="2" r:id="rId5"/>
  </sheets>
  <definedNames>
    <definedName name="_xlnm.Print_Area" localSheetId="1">'Mau 1'!$A$1:$G$35</definedName>
    <definedName name="_xlnm.Print_Titles" localSheetId="1">'Mau 1'!$7:$7</definedName>
    <definedName name="_xlnm.Print_Titles" localSheetId="2">'Mau 2'!$5:$5</definedName>
    <definedName name="_xlnm.Print_Titles" localSheetId="4">'Mau 4 '!$7:$8</definedName>
  </definedNames>
  <calcPr calcId="144525"/>
</workbook>
</file>

<file path=xl/calcChain.xml><?xml version="1.0" encoding="utf-8"?>
<calcChain xmlns="http://schemas.openxmlformats.org/spreadsheetml/2006/main">
  <c r="E20" i="2" l="1"/>
  <c r="E21" i="2"/>
  <c r="E22" i="2"/>
  <c r="E23" i="2"/>
  <c r="E24" i="2"/>
  <c r="P12" i="6" l="1"/>
  <c r="Y19" i="6" l="1"/>
  <c r="H19" i="2" s="1"/>
  <c r="Y20" i="6"/>
  <c r="H20" i="2" s="1"/>
  <c r="Y26" i="6" l="1"/>
  <c r="H26" i="2" s="1"/>
  <c r="P26" i="6"/>
  <c r="G26" i="2" s="1"/>
  <c r="E26" i="2" l="1"/>
  <c r="G12" i="2"/>
  <c r="P13" i="6"/>
  <c r="G13" i="2" s="1"/>
  <c r="P14" i="6"/>
  <c r="G14" i="2" s="1"/>
  <c r="P15" i="6"/>
  <c r="G15" i="2" s="1"/>
  <c r="P16" i="6"/>
  <c r="G16" i="2" s="1"/>
  <c r="P17" i="6"/>
  <c r="G17" i="2" s="1"/>
  <c r="P19" i="6"/>
  <c r="G19" i="2" s="1"/>
  <c r="P20" i="6"/>
  <c r="G20" i="2" s="1"/>
  <c r="P21" i="6"/>
  <c r="G21" i="2" s="1"/>
  <c r="P22" i="6"/>
  <c r="G22" i="2" s="1"/>
  <c r="P23" i="6"/>
  <c r="G23" i="2" s="1"/>
  <c r="P24" i="6"/>
  <c r="G24" i="2" s="1"/>
  <c r="P25" i="6"/>
  <c r="G25" i="2" s="1"/>
  <c r="P10" i="6"/>
  <c r="G10" i="2" s="1"/>
  <c r="P11" i="6"/>
  <c r="G11" i="2" s="1"/>
  <c r="Y25" i="6" l="1"/>
  <c r="H25" i="2" s="1"/>
  <c r="Y23" i="6"/>
  <c r="H23" i="2" s="1"/>
  <c r="Y11" i="6"/>
  <c r="H11" i="2" s="1"/>
  <c r="E11" i="2" s="1"/>
  <c r="Y12" i="6"/>
  <c r="H12" i="2" s="1"/>
  <c r="E12" i="2" s="1"/>
  <c r="Y13" i="6"/>
  <c r="H13" i="2" s="1"/>
  <c r="E13" i="2" s="1"/>
  <c r="Y14" i="6"/>
  <c r="H14" i="2" s="1"/>
  <c r="E14" i="2" s="1"/>
  <c r="Y15" i="6"/>
  <c r="H15" i="2" s="1"/>
  <c r="E15" i="2" s="1"/>
  <c r="Y16" i="6"/>
  <c r="H16" i="2" s="1"/>
  <c r="E16" i="2" s="1"/>
  <c r="Y17" i="6"/>
  <c r="H17" i="2" s="1"/>
  <c r="E17" i="2" s="1"/>
  <c r="Y10" i="6"/>
  <c r="H10" i="2" s="1"/>
  <c r="E10" i="2" s="1"/>
  <c r="Y21" i="6"/>
  <c r="H21" i="2" s="1"/>
  <c r="Y22" i="6"/>
  <c r="H22" i="2" s="1"/>
  <c r="Y24" i="6"/>
  <c r="H24" i="2" s="1"/>
  <c r="I31" i="2" l="1"/>
  <c r="I29" i="2"/>
  <c r="I39" i="2"/>
  <c r="I30" i="2"/>
  <c r="I36" i="2"/>
  <c r="I33" i="2"/>
  <c r="I37" i="2"/>
  <c r="I35" i="2"/>
  <c r="I34" i="2"/>
  <c r="I32" i="2"/>
  <c r="I38" i="2"/>
  <c r="I40" i="2" l="1"/>
  <c r="G30" i="2"/>
  <c r="G32" i="2"/>
  <c r="G37" i="2"/>
  <c r="G34" i="2"/>
  <c r="G29" i="2"/>
  <c r="G39" i="2"/>
  <c r="G33" i="2"/>
  <c r="G36" i="2"/>
  <c r="G38" i="2"/>
  <c r="G31" i="2"/>
  <c r="G35" i="2"/>
  <c r="G40" i="2" l="1"/>
</calcChain>
</file>

<file path=xl/sharedStrings.xml><?xml version="1.0" encoding="utf-8"?>
<sst xmlns="http://schemas.openxmlformats.org/spreadsheetml/2006/main" count="442" uniqueCount="178">
  <si>
    <t>01</t>
  </si>
  <si>
    <t>02</t>
  </si>
  <si>
    <t>03</t>
  </si>
  <si>
    <t>04</t>
  </si>
  <si>
    <t>05</t>
  </si>
  <si>
    <t>TT</t>
  </si>
  <si>
    <t>Ghi chú</t>
  </si>
  <si>
    <t>TRƯỞNG ĐƠN VỊ</t>
  </si>
  <si>
    <t>TRƯỜNG CAO ĐẲNG LÝ TỰ TRỌNG</t>
  </si>
  <si>
    <t>THÀNH PHỐ HỒ CHÍ MINH</t>
  </si>
  <si>
    <t>Họ tên</t>
  </si>
  <si>
    <t>Xếp loại</t>
  </si>
  <si>
    <t>Lý do</t>
  </si>
  <si>
    <t>Viên chức</t>
  </si>
  <si>
    <t>A2</t>
  </si>
  <si>
    <t>Hợp đồng trường</t>
  </si>
  <si>
    <t>A4</t>
  </si>
  <si>
    <t>B1</t>
  </si>
  <si>
    <t>Kết quả xếp loại</t>
  </si>
  <si>
    <t>A1</t>
  </si>
  <si>
    <t>A3</t>
  </si>
  <si>
    <t>B2</t>
  </si>
  <si>
    <t>C1</t>
  </si>
  <si>
    <t>C2</t>
  </si>
  <si>
    <t>D</t>
  </si>
  <si>
    <t>E</t>
  </si>
  <si>
    <t>II. Hợp đồng trường</t>
  </si>
  <si>
    <t xml:space="preserve"> THÀNH PHỐ HỒ CHÍ MINH</t>
  </si>
  <si>
    <t>Độc lập - Tự do - Hạnh phúc</t>
  </si>
  <si>
    <t>CỘNG HÒA XÃ HỘI CHỦ NGHĨA VIỆT NAM</t>
  </si>
  <si>
    <t>Tổng số nhân sự:</t>
  </si>
  <si>
    <t>Mẫu 1</t>
  </si>
  <si>
    <t>Mẫu 2</t>
  </si>
  <si>
    <t>I.</t>
  </si>
  <si>
    <t>II.</t>
  </si>
  <si>
    <t>Thời gian thực hiện</t>
  </si>
  <si>
    <t>Nội dung công việc</t>
  </si>
  <si>
    <t>Công việc chung của Trường</t>
  </si>
  <si>
    <t>CỘNG HÒA XÃ HỘI CHỦ NGHĨA VIỆT NAM
Độc lập - Tự do - Hạnh phúc</t>
  </si>
  <si>
    <t>Công việc chung của trường</t>
  </si>
  <si>
    <t>Số ngày nghỉ/ tiết nghỉ 
(đối với GV)</t>
  </si>
  <si>
    <t>Mẫu 4</t>
  </si>
  <si>
    <t>Mẫu 3</t>
  </si>
  <si>
    <t>Mã E-Office</t>
  </si>
  <si>
    <t>I. Viên chức</t>
  </si>
  <si>
    <t>Số ngày/giờ vượt so với ngày công kế hoạch (đối với CB-NV)</t>
  </si>
  <si>
    <t>Họ và tên</t>
  </si>
  <si>
    <t>Tên nội dung công việc</t>
  </si>
  <si>
    <t>Nhiệm vụ 1</t>
  </si>
  <si>
    <t>Nhiệm vụ 2</t>
  </si>
  <si>
    <t>Nhiệm vụ 3</t>
  </si>
  <si>
    <t>Lưu ý: Các đơn vị gửi file mềm qua hệ thống điện tử E-office nhà trường và văn bản giấy về phòng TC-HC-TH (Cô Trần Thị Ánh Phượng).</t>
  </si>
  <si>
    <t>Tổng cộng</t>
  </si>
  <si>
    <t xml:space="preserve">       Mã E-office</t>
  </si>
  <si>
    <t>Điều kiện xếp loại thi đua A1
(Ghi rõ nội dung tiêu chuẩn: số Quyết định, thời gian, cơ quan ban hành,…)</t>
  </si>
  <si>
    <t>Điều kiện xếp loại thi đua A2
(Ghi rõ nội dung tiêu chuẩn: số Quyết định, thời gian, cơ quan ban hành,…)</t>
  </si>
  <si>
    <t>Điều kiện xếp loại thi đua A3
(Ghi rõ nội dung tiêu chuẩn: số Quyết định, thời gian, cơ quan ban hành,…)</t>
  </si>
  <si>
    <t>Số lượng người tham gia thực hiện</t>
  </si>
  <si>
    <t>Tên người tham gia thực hiện</t>
  </si>
  <si>
    <t>Kết quả thực hiện</t>
  </si>
  <si>
    <t>Công việc chung của đơn vị</t>
  </si>
  <si>
    <t>Nhiệm vụ 4</t>
  </si>
  <si>
    <t xml:space="preserve">Công việc chung của đơn vị </t>
  </si>
  <si>
    <t>Nhiệm vụ 5</t>
  </si>
  <si>
    <t>Nhiệm vụ 6</t>
  </si>
  <si>
    <t>A DN</t>
  </si>
  <si>
    <t>Đơn vị đề nghị mức xếp loại thi đua</t>
  </si>
  <si>
    <t>Số lượng công việc chung của trường</t>
  </si>
  <si>
    <t>Số lượng công việc chung của đơn vị</t>
  </si>
  <si>
    <t xml:space="preserve">Tiêu chuẩn đạt mức xếp loại thi đua tối đa trong năm (Ẩn khi in) </t>
  </si>
  <si>
    <t>Ghi chú: Gửi kèm minh chứng về phòng Tổ chức - Hành chính - Tổng hợp.</t>
  </si>
  <si>
    <t>Xếp loại thi đua tháng theo quy định 
(Không vượt quá mức thi đua tối đa)</t>
  </si>
  <si>
    <r>
      <rPr>
        <b/>
        <sz val="14"/>
        <rFont val="Times New Roman"/>
        <family val="1"/>
      </rPr>
      <t xml:space="preserve">Lưu ý: </t>
    </r>
    <r>
      <rPr>
        <sz val="14"/>
        <rFont val="Times New Roman"/>
        <family val="1"/>
      </rPr>
      <t xml:space="preserve">
- Nhóm công việc của đơn vị không tính nội dung công việc đã được quy định ở vị trí việc làm (đối với nhân viên); chế độ làm việc của giảng viên/ đã được tính chế độ, thù lao (đối với giảng viên).
- Các đơn vị gửi file điện tử về phòng TC-HC-TH (Cô Trần Thị Ánh Phượng) qua hệ thống điện tử E-office nhà trường (không gửi văn bản giấy) </t>
    </r>
    <r>
      <rPr>
        <b/>
        <sz val="14"/>
        <rFont val="Times New Roman"/>
        <family val="1"/>
      </rPr>
      <t>ngày 25 hàng tháng./.</t>
    </r>
  </si>
  <si>
    <t>Lý do đề nghị</t>
  </si>
  <si>
    <t>PHÒNG THANH TRA GIÁO DỤC - 
CÔNG TÁC SINH VIÊN</t>
  </si>
  <si>
    <t>06</t>
  </si>
  <si>
    <t>07</t>
  </si>
  <si>
    <t>08</t>
  </si>
  <si>
    <t>Lê Xuân Thiện</t>
  </si>
  <si>
    <t>01002002</t>
  </si>
  <si>
    <t>Nguyễn Ngọc Hiệp</t>
  </si>
  <si>
    <t>01009006</t>
  </si>
  <si>
    <t>Nguyễn Thị Kim Anh</t>
  </si>
  <si>
    <t>01009018</t>
  </si>
  <si>
    <t>Phạm Thị Lê Chi</t>
  </si>
  <si>
    <t>01009010</t>
  </si>
  <si>
    <t>Trần Thị Thu Hà</t>
  </si>
  <si>
    <t>01002004</t>
  </si>
  <si>
    <t>Nguyễn Tất Thắng</t>
  </si>
  <si>
    <t>01009008</t>
  </si>
  <si>
    <t>Nguyễn Thị Ngọc Anh</t>
  </si>
  <si>
    <t>01022058</t>
  </si>
  <si>
    <t>Mai Thu Hương</t>
  </si>
  <si>
    <t>01007004</t>
  </si>
  <si>
    <t>Lê Thị Nữ</t>
  </si>
  <si>
    <t>01009012</t>
  </si>
  <si>
    <t>Nguyễn Trung Dũng</t>
  </si>
  <si>
    <t>01002008</t>
  </si>
  <si>
    <t>Phạm Huy Hoàng</t>
  </si>
  <si>
    <t>01009011</t>
  </si>
  <si>
    <t>Huỳnh Văn Hiếu</t>
  </si>
  <si>
    <t>01009019</t>
  </si>
  <si>
    <t>Trần Anh Mỹ</t>
  </si>
  <si>
    <t>01009028</t>
  </si>
  <si>
    <t>Bùi Đức Phước</t>
  </si>
  <si>
    <t>01009026</t>
  </si>
  <si>
    <r>
      <t xml:space="preserve">TRƯỜNG CAO ĐẲNG LÝ TỰ TRỌNG
 THÀNH PHỐ HỒ CHÍ MINH
</t>
    </r>
    <r>
      <rPr>
        <b/>
        <sz val="12"/>
        <rFont val="Times New Roman"/>
        <family val="1"/>
      </rPr>
      <t>PHÒNG THANH TRA GIÁO DỤC - 
CÔNG TÁC SINH VIÊN</t>
    </r>
  </si>
  <si>
    <t>Tốt</t>
  </si>
  <si>
    <t>Lưu ý: Các đơn vị gửi file điện tử về phòng TC-HC-TH (Cô Trần Thị Ánh Phượng) qua hệ thống điện tử E-Office nhà trường (không gửi văn bản giấy).</t>
  </si>
  <si>
    <t>X</t>
  </si>
  <si>
    <t>Trực tăng cường ca 3, Chủ Nhật</t>
  </si>
  <si>
    <t>Nguyễn Thị Thảo</t>
  </si>
  <si>
    <t>01007003</t>
  </si>
  <si>
    <t>Nhiệm vụ 7</t>
  </si>
  <si>
    <t>Nhiệm vụ 8</t>
  </si>
  <si>
    <t>Nhiệm vụ 9</t>
  </si>
  <si>
    <t>Nhiệm vụ 10</t>
  </si>
  <si>
    <t>Nhiệm vụ 11</t>
  </si>
  <si>
    <t>Thiện, Hiệp</t>
  </si>
  <si>
    <t>Lưu Hoàng Bảo Châu</t>
  </si>
  <si>
    <t>01009029</t>
  </si>
  <si>
    <t>Nhiệm vụ 12</t>
  </si>
  <si>
    <t>Sáng kiến có phạm vi ảnh hưởng cấp Ngành NH 2021-2022 (QĐ số 1969/QĐ-SGDĐT ngày 03/08/2022 của Sở GDĐT TPHCM)</t>
  </si>
  <si>
    <t>Bài viết đăng kỷ yếu Hội thảo KH cấp trường năm 2022 (Trang 623)</t>
  </si>
  <si>
    <t>- Bài viết đăng kỷ yếu Hội thảo KH cấp trường năm 2022 (Trang 640).
- Sáng kiến có phạm vi ảnh hưởng cấp Ngành NH 2021-2022 (QĐ số 1969/QĐ-SGDĐT ngày 03/08/2022 của Sở GDĐT TPHCM)</t>
  </si>
  <si>
    <t>Công nhận sáng kiến năm học 2021-2022 (QĐ số 189/QĐ-LTT-HĐSK ngày 15/4/2022)</t>
  </si>
  <si>
    <t>Bài viết đăng kỷ yếu Hội thảo KH cấp trường năm 2022 (Trang 615)</t>
  </si>
  <si>
    <t>- Bài viết đăng kỷ yếu Hội thảo KH cấp trường năm 2022 (Trang 631).
- Công nhận sáng kiến năm học 2021-2022 (QĐ số 189/QĐ-LTT-HĐSK ngày 15/4/2022).</t>
  </si>
  <si>
    <t>Bài viết đăng kỷ yếu Hội thảo KH cấp trường năm 2022 (Trang 631).</t>
  </si>
  <si>
    <t>Bài viết đăng kỷ yếu Hội thảo KH cấp trường năm 2022 (Trang 646)</t>
  </si>
  <si>
    <t>- Bài viết đăng kỷ yếu Hội thảo KH cấp trường năm 2022 (Trang 623).
- Công nhận sáng kiến năm học 2021-2022 (QĐ số 189/QĐ-LTT-HĐSK ngày 15/4/2022)</t>
  </si>
  <si>
    <t>TPHCM, ngày 06 tháng 01 năm 2023</t>
  </si>
  <si>
    <t>- Sáng kiến có phạm vi ảnh hưởng cấp Ngành NH 2021-2022 (QĐ số 1969/QĐ-SGDĐT ngày 03/08/2022 của Sở GDĐT TPHCM).
- Chiến sĩ thi đua cơ sở (QĐ số 1970/QĐ-SGDĐT ngày 03/08/2022 của Sở GDĐT TPHCM).
- Bài viết đăng kỷ yếu Hội thảo KH cấp trường năm 2022 (Trang 631).</t>
  </si>
  <si>
    <t>- Sáng kiến có phạm vi ảnh hưởng cấp Ngành NH 2021-2022 (QĐ số 1969/QĐ-SGDĐT ngày 03/08/2022 của Sở GDĐT TPHCM).
- Chiến sĩ thi đua cơ sở (QĐ số 1970/QĐ-SGDĐT ngày 03/08/2022 của Sở GDĐT TPHCM).
- 02 bài viết đăng kỷ yếu Hội thảo KH cấp trường năm 2022 (Trang 615 + 646)</t>
  </si>
  <si>
    <t>PHÒNG THANH TRA GIÁO DỤC - CÔNG TÁC SINH VIÊN</t>
  </si>
  <si>
    <t>Danh sách CB-GV-NV tham gia thực hiện bài viết sáng kiến, bài viết Hội thảo cấp trường, cấp đơn vị, giảng viên dạy giỏi, 
bài báo được đăng trên các tạp chí theo quy định, tham gia đề tài NCKH đã được nghiệm thu,...
(Quy định số 738/QyĐ-LTT-TĐ ngày 02/11/2022 của Trường)</t>
  </si>
  <si>
    <t>THỐNG KÊ CHI TIẾT KHỐI LƯỢNG CÔNG VIỆC THỰC HIỆN THÁNG 03/2023</t>
  </si>
  <si>
    <t>DANH SÁCH XẾP LOẠI THI ĐUA THÁNG 03/2023</t>
  </si>
  <si>
    <t>BẢNG TỔNG HỢP CÔNG VIỆC ĐỘT XUẤT ĐÃ THỰC HIỆN THÁNG 03/2023
(Gửi file mềm ngày 25 hàng tháng)</t>
  </si>
  <si>
    <t>Thành phố Hồ Chí Minh, ngày 20 tháng 3 năm 2023</t>
  </si>
  <si>
    <t>Hỗ trợ công tác do đồng nghiệp đi tuyển sinh, nghỉ phép</t>
  </si>
  <si>
    <t>Tháng 3/2023</t>
  </si>
  <si>
    <t>Tham gia công tác tuyển sinh năm 2023</t>
  </si>
  <si>
    <t>Hoàng, Phước</t>
  </si>
  <si>
    <t>Hà</t>
  </si>
  <si>
    <t>Tháng 4/2022 - Tháng 3/2023</t>
  </si>
  <si>
    <t>Quần chúng Hoàng Thắng Lợi, lớp 20C1-CNÔ3, được công nhận cảm tình Đảng</t>
  </si>
  <si>
    <t>Phước</t>
  </si>
  <si>
    <t>Hà, Ngọc Anh, Hương, Hiếu, Hoàng, Mỹ, Phước, Châu</t>
  </si>
  <si>
    <t>04-11/03/2023</t>
  </si>
  <si>
    <t>Lập KH triển khai công tác tuyên truyền, giáo dục ATGT năm 2023</t>
  </si>
  <si>
    <t>27/02/2023,
01 - 08/3,
14/3</t>
  </si>
  <si>
    <t>Nghỉ 01 ngày phép</t>
  </si>
  <si>
    <t>Nghỉ 02 ngày phép</t>
  </si>
  <si>
    <t>28/02/2023 - 13/03/2023</t>
  </si>
  <si>
    <t>Đảng viên hướng dẫn quần chúng được công nhận cảm tình Đảng (theo NQ tháng 3/2023 của BCH Đảng bộ Trường)</t>
  </si>
  <si>
    <t>Hỗ trợ/ tham gia giải bóng đá liên kết giữa Nhà trường và doanh nghiệp năm 2023</t>
  </si>
  <si>
    <t>Hiệp, Phước</t>
  </si>
  <si>
    <t>Hỗ trợ SV thi ngoài giờ</t>
  </si>
  <si>
    <t>Thiện, Hiếu</t>
  </si>
  <si>
    <t xml:space="preserve"> Hiệp, Hà, Nữ, Dũng, Hiếu</t>
  </si>
  <si>
    <t>Hà, Nữ, Châu</t>
  </si>
  <si>
    <t>CN 26/02 và CN 12/03/2023</t>
  </si>
  <si>
    <t>Trực hỗ trợ SV thi chuẩn đầu ra tin học và Anh văn (các ngày chủ nhật)</t>
  </si>
  <si>
    <t>25/02/2023-20/03/2023</t>
  </si>
  <si>
    <t>Phối hợp tổ chức thực hiện đối thoại giữa  Lãnh đạo trường với SV</t>
  </si>
  <si>
    <t>24/03/2023</t>
  </si>
  <si>
    <t xml:space="preserve"> Hiệp, Kim Anh, Chi, Hà, Ngọc Anh, Hương, Hiếu, Hoàng, Mỹ, Phước, Châu, Nữ, Dũng, Thắng</t>
  </si>
  <si>
    <t>Thiện, Hiếu, Nữ</t>
  </si>
  <si>
    <t>Hỗ trợ CA P4 lập DS SV có năm sinh từ 2004 đến 2009; DS SV vi phạm từ tháng 9/2022 đến tháng 3/2023.</t>
  </si>
  <si>
    <t>Phối hợp xác minh SV nhờ thi hộ</t>
  </si>
  <si>
    <t>Thiện, Hoàng, Châu</t>
  </si>
  <si>
    <t xml:space="preserve">
</t>
  </si>
  <si>
    <t>Phối hợp tổ chức cuộc thi HSSV giỏi nghề năm 2023; Tổ chức các hoạt động tháng Thanh niên năm 2023; Hỗ trợ đón các trường THPT, THCS tham quan tại trường</t>
  </si>
  <si>
    <t>Tổ chức giải bóng đá truyền thống "Cúp Lý Tự Trọng 2023"; Đưa đội bóng tham gia giải bóng đá giao lưu với phường 4, quận Tân Bình đạt giải.</t>
  </si>
  <si>
    <t>Nghỉ hộ sản từ 12/10/2022</t>
  </si>
  <si>
    <t>Nghỉ 01 ngày phép, tuy nhiên cá nhân tích cực trong công tác của trường và của đơn vị</t>
  </si>
  <si>
    <t>Cá nhân tích cực trong công tác của trường và của đơn vị</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</si>
</sst>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43" formatCode="_-* #,##0.00\ _₫_-;\-* #,##0.00\ _₫_-;_-* &quot;-&quot;??\ _₫_-;_-@_-"/>
    <numFmt numFmtId="164" formatCode="0_);\(0\)"/>
    <numFmt numFmtId="165" formatCode="_-* #,##0\ _₫_-;\-* #,##0\ _₫_-;_-* &quot;-&quot;??\ _₫_-;_-@_-"/>
  </numFmts>
  <fonts count="40" x14ac:knownFonts="1">
    <font>
      <sz val="11"/>
      <color theme="1"/>
      <name val="Calibri"/>
      <family val="2"/>
      <scheme val="minor"/>
    </font>
    <font>
      <sz val="10"/>
      <name val="Arial"/>
      <family val="2"/>
    </font>
    <font>
      <sz val="12"/>
      <name val="Times New Roman"/>
      <family val="1"/>
    </font>
    <font>
      <b/>
      <sz val="12"/>
      <name val="Times New Roman"/>
      <family val="1"/>
    </font>
    <font>
      <b/>
      <sz val="10"/>
      <name val="Times New Roman"/>
      <family val="1"/>
    </font>
    <font>
      <sz val="11"/>
      <color indexed="8"/>
      <name val="Calibri"/>
      <family val="2"/>
      <charset val="163"/>
    </font>
    <font>
      <sz val="13"/>
      <name val="Times New Roman"/>
      <family val="1"/>
    </font>
    <font>
      <b/>
      <sz val="13"/>
      <color indexed="8"/>
      <name val="Times New Roman"/>
      <family val="1"/>
    </font>
    <font>
      <b/>
      <sz val="14"/>
      <name val="Times New Roman"/>
      <family val="1"/>
    </font>
    <font>
      <sz val="14"/>
      <name val="Times New Roman"/>
      <family val="1"/>
    </font>
    <font>
      <b/>
      <sz val="13"/>
      <name val="Times New Roman"/>
      <family val="1"/>
    </font>
    <font>
      <i/>
      <sz val="13"/>
      <name val="Times New Roman"/>
      <family val="1"/>
    </font>
    <font>
      <sz val="13"/>
      <color indexed="8"/>
      <name val="Times New Roman"/>
      <family val="1"/>
    </font>
    <font>
      <sz val="10"/>
      <name val="Times New Roman"/>
      <family val="1"/>
    </font>
    <font>
      <b/>
      <sz val="12"/>
      <color indexed="8"/>
      <name val="Times New Roman"/>
      <family val="1"/>
    </font>
    <font>
      <sz val="11"/>
      <name val="Times New Roman"/>
      <family val="1"/>
    </font>
    <font>
      <sz val="12"/>
      <color theme="1"/>
      <name val="Times New Roman"/>
      <family val="1"/>
    </font>
    <font>
      <sz val="11"/>
      <color theme="1"/>
      <name val="Times New Roman"/>
      <family val="1"/>
    </font>
    <font>
      <b/>
      <sz val="12"/>
      <color theme="1"/>
      <name val="Times New Roman"/>
      <family val="1"/>
    </font>
    <font>
      <b/>
      <sz val="13"/>
      <color theme="1"/>
      <name val="Times New Roman"/>
      <family val="1"/>
    </font>
    <font>
      <sz val="13"/>
      <color theme="1"/>
      <name val="Times New Roman"/>
      <family val="1"/>
    </font>
    <font>
      <sz val="13"/>
      <color theme="1"/>
      <name val="Calibri"/>
      <family val="2"/>
      <scheme val="minor"/>
    </font>
    <font>
      <sz val="14"/>
      <color theme="1"/>
      <name val="Calibri"/>
      <family val="2"/>
      <scheme val="minor"/>
    </font>
    <font>
      <b/>
      <sz val="11"/>
      <color theme="1"/>
      <name val="Times New Roman"/>
      <family val="1"/>
    </font>
    <font>
      <sz val="11"/>
      <color rgb="FF000000"/>
      <name val="Times New Roman"/>
      <family val="1"/>
    </font>
    <font>
      <sz val="12"/>
      <color rgb="FFFF0000"/>
      <name val="Times New Roman"/>
      <family val="1"/>
    </font>
    <font>
      <sz val="11"/>
      <color theme="0"/>
      <name val="Times New Roman"/>
      <family val="1"/>
    </font>
    <font>
      <sz val="10"/>
      <color rgb="FF000000"/>
      <name val="Times New Roman"/>
      <family val="1"/>
    </font>
    <font>
      <sz val="9"/>
      <color rgb="FF000000"/>
      <name val="Times New Roman"/>
      <family val="1"/>
    </font>
    <font>
      <sz val="13"/>
      <color rgb="FFFF0000"/>
      <name val="Times New Roman"/>
      <family val="1"/>
    </font>
    <font>
      <i/>
      <sz val="12"/>
      <color theme="1"/>
      <name val="Times New Roman"/>
      <family val="1"/>
    </font>
    <font>
      <b/>
      <sz val="14"/>
      <color theme="1"/>
      <name val="Times New Roman"/>
      <family val="1"/>
    </font>
    <font>
      <sz val="11"/>
      <color rgb="FF001A33"/>
      <name val="Segoe UI"/>
      <family val="2"/>
    </font>
    <font>
      <b/>
      <sz val="16"/>
      <color theme="1"/>
      <name val="Times New Roman"/>
      <family val="1"/>
    </font>
    <font>
      <i/>
      <sz val="13"/>
      <color theme="1"/>
      <name val="Times New Roman"/>
      <family val="1"/>
    </font>
    <font>
      <sz val="14"/>
      <color rgb="FFFF0000"/>
      <name val="Times New Roman"/>
      <family val="1"/>
    </font>
    <font>
      <sz val="14"/>
      <color rgb="FFFF0000"/>
      <name val="Calibri"/>
      <family val="2"/>
      <scheme val="minor"/>
    </font>
    <font>
      <sz val="14"/>
      <name val="Calibri"/>
      <family val="2"/>
      <scheme val="minor"/>
    </font>
    <font>
      <sz val="10"/>
      <color rgb="FFFF0000"/>
      <name val="Times New Roman"/>
      <family val="1"/>
    </font>
    <font>
      <sz val="11"/>
      <color theme="1"/>
      <name val="Calibri"/>
      <family val="2"/>
      <scheme val="minor"/>
    </font>
  </fonts>
  <fills count="6">
    <fill>
      <patternFill patternType="none"/>
    </fill>
    <fill>
      <patternFill patternType="gray125"/>
    </fill>
    <fill>
      <patternFill patternType="solid">
        <fgColor theme="0"/>
        <bgColor indexed="64"/>
      </patternFill>
    </fill>
    <fill>
      <patternFill patternType="solid">
        <fgColor theme="9" tint="0.59999389629810485"/>
        <bgColor indexed="64"/>
      </patternFill>
    </fill>
    <fill>
      <patternFill patternType="solid">
        <fgColor rgb="FFFFFF00"/>
        <bgColor indexed="64"/>
      </patternFill>
    </fill>
    <fill>
      <patternFill patternType="solid">
        <fgColor rgb="FF92D050"/>
        <bgColor indexed="64"/>
      </patternFill>
    </fill>
  </fills>
  <borders count="1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style="thin">
        <color indexed="64"/>
      </bottom>
      <diagonal/>
    </border>
    <border>
      <left/>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style="thin">
        <color rgb="FF000000"/>
      </left>
      <right style="thin">
        <color rgb="FF000000"/>
      </right>
      <top style="thin">
        <color rgb="FF000000"/>
      </top>
      <bottom style="thin">
        <color indexed="64"/>
      </bottom>
      <diagonal/>
    </border>
    <border>
      <left style="thin">
        <color rgb="FF000000"/>
      </left>
      <right style="thin">
        <color rgb="FF000000"/>
      </right>
      <top/>
      <bottom style="thin">
        <color rgb="FF000000"/>
      </bottom>
      <diagonal/>
    </border>
  </borders>
  <cellStyleXfs count="4">
    <xf numFmtId="0" fontId="0" fillId="0" borderId="0"/>
    <xf numFmtId="0" fontId="5" fillId="0" borderId="0"/>
    <xf numFmtId="0" fontId="1" fillId="0" borderId="0"/>
    <xf numFmtId="43" fontId="39" fillId="0" borderId="0" applyFont="0" applyFill="0" applyBorder="0" applyAlignment="0" applyProtection="0"/>
  </cellStyleXfs>
  <cellXfs count="237">
    <xf numFmtId="0" fontId="0" fillId="0" borderId="0" xfId="0"/>
    <xf numFmtId="0" fontId="4" fillId="0" borderId="0" xfId="2" applyFont="1" applyFill="1" applyAlignment="1">
      <alignment horizontal="center" vertical="center"/>
    </xf>
    <xf numFmtId="0" fontId="0" fillId="0" borderId="0" xfId="0" applyAlignment="1">
      <alignment horizontal="center" vertical="center"/>
    </xf>
    <xf numFmtId="0" fontId="16" fillId="0" borderId="0" xfId="0" applyFont="1" applyAlignment="1">
      <alignment horizontal="center"/>
    </xf>
    <xf numFmtId="0" fontId="17" fillId="0" borderId="0" xfId="0" applyFont="1" applyAlignment="1">
      <alignment horizontal="center"/>
    </xf>
    <xf numFmtId="0" fontId="17" fillId="0" borderId="0" xfId="0" applyFont="1"/>
    <xf numFmtId="0" fontId="18" fillId="0" borderId="1" xfId="0" applyFont="1" applyBorder="1" applyAlignment="1">
      <alignment horizontal="center" vertical="center" wrapText="1"/>
    </xf>
    <xf numFmtId="0" fontId="18" fillId="0" borderId="2" xfId="0" applyFont="1" applyBorder="1" applyAlignment="1">
      <alignment horizontal="center" vertical="center" wrapText="1"/>
    </xf>
    <xf numFmtId="0" fontId="18" fillId="0" borderId="1" xfId="0" applyFont="1" applyBorder="1" applyAlignment="1">
      <alignment horizontal="left" vertical="center"/>
    </xf>
    <xf numFmtId="0" fontId="16" fillId="0" borderId="1" xfId="0" quotePrefix="1" applyFont="1" applyBorder="1" applyAlignment="1">
      <alignment horizontal="center" vertical="center" wrapText="1"/>
    </xf>
    <xf numFmtId="0" fontId="16" fillId="0" borderId="1" xfId="0" applyFont="1" applyBorder="1" applyAlignment="1">
      <alignment horizontal="left" vertical="center" wrapText="1"/>
    </xf>
    <xf numFmtId="0" fontId="16" fillId="0" borderId="0" xfId="0" applyFont="1"/>
    <xf numFmtId="0" fontId="2" fillId="0" borderId="0" xfId="2" applyFont="1" applyFill="1" applyAlignment="1">
      <alignment vertical="top" wrapText="1"/>
    </xf>
    <xf numFmtId="0" fontId="16" fillId="0" borderId="1" xfId="0" applyFont="1" applyBorder="1" applyAlignment="1">
      <alignment horizontal="center" vertical="center" wrapText="1"/>
    </xf>
    <xf numFmtId="0" fontId="16" fillId="0" borderId="2" xfId="0" applyFont="1" applyBorder="1" applyAlignment="1">
      <alignment horizontal="center" vertical="center" wrapText="1"/>
    </xf>
    <xf numFmtId="0" fontId="18" fillId="0" borderId="0" xfId="0" applyFont="1" applyAlignment="1"/>
    <xf numFmtId="0" fontId="16" fillId="0" borderId="0" xfId="0" applyFont="1" applyBorder="1" applyAlignment="1">
      <alignment horizontal="center" vertical="center"/>
    </xf>
    <xf numFmtId="0" fontId="16" fillId="0" borderId="0" xfId="0" applyFont="1" applyBorder="1"/>
    <xf numFmtId="0" fontId="19" fillId="0" borderId="1" xfId="0" applyFont="1" applyBorder="1" applyAlignment="1">
      <alignment horizontal="center" vertical="center" wrapText="1"/>
    </xf>
    <xf numFmtId="0" fontId="20" fillId="0" borderId="1" xfId="0" applyFont="1" applyBorder="1" applyAlignment="1">
      <alignment horizontal="center" vertical="center" wrapText="1"/>
    </xf>
    <xf numFmtId="14" fontId="20" fillId="0" borderId="1" xfId="0" quotePrefix="1" applyNumberFormat="1" applyFont="1" applyBorder="1" applyAlignment="1">
      <alignment horizontal="center" vertical="center" wrapText="1"/>
    </xf>
    <xf numFmtId="0" fontId="20" fillId="0" borderId="1" xfId="0" applyFont="1" applyBorder="1" applyAlignment="1">
      <alignment horizontal="center" vertical="center"/>
    </xf>
    <xf numFmtId="14" fontId="20" fillId="0" borderId="1" xfId="0" applyNumberFormat="1" applyFont="1" applyBorder="1" applyAlignment="1">
      <alignment horizontal="center" vertical="center"/>
    </xf>
    <xf numFmtId="0" fontId="20" fillId="0" borderId="1" xfId="0" quotePrefix="1" applyFont="1" applyBorder="1" applyAlignment="1">
      <alignment horizontal="center" vertical="center"/>
    </xf>
    <xf numFmtId="9" fontId="6" fillId="0" borderId="1" xfId="0" applyNumberFormat="1" applyFont="1" applyBorder="1" applyAlignment="1">
      <alignment horizontal="center" vertical="center" wrapText="1"/>
    </xf>
    <xf numFmtId="0" fontId="21" fillId="0" borderId="0" xfId="0" applyFont="1"/>
    <xf numFmtId="0" fontId="21" fillId="0" borderId="0" xfId="0" applyFont="1" applyAlignment="1">
      <alignment horizontal="center" vertical="center"/>
    </xf>
    <xf numFmtId="0" fontId="16" fillId="0" borderId="0" xfId="0" quotePrefix="1" applyFont="1" applyBorder="1" applyAlignment="1">
      <alignment horizontal="center" vertical="center" wrapText="1"/>
    </xf>
    <xf numFmtId="0" fontId="16" fillId="0" borderId="0" xfId="0" applyFont="1" applyBorder="1" applyAlignment="1">
      <alignment horizontal="left" vertical="center" wrapText="1"/>
    </xf>
    <xf numFmtId="0" fontId="18" fillId="0" borderId="0" xfId="0" applyFont="1" applyBorder="1" applyAlignment="1">
      <alignment horizontal="center" vertical="center" wrapText="1"/>
    </xf>
    <xf numFmtId="0" fontId="16" fillId="0" borderId="0" xfId="0" applyFont="1" applyAlignment="1">
      <alignment horizontal="center"/>
    </xf>
    <xf numFmtId="0" fontId="18" fillId="0" borderId="0" xfId="0" applyFont="1" applyBorder="1" applyAlignment="1">
      <alignment horizontal="center" vertical="center" wrapText="1"/>
    </xf>
    <xf numFmtId="0" fontId="18" fillId="0" borderId="1" xfId="0" applyFont="1" applyBorder="1" applyAlignment="1">
      <alignment horizontal="center" vertical="center" wrapText="1"/>
    </xf>
    <xf numFmtId="0" fontId="18" fillId="0" borderId="2" xfId="0" applyFont="1" applyBorder="1" applyAlignment="1">
      <alignment horizontal="center" vertical="center" wrapText="1"/>
    </xf>
    <xf numFmtId="0" fontId="20" fillId="0" borderId="0" xfId="0" applyFont="1" applyAlignment="1"/>
    <xf numFmtId="0" fontId="2" fillId="0" borderId="0" xfId="2" applyFont="1" applyFill="1" applyAlignment="1">
      <alignment vertical="center" wrapText="1"/>
    </xf>
    <xf numFmtId="0" fontId="4" fillId="0" borderId="0" xfId="2" applyFont="1" applyFill="1" applyAlignment="1">
      <alignment vertical="center"/>
    </xf>
    <xf numFmtId="0" fontId="0" fillId="0" borderId="0" xfId="0" applyAlignment="1">
      <alignment vertical="center"/>
    </xf>
    <xf numFmtId="0" fontId="8" fillId="0" borderId="0" xfId="2" applyFont="1" applyFill="1" applyAlignment="1">
      <alignment vertical="center"/>
    </xf>
    <xf numFmtId="0" fontId="9" fillId="0" borderId="0" xfId="2" applyFont="1" applyFill="1" applyBorder="1" applyAlignment="1">
      <alignment horizontal="center" vertical="center"/>
    </xf>
    <xf numFmtId="0" fontId="22" fillId="0" borderId="0" xfId="0" applyFont="1" applyAlignment="1">
      <alignment vertical="center"/>
    </xf>
    <xf numFmtId="0" fontId="2" fillId="0" borderId="0" xfId="2" applyFont="1" applyFill="1" applyAlignment="1">
      <alignment horizontal="center" vertical="center" wrapText="1"/>
    </xf>
    <xf numFmtId="0" fontId="3" fillId="0" borderId="0" xfId="2" applyFont="1" applyFill="1" applyAlignment="1">
      <alignment horizontal="center" vertical="center" wrapText="1"/>
    </xf>
    <xf numFmtId="0" fontId="18" fillId="0" borderId="1" xfId="0" applyFont="1" applyBorder="1" applyAlignment="1">
      <alignment horizontal="center" vertical="center" wrapText="1"/>
    </xf>
    <xf numFmtId="0" fontId="7" fillId="0" borderId="3" xfId="0" applyFont="1" applyFill="1" applyBorder="1" applyAlignment="1" applyProtection="1">
      <alignment vertical="center" wrapText="1"/>
      <protection locked="0"/>
    </xf>
    <xf numFmtId="0" fontId="7" fillId="0" borderId="1" xfId="0" applyFont="1" applyFill="1" applyBorder="1" applyAlignment="1" applyProtection="1">
      <alignment vertical="center" wrapText="1"/>
      <protection locked="0"/>
    </xf>
    <xf numFmtId="0" fontId="3" fillId="2" borderId="0" xfId="0" applyFont="1" applyFill="1" applyBorder="1" applyAlignment="1">
      <alignment horizontal="center" vertical="center" wrapText="1"/>
    </xf>
    <xf numFmtId="0" fontId="4" fillId="0" borderId="1" xfId="2" applyFont="1" applyFill="1" applyBorder="1" applyAlignment="1">
      <alignment horizontal="center" vertical="center"/>
    </xf>
    <xf numFmtId="0" fontId="3" fillId="0" borderId="1" xfId="2" applyFont="1" applyFill="1" applyBorder="1" applyAlignment="1">
      <alignment horizontal="center" vertical="center" wrapText="1"/>
    </xf>
    <xf numFmtId="0" fontId="18" fillId="0" borderId="0" xfId="0" applyFont="1" applyAlignment="1">
      <alignment horizontal="center"/>
    </xf>
    <xf numFmtId="0" fontId="18" fillId="0" borderId="1" xfId="0" applyFont="1" applyBorder="1" applyAlignment="1">
      <alignment horizontal="center" vertical="center"/>
    </xf>
    <xf numFmtId="0" fontId="18" fillId="0" borderId="4" xfId="0" applyFont="1" applyBorder="1" applyAlignment="1">
      <alignment horizontal="center" vertical="center" wrapText="1"/>
    </xf>
    <xf numFmtId="0" fontId="16" fillId="0" borderId="0" xfId="0" applyFont="1" applyAlignment="1">
      <alignment horizontal="center"/>
    </xf>
    <xf numFmtId="0" fontId="16" fillId="0" borderId="1" xfId="0" applyFont="1" applyBorder="1" applyAlignment="1">
      <alignment horizontal="center" vertical="center"/>
    </xf>
    <xf numFmtId="0" fontId="16" fillId="0" borderId="2" xfId="0" applyFont="1" applyBorder="1" applyAlignment="1">
      <alignment horizontal="center" vertical="center"/>
    </xf>
    <xf numFmtId="0" fontId="18" fillId="0" borderId="1" xfId="0" applyFont="1" applyBorder="1" applyAlignment="1">
      <alignment horizontal="center" vertical="center" wrapText="1"/>
    </xf>
    <xf numFmtId="0" fontId="18" fillId="0" borderId="0" xfId="0" applyFont="1" applyBorder="1" applyAlignment="1">
      <alignment horizontal="center" vertical="center" wrapText="1"/>
    </xf>
    <xf numFmtId="0" fontId="18" fillId="0" borderId="2" xfId="0" applyFont="1" applyBorder="1" applyAlignment="1">
      <alignment horizontal="center" vertical="center" wrapText="1"/>
    </xf>
    <xf numFmtId="0" fontId="18" fillId="0" borderId="5" xfId="0" applyFont="1" applyBorder="1" applyAlignment="1">
      <alignment horizontal="center" vertical="center" wrapText="1"/>
    </xf>
    <xf numFmtId="0" fontId="16" fillId="0" borderId="0" xfId="0" quotePrefix="1" applyFont="1" applyBorder="1" applyAlignment="1">
      <alignment vertical="center" wrapText="1"/>
    </xf>
    <xf numFmtId="0" fontId="16" fillId="0" borderId="0" xfId="0" quotePrefix="1" applyFont="1" applyBorder="1" applyAlignment="1">
      <alignment vertical="center"/>
    </xf>
    <xf numFmtId="0" fontId="16" fillId="0" borderId="1" xfId="0" applyFont="1" applyBorder="1" applyAlignment="1">
      <alignment horizontal="center" vertical="center"/>
    </xf>
    <xf numFmtId="0" fontId="7" fillId="0" borderId="6" xfId="0" applyFont="1" applyFill="1" applyBorder="1" applyAlignment="1" applyProtection="1">
      <alignment wrapText="1"/>
      <protection locked="0"/>
    </xf>
    <xf numFmtId="0" fontId="16" fillId="0" borderId="0" xfId="0" applyFont="1" applyAlignment="1">
      <alignment horizontal="center"/>
    </xf>
    <xf numFmtId="0" fontId="7" fillId="0" borderId="2" xfId="0" applyFont="1" applyFill="1" applyBorder="1" applyAlignment="1" applyProtection="1">
      <alignment horizontal="center" vertical="center" wrapText="1"/>
      <protection locked="0"/>
    </xf>
    <xf numFmtId="0" fontId="2" fillId="2" borderId="0" xfId="0" applyFont="1" applyFill="1" applyBorder="1" applyAlignment="1">
      <alignment horizontal="center" vertical="center" wrapText="1"/>
    </xf>
    <xf numFmtId="0" fontId="18" fillId="0" borderId="2" xfId="0" applyFont="1" applyBorder="1" applyAlignment="1">
      <alignment horizontal="center" vertical="center" wrapText="1"/>
    </xf>
    <xf numFmtId="0" fontId="18" fillId="0" borderId="1" xfId="0" applyFont="1" applyBorder="1" applyAlignment="1">
      <alignment horizontal="center" vertical="center" wrapText="1"/>
    </xf>
    <xf numFmtId="0" fontId="18" fillId="0" borderId="0" xfId="0" applyFont="1" applyBorder="1" applyAlignment="1">
      <alignment horizontal="center" vertical="center" wrapText="1"/>
    </xf>
    <xf numFmtId="0" fontId="7" fillId="0" borderId="7" xfId="0" applyFont="1" applyFill="1" applyBorder="1" applyAlignment="1" applyProtection="1">
      <alignment horizontal="left" vertical="top" wrapText="1"/>
      <protection locked="0"/>
    </xf>
    <xf numFmtId="0" fontId="7" fillId="0" borderId="1" xfId="0" applyFont="1" applyFill="1" applyBorder="1" applyAlignment="1" applyProtection="1">
      <alignment horizontal="center" vertical="center" wrapText="1"/>
      <protection locked="0"/>
    </xf>
    <xf numFmtId="0" fontId="7" fillId="0" borderId="1" xfId="0" applyFont="1" applyFill="1" applyBorder="1" applyAlignment="1" applyProtection="1">
      <alignment horizontal="left" vertical="center" wrapText="1"/>
      <protection locked="0"/>
    </xf>
    <xf numFmtId="0" fontId="6" fillId="0" borderId="1" xfId="2" applyFont="1" applyFill="1" applyBorder="1" applyAlignment="1">
      <alignment horizontal="justify" vertical="center"/>
    </xf>
    <xf numFmtId="164" fontId="6" fillId="0" borderId="1" xfId="2" applyNumberFormat="1" applyFont="1" applyFill="1" applyBorder="1" applyAlignment="1">
      <alignment horizontal="center" vertical="center"/>
    </xf>
    <xf numFmtId="164" fontId="10" fillId="0" borderId="1" xfId="2" quotePrefix="1" applyNumberFormat="1" applyFont="1" applyFill="1" applyBorder="1" applyAlignment="1">
      <alignment horizontal="center" vertical="center"/>
    </xf>
    <xf numFmtId="0" fontId="19" fillId="0" borderId="1" xfId="0" applyFont="1" applyBorder="1" applyAlignment="1">
      <alignment horizontal="left" vertical="center" wrapText="1"/>
    </xf>
    <xf numFmtId="49" fontId="20" fillId="3" borderId="1" xfId="0" quotePrefix="1" applyNumberFormat="1" applyFont="1" applyFill="1" applyBorder="1" applyAlignment="1">
      <alignment horizontal="center" vertical="center" wrapText="1"/>
    </xf>
    <xf numFmtId="0" fontId="7" fillId="4" borderId="1" xfId="0" applyFont="1" applyFill="1" applyBorder="1" applyAlignment="1" applyProtection="1">
      <alignment vertical="center" wrapText="1"/>
      <protection locked="0"/>
    </xf>
    <xf numFmtId="0" fontId="19" fillId="3" borderId="1" xfId="0" applyFont="1" applyFill="1" applyBorder="1" applyAlignment="1">
      <alignment horizontal="center" vertical="center" wrapText="1"/>
    </xf>
    <xf numFmtId="0" fontId="18" fillId="0" borderId="0" xfId="0" applyFont="1" applyBorder="1" applyAlignment="1">
      <alignment horizontal="center" vertical="center"/>
    </xf>
    <xf numFmtId="0" fontId="23" fillId="0" borderId="1" xfId="0" applyFont="1" applyBorder="1" applyAlignment="1">
      <alignment horizontal="center" vertical="center"/>
    </xf>
    <xf numFmtId="0" fontId="16" fillId="0" borderId="0" xfId="0" applyFont="1" applyAlignment="1">
      <alignment horizontal="center"/>
    </xf>
    <xf numFmtId="0" fontId="2" fillId="2" borderId="0" xfId="0" applyFont="1" applyFill="1" applyBorder="1" applyAlignment="1">
      <alignment horizontal="center" vertical="center" wrapText="1"/>
    </xf>
    <xf numFmtId="0" fontId="18" fillId="0" borderId="1" xfId="0" applyFont="1" applyBorder="1" applyAlignment="1">
      <alignment horizontal="center" vertical="center" wrapText="1"/>
    </xf>
    <xf numFmtId="0" fontId="3" fillId="2" borderId="0" xfId="0" applyFont="1" applyFill="1" applyBorder="1" applyAlignment="1">
      <alignment horizontal="center" vertical="center" wrapText="1"/>
    </xf>
    <xf numFmtId="0" fontId="18" fillId="0" borderId="0" xfId="0" applyFont="1" applyBorder="1" applyAlignment="1">
      <alignment horizontal="center" vertical="center" wrapText="1"/>
    </xf>
    <xf numFmtId="0" fontId="18" fillId="0" borderId="0" xfId="0" applyFont="1" applyBorder="1" applyAlignment="1">
      <alignment horizontal="center" vertical="center"/>
    </xf>
    <xf numFmtId="0" fontId="18" fillId="0" borderId="1" xfId="0" applyFont="1" applyBorder="1" applyAlignment="1">
      <alignment horizontal="center" vertical="center" wrapText="1"/>
    </xf>
    <xf numFmtId="0" fontId="24" fillId="0" borderId="12" xfId="0" applyFont="1" applyBorder="1" applyAlignment="1">
      <alignment vertical="center"/>
    </xf>
    <xf numFmtId="0" fontId="16" fillId="0" borderId="12" xfId="0" quotePrefix="1" applyFont="1" applyBorder="1" applyAlignment="1">
      <alignment horizontal="center" vertical="center" wrapText="1"/>
    </xf>
    <xf numFmtId="0" fontId="17" fillId="0" borderId="12" xfId="0" applyFont="1" applyBorder="1" applyAlignment="1">
      <alignment horizontal="left" vertical="center" wrapText="1"/>
    </xf>
    <xf numFmtId="0" fontId="17" fillId="0" borderId="12" xfId="0" quotePrefix="1" applyFont="1" applyBorder="1" applyAlignment="1">
      <alignment horizontal="left" vertical="center" wrapText="1"/>
    </xf>
    <xf numFmtId="0" fontId="17" fillId="0" borderId="13" xfId="0" applyFont="1" applyBorder="1" applyAlignment="1">
      <alignment horizontal="left" vertical="center" wrapText="1"/>
    </xf>
    <xf numFmtId="0" fontId="17" fillId="0" borderId="13" xfId="0" quotePrefix="1" applyFont="1" applyBorder="1" applyAlignment="1">
      <alignment horizontal="left" vertical="center" wrapText="1"/>
    </xf>
    <xf numFmtId="0" fontId="17" fillId="0" borderId="13" xfId="0" applyFont="1" applyBorder="1" applyAlignment="1">
      <alignment horizontal="center" vertical="center"/>
    </xf>
    <xf numFmtId="0" fontId="17" fillId="0" borderId="12" xfId="0" applyFont="1" applyBorder="1" applyAlignment="1">
      <alignment horizontal="center" vertical="center"/>
    </xf>
    <xf numFmtId="0" fontId="16" fillId="2" borderId="1" xfId="0" applyFont="1" applyFill="1" applyBorder="1" applyAlignment="1">
      <alignment horizontal="left" vertical="center" wrapText="1"/>
    </xf>
    <xf numFmtId="14" fontId="20" fillId="2" borderId="1" xfId="0" applyNumberFormat="1" applyFont="1" applyFill="1" applyBorder="1" applyAlignment="1">
      <alignment horizontal="center" vertical="center"/>
    </xf>
    <xf numFmtId="49" fontId="20" fillId="2" borderId="1" xfId="0" quotePrefix="1" applyNumberFormat="1" applyFont="1" applyFill="1" applyBorder="1" applyAlignment="1">
      <alignment horizontal="center" vertical="center" wrapText="1"/>
    </xf>
    <xf numFmtId="0" fontId="20" fillId="2" borderId="1" xfId="0" applyFont="1" applyFill="1" applyBorder="1" applyAlignment="1">
      <alignment horizontal="center" vertical="center"/>
    </xf>
    <xf numFmtId="9" fontId="6" fillId="2" borderId="1" xfId="0" applyNumberFormat="1" applyFont="1" applyFill="1" applyBorder="1" applyAlignment="1">
      <alignment horizontal="center" vertical="center" wrapText="1"/>
    </xf>
    <xf numFmtId="0" fontId="20" fillId="2" borderId="1" xfId="0" applyFont="1" applyFill="1" applyBorder="1" applyAlignment="1">
      <alignment horizontal="center" vertical="center" wrapText="1"/>
    </xf>
    <xf numFmtId="0" fontId="16" fillId="0" borderId="0" xfId="0" applyFont="1" applyAlignment="1">
      <alignment horizontal="center"/>
    </xf>
    <xf numFmtId="0" fontId="18" fillId="0" borderId="1" xfId="0" applyFont="1" applyBorder="1" applyAlignment="1">
      <alignment horizontal="center" vertical="center" wrapText="1"/>
    </xf>
    <xf numFmtId="0" fontId="9" fillId="0" borderId="0" xfId="2" applyFont="1" applyFill="1" applyBorder="1" applyAlignment="1">
      <alignment horizontal="center" vertical="center" wrapText="1"/>
    </xf>
    <xf numFmtId="0" fontId="6" fillId="0" borderId="1" xfId="2" applyFont="1" applyFill="1" applyBorder="1" applyAlignment="1">
      <alignment horizontal="center" vertical="center" wrapText="1"/>
    </xf>
    <xf numFmtId="0" fontId="6" fillId="0" borderId="0" xfId="2" applyFont="1" applyFill="1" applyBorder="1" applyAlignment="1">
      <alignment horizontal="center" vertical="center"/>
    </xf>
    <xf numFmtId="0" fontId="6" fillId="0" borderId="0" xfId="2" applyFont="1" applyFill="1" applyBorder="1" applyAlignment="1">
      <alignment horizontal="center" vertical="center" wrapText="1"/>
    </xf>
    <xf numFmtId="0" fontId="21" fillId="0" borderId="0" xfId="0" applyFont="1" applyAlignment="1">
      <alignment vertical="center"/>
    </xf>
    <xf numFmtId="0" fontId="21" fillId="0" borderId="0" xfId="0" applyFont="1" applyBorder="1" applyAlignment="1">
      <alignment vertical="center"/>
    </xf>
    <xf numFmtId="0" fontId="19" fillId="0" borderId="0" xfId="0" applyFont="1" applyBorder="1" applyAlignment="1">
      <alignment vertical="center"/>
    </xf>
    <xf numFmtId="0" fontId="19" fillId="0" borderId="0" xfId="0" applyFont="1" applyAlignment="1">
      <alignment vertical="center"/>
    </xf>
    <xf numFmtId="0" fontId="21" fillId="0" borderId="0" xfId="0" applyFont="1" applyBorder="1" applyAlignment="1">
      <alignment horizontal="center" vertical="center" wrapText="1"/>
    </xf>
    <xf numFmtId="0" fontId="19" fillId="0" borderId="0" xfId="0" applyFont="1" applyBorder="1" applyAlignment="1">
      <alignment horizontal="center" vertical="center" wrapText="1"/>
    </xf>
    <xf numFmtId="0" fontId="0" fillId="0" borderId="0" xfId="0" applyAlignment="1">
      <alignment horizontal="center" vertical="center" wrapText="1"/>
    </xf>
    <xf numFmtId="0" fontId="12" fillId="0" borderId="1" xfId="0" applyFont="1" applyFill="1" applyBorder="1" applyAlignment="1" applyProtection="1">
      <alignment horizontal="center" vertical="center" wrapText="1"/>
      <protection locked="0"/>
    </xf>
    <xf numFmtId="0" fontId="0" fillId="0" borderId="0" xfId="0" applyFont="1" applyAlignment="1">
      <alignment horizontal="center"/>
    </xf>
    <xf numFmtId="0" fontId="24" fillId="0" borderId="12" xfId="0" applyFont="1" applyBorder="1" applyAlignment="1">
      <alignment horizontal="left" vertical="center"/>
    </xf>
    <xf numFmtId="0" fontId="16" fillId="0" borderId="0" xfId="0" applyFont="1" applyBorder="1" applyAlignment="1">
      <alignment horizontal="center" vertical="center" wrapText="1"/>
    </xf>
    <xf numFmtId="0" fontId="25" fillId="0" borderId="1" xfId="0" quotePrefix="1" applyFont="1" applyBorder="1" applyAlignment="1">
      <alignment horizontal="center" vertical="center" wrapText="1"/>
    </xf>
    <xf numFmtId="0" fontId="25" fillId="0" borderId="1" xfId="0" applyFont="1" applyBorder="1" applyAlignment="1">
      <alignment horizontal="center" vertical="center" wrapText="1"/>
    </xf>
    <xf numFmtId="0" fontId="18" fillId="0" borderId="12" xfId="0" applyFont="1" applyBorder="1" applyAlignment="1">
      <alignment horizontal="center" vertical="center"/>
    </xf>
    <xf numFmtId="0" fontId="26" fillId="0" borderId="0" xfId="0" applyFont="1" applyAlignment="1">
      <alignment horizontal="justify" vertical="center"/>
    </xf>
    <xf numFmtId="0" fontId="26" fillId="0" borderId="0" xfId="0" applyFont="1"/>
    <xf numFmtId="0" fontId="6" fillId="2" borderId="1" xfId="2" applyFont="1" applyFill="1" applyBorder="1" applyAlignment="1">
      <alignment horizontal="justify" vertical="center"/>
    </xf>
    <xf numFmtId="0" fontId="6" fillId="2" borderId="1" xfId="2" applyFont="1" applyFill="1" applyBorder="1" applyAlignment="1">
      <alignment horizontal="center" vertical="center" wrapText="1"/>
    </xf>
    <xf numFmtId="0" fontId="27" fillId="2" borderId="0" xfId="0" applyFont="1" applyFill="1" applyBorder="1" applyAlignment="1">
      <alignment vertical="center"/>
    </xf>
    <xf numFmtId="0" fontId="13" fillId="2" borderId="0" xfId="0" applyFont="1" applyFill="1" applyBorder="1" applyAlignment="1">
      <alignment vertical="center" wrapText="1"/>
    </xf>
    <xf numFmtId="0" fontId="28" fillId="2" borderId="0" xfId="0" applyFont="1" applyFill="1" applyBorder="1" applyAlignment="1">
      <alignment vertical="center"/>
    </xf>
    <xf numFmtId="0" fontId="6" fillId="0" borderId="5" xfId="2" applyFont="1" applyFill="1" applyBorder="1" applyAlignment="1">
      <alignment horizontal="center" vertical="center" wrapText="1"/>
    </xf>
    <xf numFmtId="164" fontId="6" fillId="0" borderId="1" xfId="2" applyNumberFormat="1" applyFont="1" applyFill="1" applyBorder="1" applyAlignment="1">
      <alignment horizontal="center" vertical="center" wrapText="1"/>
    </xf>
    <xf numFmtId="0" fontId="29" fillId="0" borderId="0" xfId="2" applyFont="1" applyFill="1" applyBorder="1" applyAlignment="1">
      <alignment horizontal="justify" vertical="center" wrapText="1"/>
    </xf>
    <xf numFmtId="0" fontId="14" fillId="0" borderId="2" xfId="0" applyFont="1" applyFill="1" applyBorder="1" applyAlignment="1" applyProtection="1">
      <alignment horizontal="center" vertical="center" wrapText="1"/>
      <protection locked="0"/>
    </xf>
    <xf numFmtId="14" fontId="6" fillId="0" borderId="1" xfId="2" quotePrefix="1" applyNumberFormat="1" applyFont="1" applyFill="1" applyBorder="1" applyAlignment="1">
      <alignment horizontal="center" vertical="center" wrapText="1"/>
    </xf>
    <xf numFmtId="0" fontId="6" fillId="0" borderId="1" xfId="2" quotePrefix="1" applyFont="1" applyFill="1" applyBorder="1" applyAlignment="1">
      <alignment horizontal="center" vertical="center" wrapText="1"/>
    </xf>
    <xf numFmtId="0" fontId="16" fillId="0" borderId="1" xfId="0" applyFont="1" applyFill="1" applyBorder="1" applyAlignment="1">
      <alignment horizontal="center" vertical="center" wrapText="1"/>
    </xf>
    <xf numFmtId="0" fontId="18" fillId="0" borderId="1" xfId="0" applyFont="1" applyBorder="1" applyAlignment="1">
      <alignment horizontal="center" vertical="center" wrapText="1"/>
    </xf>
    <xf numFmtId="0" fontId="15" fillId="2" borderId="1" xfId="0" quotePrefix="1" applyFont="1" applyFill="1" applyBorder="1" applyAlignment="1" applyProtection="1">
      <alignment horizontal="justify" vertical="center" wrapText="1"/>
    </xf>
    <xf numFmtId="0" fontId="16" fillId="2" borderId="2" xfId="0" applyFont="1" applyFill="1" applyBorder="1" applyAlignment="1">
      <alignment horizontal="center" vertical="center" wrapText="1"/>
    </xf>
    <xf numFmtId="0" fontId="35" fillId="0" borderId="0" xfId="2" applyFont="1" applyFill="1" applyBorder="1" applyAlignment="1">
      <alignment horizontal="center" vertical="center"/>
    </xf>
    <xf numFmtId="0" fontId="36" fillId="0" borderId="0" xfId="0" applyFont="1" applyAlignment="1">
      <alignment vertical="center"/>
    </xf>
    <xf numFmtId="0" fontId="0" fillId="0" borderId="1" xfId="0" applyBorder="1" applyAlignment="1">
      <alignment horizontal="center" vertical="center"/>
    </xf>
    <xf numFmtId="0" fontId="20" fillId="0" borderId="5" xfId="2" applyFont="1" applyFill="1" applyBorder="1" applyAlignment="1">
      <alignment horizontal="center" vertical="center" wrapText="1"/>
    </xf>
    <xf numFmtId="0" fontId="6" fillId="0" borderId="1" xfId="0" applyFont="1" applyBorder="1" applyAlignment="1">
      <alignment horizontal="center" vertical="center"/>
    </xf>
    <xf numFmtId="0" fontId="6" fillId="0" borderId="1" xfId="0" applyNumberFormat="1" applyFont="1" applyBorder="1" applyAlignment="1">
      <alignment horizontal="center" vertical="center" wrapText="1"/>
    </xf>
    <xf numFmtId="1" fontId="20" fillId="4" borderId="1" xfId="0" quotePrefix="1" applyNumberFormat="1" applyFont="1" applyFill="1" applyBorder="1" applyAlignment="1">
      <alignment horizontal="center" vertical="center" wrapText="1"/>
    </xf>
    <xf numFmtId="1" fontId="16" fillId="0" borderId="2" xfId="0" applyNumberFormat="1" applyFont="1" applyBorder="1" applyAlignment="1">
      <alignment horizontal="center" vertical="center" wrapText="1"/>
    </xf>
    <xf numFmtId="49" fontId="16" fillId="0" borderId="2" xfId="0" applyNumberFormat="1" applyFont="1" applyBorder="1" applyAlignment="1">
      <alignment horizontal="center" vertical="center" wrapText="1"/>
    </xf>
    <xf numFmtId="0" fontId="14" fillId="4" borderId="8" xfId="0" applyFont="1" applyFill="1" applyBorder="1" applyAlignment="1" applyProtection="1">
      <alignment horizontal="center" vertical="center" wrapText="1"/>
      <protection locked="0"/>
    </xf>
    <xf numFmtId="0" fontId="14" fillId="4" borderId="2" xfId="0" applyFont="1" applyFill="1" applyBorder="1" applyAlignment="1" applyProtection="1">
      <alignment horizontal="center" vertical="center" wrapText="1"/>
      <protection locked="0"/>
    </xf>
    <xf numFmtId="0" fontId="14" fillId="3" borderId="2" xfId="0" applyFont="1" applyFill="1" applyBorder="1" applyAlignment="1" applyProtection="1">
      <alignment horizontal="center" vertical="center" wrapText="1"/>
      <protection locked="0"/>
    </xf>
    <xf numFmtId="164" fontId="13" fillId="0" borderId="1" xfId="2" quotePrefix="1" applyNumberFormat="1" applyFont="1" applyFill="1" applyBorder="1" applyAlignment="1">
      <alignment horizontal="left" vertical="center" wrapText="1"/>
    </xf>
    <xf numFmtId="0" fontId="18" fillId="0" borderId="1" xfId="0" applyFont="1" applyBorder="1" applyAlignment="1">
      <alignment horizontal="center" vertical="center" wrapText="1"/>
    </xf>
    <xf numFmtId="0" fontId="18" fillId="0" borderId="1" xfId="0" applyFont="1" applyBorder="1" applyAlignment="1">
      <alignment horizontal="center" vertical="center" wrapText="1"/>
    </xf>
    <xf numFmtId="0" fontId="38" fillId="0" borderId="1" xfId="0" applyFont="1" applyBorder="1" applyAlignment="1">
      <alignment horizontal="left" vertical="center" wrapText="1"/>
    </xf>
    <xf numFmtId="0" fontId="9" fillId="2" borderId="0" xfId="2" applyFont="1" applyFill="1" applyBorder="1" applyAlignment="1">
      <alignment horizontal="center" vertical="center"/>
    </xf>
    <xf numFmtId="0" fontId="37" fillId="2" borderId="0" xfId="0" applyFont="1" applyFill="1" applyAlignment="1">
      <alignment vertical="center"/>
    </xf>
    <xf numFmtId="0" fontId="16" fillId="0" borderId="1" xfId="0" applyFont="1" applyFill="1" applyBorder="1" applyAlignment="1">
      <alignment horizontal="left" vertical="center" wrapText="1"/>
    </xf>
    <xf numFmtId="0" fontId="18" fillId="0" borderId="1" xfId="0" applyFont="1" applyFill="1" applyBorder="1" applyAlignment="1">
      <alignment horizontal="left" vertical="center" wrapText="1"/>
    </xf>
    <xf numFmtId="0" fontId="2" fillId="0" borderId="1" xfId="0" applyFont="1" applyFill="1" applyBorder="1" applyAlignment="1">
      <alignment horizontal="center" vertical="center" wrapText="1"/>
    </xf>
    <xf numFmtId="0" fontId="6" fillId="2" borderId="1" xfId="2" applyFont="1" applyFill="1" applyBorder="1" applyAlignment="1">
      <alignment horizontal="justify" vertical="center" wrapText="1"/>
    </xf>
    <xf numFmtId="0" fontId="20" fillId="2" borderId="5" xfId="2" applyFont="1" applyFill="1" applyBorder="1" applyAlignment="1">
      <alignment horizontal="center" vertical="center" wrapText="1"/>
    </xf>
    <xf numFmtId="0" fontId="16" fillId="0" borderId="1" xfId="0" quotePrefix="1" applyFont="1" applyFill="1" applyBorder="1" applyAlignment="1">
      <alignment horizontal="center" vertical="center" wrapText="1"/>
    </xf>
    <xf numFmtId="0" fontId="24" fillId="0" borderId="12" xfId="0" applyFont="1" applyFill="1" applyBorder="1" applyAlignment="1">
      <alignment vertical="center"/>
    </xf>
    <xf numFmtId="0" fontId="16" fillId="0" borderId="12" xfId="0" quotePrefix="1" applyFont="1" applyFill="1" applyBorder="1" applyAlignment="1">
      <alignment horizontal="center" vertical="center" wrapText="1"/>
    </xf>
    <xf numFmtId="0" fontId="25" fillId="0" borderId="1" xfId="0" applyFont="1" applyFill="1" applyBorder="1" applyAlignment="1">
      <alignment horizontal="center" vertical="center" wrapText="1"/>
    </xf>
    <xf numFmtId="1" fontId="16" fillId="0" borderId="2" xfId="0" applyNumberFormat="1" applyFont="1" applyFill="1" applyBorder="1" applyAlignment="1">
      <alignment horizontal="center" vertical="center" wrapText="1"/>
    </xf>
    <xf numFmtId="49" fontId="16" fillId="0" borderId="2" xfId="0" applyNumberFormat="1" applyFont="1" applyFill="1" applyBorder="1" applyAlignment="1">
      <alignment horizontal="center" vertical="center" wrapText="1"/>
    </xf>
    <xf numFmtId="0" fontId="18" fillId="0" borderId="1" xfId="0" applyFont="1" applyFill="1" applyBorder="1" applyAlignment="1">
      <alignment horizontal="center" vertical="center" wrapText="1"/>
    </xf>
    <xf numFmtId="0" fontId="17" fillId="0" borderId="0" xfId="0" applyFont="1" applyFill="1"/>
    <xf numFmtId="0" fontId="15" fillId="2" borderId="1" xfId="0" quotePrefix="1" applyFont="1" applyFill="1" applyBorder="1" applyAlignment="1" applyProtection="1">
      <alignment horizontal="left" vertical="center" wrapText="1"/>
    </xf>
    <xf numFmtId="0" fontId="17" fillId="0" borderId="15" xfId="0" applyFont="1" applyBorder="1" applyAlignment="1">
      <alignment horizontal="left" vertical="center" wrapText="1"/>
    </xf>
    <xf numFmtId="0" fontId="17" fillId="0" borderId="14" xfId="0" applyFont="1" applyBorder="1"/>
    <xf numFmtId="165" fontId="17" fillId="0" borderId="0" xfId="3" applyNumberFormat="1" applyFont="1"/>
    <xf numFmtId="165" fontId="17" fillId="0" borderId="0" xfId="0" applyNumberFormat="1" applyFont="1"/>
    <xf numFmtId="0" fontId="2" fillId="0" borderId="1" xfId="0" applyFont="1" applyFill="1" applyBorder="1" applyAlignment="1">
      <alignment horizontal="left" vertical="center" wrapText="1"/>
    </xf>
    <xf numFmtId="0" fontId="17" fillId="0" borderId="1" xfId="0" applyFont="1" applyFill="1" applyBorder="1" applyAlignment="1">
      <alignment horizontal="left" vertical="center" wrapText="1"/>
    </xf>
    <xf numFmtId="0" fontId="20" fillId="2" borderId="1" xfId="2" applyFont="1" applyFill="1" applyBorder="1" applyAlignment="1">
      <alignment horizontal="center" vertical="center" wrapText="1"/>
    </xf>
    <xf numFmtId="1" fontId="16" fillId="2" borderId="2" xfId="0" applyNumberFormat="1" applyFont="1" applyFill="1" applyBorder="1" applyAlignment="1">
      <alignment horizontal="center" vertical="center" wrapText="1"/>
    </xf>
    <xf numFmtId="49" fontId="16" fillId="2" borderId="2" xfId="0" applyNumberFormat="1" applyFont="1" applyFill="1" applyBorder="1" applyAlignment="1">
      <alignment horizontal="center" vertical="center" wrapText="1"/>
    </xf>
    <xf numFmtId="14" fontId="6" fillId="2" borderId="1" xfId="2" quotePrefix="1" applyNumberFormat="1" applyFont="1" applyFill="1" applyBorder="1" applyAlignment="1">
      <alignment horizontal="center" vertical="center" wrapText="1"/>
    </xf>
    <xf numFmtId="164" fontId="6" fillId="2" borderId="1" xfId="2" applyNumberFormat="1" applyFont="1" applyFill="1" applyBorder="1" applyAlignment="1">
      <alignment horizontal="center" vertical="center" wrapText="1"/>
    </xf>
    <xf numFmtId="14" fontId="20" fillId="2" borderId="1" xfId="0" quotePrefix="1" applyNumberFormat="1" applyFont="1" applyFill="1" applyBorder="1" applyAlignment="1">
      <alignment horizontal="center" vertical="center" wrapText="1"/>
    </xf>
    <xf numFmtId="0" fontId="6" fillId="2" borderId="5" xfId="2" applyFont="1" applyFill="1" applyBorder="1" applyAlignment="1">
      <alignment horizontal="center" vertical="center" wrapText="1"/>
    </xf>
    <xf numFmtId="0" fontId="6" fillId="0" borderId="1" xfId="2" quotePrefix="1" applyFont="1" applyFill="1" applyBorder="1" applyAlignment="1">
      <alignment horizontal="justify" vertical="center" wrapText="1"/>
    </xf>
    <xf numFmtId="0" fontId="21" fillId="0" borderId="1" xfId="0" applyFont="1" applyBorder="1" applyAlignment="1">
      <alignment vertical="center"/>
    </xf>
    <xf numFmtId="0" fontId="2" fillId="2" borderId="1" xfId="0" applyFont="1" applyFill="1" applyBorder="1" applyAlignment="1">
      <alignment horizontal="center" vertical="center" wrapText="1"/>
    </xf>
    <xf numFmtId="0" fontId="3" fillId="0" borderId="0" xfId="2" applyFont="1" applyFill="1" applyAlignment="1">
      <alignment horizontal="center" vertical="center" wrapText="1"/>
    </xf>
    <xf numFmtId="0" fontId="30" fillId="0" borderId="0" xfId="0" applyFont="1" applyAlignment="1">
      <alignment horizontal="center"/>
    </xf>
    <xf numFmtId="0" fontId="18" fillId="0" borderId="0" xfId="0" applyFont="1" applyAlignment="1">
      <alignment horizontal="center"/>
    </xf>
    <xf numFmtId="0" fontId="23" fillId="0" borderId="0" xfId="0" applyFont="1" applyAlignment="1">
      <alignment horizontal="center"/>
    </xf>
    <xf numFmtId="0" fontId="31" fillId="0" borderId="0" xfId="0" applyFont="1" applyAlignment="1">
      <alignment horizontal="center" vertical="center" wrapText="1"/>
    </xf>
    <xf numFmtId="0" fontId="16" fillId="0" borderId="0" xfId="0" applyFont="1" applyAlignment="1">
      <alignment horizontal="center"/>
    </xf>
    <xf numFmtId="0" fontId="18" fillId="0" borderId="0" xfId="0" applyFont="1" applyAlignment="1">
      <alignment horizontal="center" vertical="center" wrapText="1"/>
    </xf>
    <xf numFmtId="0" fontId="32" fillId="0" borderId="0" xfId="0" applyFont="1" applyAlignment="1">
      <alignment horizontal="center" vertical="center" wrapText="1"/>
    </xf>
    <xf numFmtId="0" fontId="19" fillId="0" borderId="0" xfId="0" applyFont="1" applyBorder="1" applyAlignment="1">
      <alignment horizontal="center" vertical="center"/>
    </xf>
    <xf numFmtId="0" fontId="10" fillId="0" borderId="0" xfId="2" applyFont="1" applyFill="1" applyBorder="1" applyAlignment="1">
      <alignment horizontal="center" vertical="center"/>
    </xf>
    <xf numFmtId="0" fontId="2" fillId="0" borderId="0" xfId="2" applyFont="1" applyFill="1" applyAlignment="1">
      <alignment horizontal="center" vertical="center" wrapText="1"/>
    </xf>
    <xf numFmtId="0" fontId="9" fillId="0" borderId="0" xfId="2" applyFont="1" applyFill="1" applyBorder="1" applyAlignment="1">
      <alignment horizontal="justify" vertical="center" wrapText="1"/>
    </xf>
    <xf numFmtId="0" fontId="8" fillId="0" borderId="0" xfId="2" applyFont="1" applyFill="1" applyAlignment="1">
      <alignment horizontal="center" vertical="center" wrapText="1"/>
    </xf>
    <xf numFmtId="0" fontId="8" fillId="0" borderId="0" xfId="2" applyFont="1" applyFill="1" applyAlignment="1">
      <alignment horizontal="center" vertical="center"/>
    </xf>
    <xf numFmtId="0" fontId="11" fillId="0" borderId="0" xfId="2" applyFont="1" applyFill="1" applyBorder="1" applyAlignment="1">
      <alignment horizontal="center" vertical="center"/>
    </xf>
    <xf numFmtId="0" fontId="3" fillId="0" borderId="0" xfId="2" applyFont="1" applyFill="1" applyAlignment="1">
      <alignment horizontal="center" vertical="top" wrapText="1"/>
    </xf>
    <xf numFmtId="0" fontId="19" fillId="0" borderId="0" xfId="0" applyFont="1" applyAlignment="1">
      <alignment horizontal="center"/>
    </xf>
    <xf numFmtId="0" fontId="34" fillId="0" borderId="0" xfId="0" applyFont="1" applyAlignment="1">
      <alignment horizontal="center" vertical="center"/>
    </xf>
    <xf numFmtId="0" fontId="19" fillId="0" borderId="0" xfId="0" applyFont="1" applyAlignment="1">
      <alignment horizontal="center" vertical="center"/>
    </xf>
    <xf numFmtId="0" fontId="33" fillId="0" borderId="0" xfId="0" applyFont="1" applyBorder="1" applyAlignment="1">
      <alignment horizontal="center" vertical="center"/>
    </xf>
    <xf numFmtId="0" fontId="3" fillId="0" borderId="0" xfId="2" applyFont="1" applyFill="1" applyAlignment="1">
      <alignment horizontal="center" vertical="center"/>
    </xf>
    <xf numFmtId="0" fontId="16" fillId="0" borderId="0" xfId="0" quotePrefix="1" applyFont="1" applyBorder="1" applyAlignment="1">
      <alignment horizontal="left" vertical="center" wrapText="1"/>
    </xf>
    <xf numFmtId="0" fontId="7" fillId="0" borderId="4" xfId="0" applyFont="1" applyFill="1" applyBorder="1" applyAlignment="1" applyProtection="1">
      <alignment horizontal="center" vertical="center" wrapText="1"/>
      <protection locked="0"/>
    </xf>
    <xf numFmtId="0" fontId="7" fillId="0" borderId="5" xfId="0" applyFont="1" applyFill="1" applyBorder="1" applyAlignment="1" applyProtection="1">
      <alignment horizontal="center" vertical="center" wrapText="1"/>
      <protection locked="0"/>
    </xf>
    <xf numFmtId="0" fontId="16" fillId="0" borderId="9" xfId="0" quotePrefix="1" applyFont="1" applyBorder="1" applyAlignment="1">
      <alignment horizontal="center" vertical="center" wrapText="1"/>
    </xf>
    <xf numFmtId="0" fontId="7" fillId="0" borderId="10" xfId="0" applyFont="1" applyFill="1" applyBorder="1" applyAlignment="1" applyProtection="1">
      <alignment horizontal="right" vertical="center" wrapText="1"/>
      <protection locked="0"/>
    </xf>
    <xf numFmtId="0" fontId="7" fillId="0" borderId="11" xfId="0" applyFont="1" applyFill="1" applyBorder="1" applyAlignment="1" applyProtection="1">
      <alignment horizontal="right" vertical="center" wrapText="1"/>
      <protection locked="0"/>
    </xf>
    <xf numFmtId="0" fontId="7" fillId="4" borderId="2" xfId="0" applyFont="1" applyFill="1" applyBorder="1" applyAlignment="1" applyProtection="1">
      <alignment horizontal="center" vertical="center" wrapText="1"/>
      <protection locked="0"/>
    </xf>
    <xf numFmtId="0" fontId="7" fillId="4" borderId="8" xfId="0" applyFont="1" applyFill="1" applyBorder="1" applyAlignment="1" applyProtection="1">
      <alignment horizontal="center" vertical="center" wrapText="1"/>
      <protection locked="0"/>
    </xf>
    <xf numFmtId="0" fontId="7" fillId="4" borderId="3" xfId="0" applyFont="1" applyFill="1" applyBorder="1" applyAlignment="1" applyProtection="1">
      <alignment horizontal="center" vertical="center" wrapText="1"/>
      <protection locked="0"/>
    </xf>
    <xf numFmtId="0" fontId="7" fillId="3" borderId="2" xfId="0" applyFont="1" applyFill="1" applyBorder="1" applyAlignment="1" applyProtection="1">
      <alignment horizontal="center" vertical="center" wrapText="1"/>
      <protection locked="0"/>
    </xf>
    <xf numFmtId="0" fontId="7" fillId="3" borderId="8" xfId="0" applyFont="1" applyFill="1" applyBorder="1" applyAlignment="1" applyProtection="1">
      <alignment horizontal="center" vertical="center" wrapText="1"/>
      <protection locked="0"/>
    </xf>
    <xf numFmtId="0" fontId="7" fillId="3" borderId="3" xfId="0" applyFont="1" applyFill="1" applyBorder="1" applyAlignment="1" applyProtection="1">
      <alignment horizontal="center" vertical="center" wrapText="1"/>
      <protection locked="0"/>
    </xf>
    <xf numFmtId="0" fontId="16" fillId="0" borderId="1" xfId="0" applyFont="1" applyBorder="1" applyAlignment="1">
      <alignment horizontal="center" vertical="center"/>
    </xf>
    <xf numFmtId="0" fontId="18" fillId="0" borderId="1" xfId="0" applyFont="1" applyBorder="1" applyAlignment="1">
      <alignment horizontal="center" vertical="center"/>
    </xf>
    <xf numFmtId="0" fontId="18" fillId="0" borderId="1" xfId="0" applyFont="1" applyBorder="1" applyAlignment="1">
      <alignment horizontal="center" vertical="center" wrapText="1"/>
    </xf>
    <xf numFmtId="0" fontId="26" fillId="0" borderId="0" xfId="0" quotePrefix="1" applyFont="1" applyAlignment="1">
      <alignment horizontal="justify" vertical="center"/>
    </xf>
    <xf numFmtId="0" fontId="26" fillId="0" borderId="0" xfId="0" applyFont="1" applyAlignment="1">
      <alignment horizontal="justify" vertical="center"/>
    </xf>
    <xf numFmtId="0" fontId="18" fillId="0" borderId="0" xfId="0" applyFont="1" applyBorder="1" applyAlignment="1">
      <alignment horizontal="center" vertical="center" wrapText="1"/>
    </xf>
    <xf numFmtId="0" fontId="18" fillId="0" borderId="0" xfId="0" applyFont="1" applyAlignment="1">
      <alignment horizontal="center" vertical="center"/>
    </xf>
    <xf numFmtId="0" fontId="31" fillId="0" borderId="0" xfId="0" applyFont="1" applyAlignment="1">
      <alignment horizontal="center" vertical="center"/>
    </xf>
    <xf numFmtId="0" fontId="18" fillId="5" borderId="4" xfId="0" applyFont="1" applyFill="1" applyBorder="1" applyAlignment="1">
      <alignment horizontal="center" vertical="center" wrapText="1"/>
    </xf>
    <xf numFmtId="0" fontId="18" fillId="5" borderId="5" xfId="0" applyFont="1" applyFill="1" applyBorder="1" applyAlignment="1">
      <alignment horizontal="center" vertical="center" wrapText="1"/>
    </xf>
    <xf numFmtId="0" fontId="18" fillId="0" borderId="4" xfId="0" applyFont="1" applyBorder="1" applyAlignment="1">
      <alignment horizontal="center" vertical="center" wrapText="1"/>
    </xf>
    <xf numFmtId="0" fontId="18" fillId="0" borderId="5" xfId="0" applyFont="1" applyBorder="1" applyAlignment="1">
      <alignment horizontal="center" vertical="center" wrapText="1"/>
    </xf>
    <xf numFmtId="0" fontId="18" fillId="0" borderId="2" xfId="0" applyFont="1" applyBorder="1" applyAlignment="1">
      <alignment horizontal="center" vertical="center" wrapText="1"/>
    </xf>
    <xf numFmtId="0" fontId="18" fillId="0" borderId="8" xfId="0" applyFont="1" applyBorder="1" applyAlignment="1">
      <alignment horizontal="center" vertical="center" wrapText="1"/>
    </xf>
    <xf numFmtId="0" fontId="18" fillId="0" borderId="3" xfId="0" applyFont="1" applyBorder="1" applyAlignment="1">
      <alignment horizontal="center" vertical="center" wrapText="1"/>
    </xf>
    <xf numFmtId="0" fontId="16" fillId="4" borderId="1" xfId="0" applyFont="1" applyFill="1" applyBorder="1" applyAlignment="1">
      <alignment horizontal="center" vertical="center" wrapText="1"/>
    </xf>
    <xf numFmtId="0" fontId="16" fillId="4" borderId="1" xfId="0" applyFont="1" applyFill="1" applyBorder="1" applyAlignment="1">
      <alignment horizontal="left" vertical="center" wrapText="1"/>
    </xf>
  </cellXfs>
  <cellStyles count="4">
    <cellStyle name="Comma" xfId="3" builtinId="3"/>
    <cellStyle name="Normal" xfId="0" builtinId="0"/>
    <cellStyle name="Normal 2" xfId="1"/>
    <cellStyle name="Normal 3"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drawings/drawing1.xml><?xml version="1.0" encoding="utf-8"?>
<xdr:wsDr xmlns:xdr="http://schemas.openxmlformats.org/drawingml/2006/spreadsheetDrawing" xmlns:a="http://schemas.openxmlformats.org/drawingml/2006/main">
  <xdr:twoCellAnchor>
    <xdr:from>
      <xdr:col>1</xdr:col>
      <xdr:colOff>1256816</xdr:colOff>
      <xdr:row>3</xdr:row>
      <xdr:rowOff>0</xdr:rowOff>
    </xdr:from>
    <xdr:to>
      <xdr:col>3</xdr:col>
      <xdr:colOff>356189</xdr:colOff>
      <xdr:row>3</xdr:row>
      <xdr:rowOff>3657</xdr:rowOff>
    </xdr:to>
    <xdr:cxnSp macro="">
      <xdr:nvCxnSpPr>
        <xdr:cNvPr id="2" name="Straight Connector 1"/>
        <xdr:cNvCxnSpPr/>
      </xdr:nvCxnSpPr>
      <xdr:spPr>
        <a:xfrm flipV="1">
          <a:off x="1886294" y="596348"/>
          <a:ext cx="1401938" cy="3657"/>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2179055</xdr:colOff>
      <xdr:row>2</xdr:row>
      <xdr:rowOff>7548</xdr:rowOff>
    </xdr:from>
    <xdr:to>
      <xdr:col>5</xdr:col>
      <xdr:colOff>1416715</xdr:colOff>
      <xdr:row>2</xdr:row>
      <xdr:rowOff>7548</xdr:rowOff>
    </xdr:to>
    <xdr:cxnSp macro="">
      <xdr:nvCxnSpPr>
        <xdr:cNvPr id="3" name="Straight Connector 2"/>
        <xdr:cNvCxnSpPr/>
      </xdr:nvCxnSpPr>
      <xdr:spPr>
        <a:xfrm>
          <a:off x="7123772" y="405113"/>
          <a:ext cx="1813552"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438987</xdr:colOff>
      <xdr:row>0</xdr:row>
      <xdr:rowOff>839027</xdr:rowOff>
    </xdr:from>
    <xdr:to>
      <xdr:col>1</xdr:col>
      <xdr:colOff>1159574</xdr:colOff>
      <xdr:row>0</xdr:row>
      <xdr:rowOff>839027</xdr:rowOff>
    </xdr:to>
    <xdr:cxnSp macro="">
      <xdr:nvCxnSpPr>
        <xdr:cNvPr id="4" name="Straight Connector 3"/>
        <xdr:cNvCxnSpPr/>
      </xdr:nvCxnSpPr>
      <xdr:spPr>
        <a:xfrm>
          <a:off x="1381962" y="839027"/>
          <a:ext cx="720587"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85721</xdr:colOff>
      <xdr:row>0</xdr:row>
      <xdr:rowOff>397563</xdr:rowOff>
    </xdr:from>
    <xdr:to>
      <xdr:col>6</xdr:col>
      <xdr:colOff>466725</xdr:colOff>
      <xdr:row>0</xdr:row>
      <xdr:rowOff>400050</xdr:rowOff>
    </xdr:to>
    <xdr:cxnSp macro="">
      <xdr:nvCxnSpPr>
        <xdr:cNvPr id="6" name="Straight Connector 5"/>
        <xdr:cNvCxnSpPr/>
      </xdr:nvCxnSpPr>
      <xdr:spPr>
        <a:xfrm>
          <a:off x="7172321" y="397563"/>
          <a:ext cx="1666879" cy="2487"/>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19</xdr:col>
      <xdr:colOff>470660</xdr:colOff>
      <xdr:row>2</xdr:row>
      <xdr:rowOff>22411</xdr:rowOff>
    </xdr:from>
    <xdr:to>
      <xdr:col>23</xdr:col>
      <xdr:colOff>134472</xdr:colOff>
      <xdr:row>2</xdr:row>
      <xdr:rowOff>22411</xdr:rowOff>
    </xdr:to>
    <xdr:cxnSp macro="">
      <xdr:nvCxnSpPr>
        <xdr:cNvPr id="2" name="Straight Connector 1"/>
        <xdr:cNvCxnSpPr/>
      </xdr:nvCxnSpPr>
      <xdr:spPr>
        <a:xfrm>
          <a:off x="9132807" y="403411"/>
          <a:ext cx="1815341"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985833</xdr:colOff>
      <xdr:row>3</xdr:row>
      <xdr:rowOff>4482</xdr:rowOff>
    </xdr:from>
    <xdr:to>
      <xdr:col>2</xdr:col>
      <xdr:colOff>19046</xdr:colOff>
      <xdr:row>3</xdr:row>
      <xdr:rowOff>4482</xdr:rowOff>
    </xdr:to>
    <xdr:cxnSp macro="">
      <xdr:nvCxnSpPr>
        <xdr:cNvPr id="3" name="Straight Connector 2"/>
        <xdr:cNvCxnSpPr/>
      </xdr:nvCxnSpPr>
      <xdr:spPr>
        <a:xfrm>
          <a:off x="1333215" y="833717"/>
          <a:ext cx="1061478"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345283</xdr:colOff>
      <xdr:row>5</xdr:row>
      <xdr:rowOff>190499</xdr:rowOff>
    </xdr:from>
    <xdr:to>
      <xdr:col>3</xdr:col>
      <xdr:colOff>-1</xdr:colOff>
      <xdr:row>7</xdr:row>
      <xdr:rowOff>559594</xdr:rowOff>
    </xdr:to>
    <xdr:cxnSp macro="">
      <xdr:nvCxnSpPr>
        <xdr:cNvPr id="5" name="Straight Connector 4"/>
        <xdr:cNvCxnSpPr/>
      </xdr:nvCxnSpPr>
      <xdr:spPr>
        <a:xfrm>
          <a:off x="345283" y="1619249"/>
          <a:ext cx="3012279" cy="98822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4.xml><?xml version="1.0" encoding="utf-8"?>
<xdr:wsDr xmlns:xdr="http://schemas.openxmlformats.org/drawingml/2006/spreadsheetDrawing" xmlns:a="http://schemas.openxmlformats.org/drawingml/2006/main">
  <xdr:twoCellAnchor>
    <xdr:from>
      <xdr:col>2</xdr:col>
      <xdr:colOff>10318</xdr:colOff>
      <xdr:row>2</xdr:row>
      <xdr:rowOff>397665</xdr:rowOff>
    </xdr:from>
    <xdr:to>
      <xdr:col>2</xdr:col>
      <xdr:colOff>571500</xdr:colOff>
      <xdr:row>3</xdr:row>
      <xdr:rowOff>0</xdr:rowOff>
    </xdr:to>
    <xdr:cxnSp macro="">
      <xdr:nvCxnSpPr>
        <xdr:cNvPr id="5" name="Straight Connector 4"/>
        <xdr:cNvCxnSpPr/>
      </xdr:nvCxnSpPr>
      <xdr:spPr>
        <a:xfrm>
          <a:off x="1829593" y="797715"/>
          <a:ext cx="561182" cy="2385"/>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8</xdr:col>
      <xdr:colOff>371475</xdr:colOff>
      <xdr:row>2</xdr:row>
      <xdr:rowOff>28575</xdr:rowOff>
    </xdr:from>
    <xdr:to>
      <xdr:col>10</xdr:col>
      <xdr:colOff>371475</xdr:colOff>
      <xdr:row>2</xdr:row>
      <xdr:rowOff>28575</xdr:rowOff>
    </xdr:to>
    <xdr:cxnSp macro="">
      <xdr:nvCxnSpPr>
        <xdr:cNvPr id="7" name="Straight Connector 6"/>
        <xdr:cNvCxnSpPr/>
      </xdr:nvCxnSpPr>
      <xdr:spPr>
        <a:xfrm>
          <a:off x="5981700" y="428625"/>
          <a:ext cx="168592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36"/>
  <sheetViews>
    <sheetView topLeftCell="A4" zoomScale="115" zoomScaleNormal="115" workbookViewId="0">
      <selection activeCell="A18" sqref="A18:A25"/>
    </sheetView>
  </sheetViews>
  <sheetFormatPr defaultRowHeight="15" x14ac:dyDescent="0.25"/>
  <cols>
    <col min="1" max="1" width="7.42578125" style="5" customWidth="1"/>
    <col min="2" max="2" width="20.85546875" style="5" customWidth="1"/>
    <col min="3" max="3" width="13.7109375" style="5" customWidth="1"/>
    <col min="4" max="4" width="32.140625" style="5" customWidth="1"/>
    <col min="5" max="5" width="38.5703125" style="5" customWidth="1"/>
    <col min="6" max="6" width="40.5703125" style="5" customWidth="1"/>
    <col min="7" max="7" width="13" style="4" customWidth="1"/>
    <col min="8" max="8" width="12.85546875" style="5" bestFit="1" customWidth="1"/>
    <col min="9" max="16384" width="9.140625" style="5"/>
  </cols>
  <sheetData>
    <row r="1" spans="1:7" ht="15.75" customHeight="1" x14ac:dyDescent="0.25">
      <c r="A1" s="192" t="s">
        <v>8</v>
      </c>
      <c r="B1" s="192"/>
      <c r="C1" s="192"/>
      <c r="D1" s="192"/>
      <c r="E1" s="187" t="s">
        <v>29</v>
      </c>
      <c r="F1" s="187"/>
      <c r="G1" s="187"/>
    </row>
    <row r="2" spans="1:7" ht="15.75" customHeight="1" x14ac:dyDescent="0.25">
      <c r="A2" s="192" t="s">
        <v>9</v>
      </c>
      <c r="B2" s="192"/>
      <c r="C2" s="192"/>
      <c r="D2" s="192"/>
      <c r="E2" s="187" t="s">
        <v>28</v>
      </c>
      <c r="F2" s="187"/>
      <c r="G2" s="187"/>
    </row>
    <row r="3" spans="1:7" ht="15.75" x14ac:dyDescent="0.25">
      <c r="A3" s="193" t="s">
        <v>134</v>
      </c>
      <c r="B3" s="193"/>
      <c r="C3" s="193"/>
      <c r="D3" s="193"/>
      <c r="E3" s="49"/>
      <c r="F3" s="49"/>
      <c r="G3" s="52"/>
    </row>
    <row r="4" spans="1:7" ht="14.25" customHeight="1" x14ac:dyDescent="0.25">
      <c r="G4" s="61" t="s">
        <v>31</v>
      </c>
    </row>
    <row r="5" spans="1:7" ht="69.75" customHeight="1" x14ac:dyDescent="0.25">
      <c r="A5" s="191" t="s">
        <v>135</v>
      </c>
      <c r="B5" s="191"/>
      <c r="C5" s="191"/>
      <c r="D5" s="191"/>
      <c r="E5" s="191"/>
      <c r="F5" s="191"/>
      <c r="G5" s="191"/>
    </row>
    <row r="6" spans="1:7" ht="10.5" customHeight="1" x14ac:dyDescent="0.25"/>
    <row r="7" spans="1:7" ht="69" customHeight="1" x14ac:dyDescent="0.25">
      <c r="A7" s="51" t="s">
        <v>5</v>
      </c>
      <c r="B7" s="51" t="s">
        <v>10</v>
      </c>
      <c r="C7" s="51" t="s">
        <v>43</v>
      </c>
      <c r="D7" s="67" t="s">
        <v>54</v>
      </c>
      <c r="E7" s="67" t="s">
        <v>55</v>
      </c>
      <c r="F7" s="67" t="s">
        <v>56</v>
      </c>
      <c r="G7" s="50" t="s">
        <v>6</v>
      </c>
    </row>
    <row r="8" spans="1:7" ht="17.25" customHeight="1" x14ac:dyDescent="0.25">
      <c r="A8" s="8" t="s">
        <v>44</v>
      </c>
      <c r="B8" s="55"/>
      <c r="C8" s="55"/>
      <c r="D8" s="55"/>
      <c r="E8" s="57"/>
      <c r="F8" s="57"/>
      <c r="G8" s="55"/>
    </row>
    <row r="9" spans="1:7" ht="35.25" customHeight="1" x14ac:dyDescent="0.25">
      <c r="A9" s="9" t="s">
        <v>0</v>
      </c>
      <c r="B9" s="88" t="s">
        <v>78</v>
      </c>
      <c r="C9" s="89" t="s">
        <v>79</v>
      </c>
      <c r="D9" s="90"/>
      <c r="E9" s="91" t="s">
        <v>126</v>
      </c>
      <c r="F9" s="91" t="s">
        <v>126</v>
      </c>
      <c r="G9" s="13"/>
    </row>
    <row r="10" spans="1:7" ht="127.5" customHeight="1" x14ac:dyDescent="0.25">
      <c r="A10" s="9" t="s">
        <v>1</v>
      </c>
      <c r="B10" s="88" t="s">
        <v>80</v>
      </c>
      <c r="C10" s="89" t="s">
        <v>81</v>
      </c>
      <c r="D10" s="90"/>
      <c r="E10" s="91" t="s">
        <v>132</v>
      </c>
      <c r="F10" s="91" t="s">
        <v>132</v>
      </c>
      <c r="G10" s="13"/>
    </row>
    <row r="11" spans="1:7" ht="84.75" customHeight="1" x14ac:dyDescent="0.25">
      <c r="A11" s="9" t="s">
        <v>2</v>
      </c>
      <c r="B11" s="88" t="s">
        <v>82</v>
      </c>
      <c r="C11" s="89" t="s">
        <v>83</v>
      </c>
      <c r="D11" s="90"/>
      <c r="E11" s="93" t="s">
        <v>124</v>
      </c>
      <c r="F11" s="93" t="s">
        <v>124</v>
      </c>
      <c r="G11" s="13"/>
    </row>
    <row r="12" spans="1:7" ht="45" x14ac:dyDescent="0.25">
      <c r="A12" s="9" t="s">
        <v>3</v>
      </c>
      <c r="B12" s="88" t="s">
        <v>84</v>
      </c>
      <c r="C12" s="89" t="s">
        <v>85</v>
      </c>
      <c r="D12" s="90"/>
      <c r="E12" s="93"/>
      <c r="F12" s="137" t="s">
        <v>125</v>
      </c>
      <c r="G12" s="13"/>
    </row>
    <row r="13" spans="1:7" ht="129.75" customHeight="1" x14ac:dyDescent="0.25">
      <c r="A13" s="9" t="s">
        <v>4</v>
      </c>
      <c r="B13" s="88" t="s">
        <v>86</v>
      </c>
      <c r="C13" s="89" t="s">
        <v>87</v>
      </c>
      <c r="D13" s="172"/>
      <c r="E13" s="91" t="s">
        <v>133</v>
      </c>
      <c r="F13" s="91" t="s">
        <v>133</v>
      </c>
      <c r="G13" s="13"/>
    </row>
    <row r="14" spans="1:7" ht="75" x14ac:dyDescent="0.25">
      <c r="A14" s="9" t="s">
        <v>75</v>
      </c>
      <c r="B14" s="88" t="s">
        <v>88</v>
      </c>
      <c r="C14" s="89" t="s">
        <v>89</v>
      </c>
      <c r="D14" s="171"/>
      <c r="E14" s="91" t="s">
        <v>123</v>
      </c>
      <c r="F14" s="91" t="s">
        <v>130</v>
      </c>
      <c r="G14" s="13"/>
    </row>
    <row r="15" spans="1:7" ht="60" x14ac:dyDescent="0.25">
      <c r="A15" s="9" t="s">
        <v>76</v>
      </c>
      <c r="B15" s="88" t="s">
        <v>90</v>
      </c>
      <c r="C15" s="89" t="s">
        <v>91</v>
      </c>
      <c r="D15" s="90"/>
      <c r="E15" s="92" t="s">
        <v>122</v>
      </c>
      <c r="F15" s="92" t="s">
        <v>122</v>
      </c>
      <c r="G15" s="13"/>
    </row>
    <row r="16" spans="1:7" ht="45" x14ac:dyDescent="0.25">
      <c r="A16" s="9" t="s">
        <v>77</v>
      </c>
      <c r="B16" s="88" t="s">
        <v>92</v>
      </c>
      <c r="C16" s="89" t="s">
        <v>93</v>
      </c>
      <c r="D16" s="90"/>
      <c r="E16" s="94"/>
      <c r="F16" s="170" t="s">
        <v>125</v>
      </c>
      <c r="G16" s="13"/>
    </row>
    <row r="17" spans="1:7" ht="15.75" x14ac:dyDescent="0.25">
      <c r="A17" s="8" t="s">
        <v>26</v>
      </c>
      <c r="B17" s="10"/>
      <c r="C17" s="10"/>
      <c r="D17" s="53"/>
      <c r="E17" s="54"/>
      <c r="F17" s="54"/>
      <c r="G17" s="55"/>
    </row>
    <row r="18" spans="1:7" ht="37.5" customHeight="1" x14ac:dyDescent="0.25">
      <c r="A18" s="9" t="s">
        <v>0</v>
      </c>
      <c r="B18" s="88" t="s">
        <v>94</v>
      </c>
      <c r="C18" s="89" t="s">
        <v>95</v>
      </c>
      <c r="D18" s="90"/>
      <c r="E18" s="93" t="s">
        <v>129</v>
      </c>
      <c r="F18" s="93" t="s">
        <v>129</v>
      </c>
      <c r="G18" s="13"/>
    </row>
    <row r="19" spans="1:7" ht="75" x14ac:dyDescent="0.25">
      <c r="A19" s="9" t="s">
        <v>1</v>
      </c>
      <c r="B19" s="88" t="s">
        <v>96</v>
      </c>
      <c r="C19" s="89" t="s">
        <v>97</v>
      </c>
      <c r="D19" s="90"/>
      <c r="E19" s="92" t="s">
        <v>128</v>
      </c>
      <c r="F19" s="93" t="s">
        <v>127</v>
      </c>
      <c r="G19" s="55"/>
    </row>
    <row r="20" spans="1:7" ht="45" x14ac:dyDescent="0.25">
      <c r="A20" s="9" t="s">
        <v>2</v>
      </c>
      <c r="B20" s="88" t="s">
        <v>98</v>
      </c>
      <c r="C20" s="89" t="s">
        <v>99</v>
      </c>
      <c r="D20" s="90"/>
      <c r="E20" s="95"/>
      <c r="F20" s="170" t="s">
        <v>125</v>
      </c>
      <c r="G20" s="87"/>
    </row>
    <row r="21" spans="1:7" ht="49.5" customHeight="1" x14ac:dyDescent="0.25">
      <c r="A21" s="9" t="s">
        <v>3</v>
      </c>
      <c r="B21" s="88" t="s">
        <v>100</v>
      </c>
      <c r="C21" s="89" t="s">
        <v>101</v>
      </c>
      <c r="D21" s="90"/>
      <c r="E21" s="90" t="s">
        <v>122</v>
      </c>
      <c r="F21" s="90" t="s">
        <v>122</v>
      </c>
      <c r="G21" s="87"/>
    </row>
    <row r="22" spans="1:7" ht="45" x14ac:dyDescent="0.25">
      <c r="A22" s="9" t="s">
        <v>4</v>
      </c>
      <c r="B22" s="88" t="s">
        <v>102</v>
      </c>
      <c r="C22" s="89" t="s">
        <v>103</v>
      </c>
      <c r="D22" s="90"/>
      <c r="E22" s="95"/>
      <c r="F22" s="170" t="s">
        <v>125</v>
      </c>
      <c r="G22" s="87"/>
    </row>
    <row r="23" spans="1:7" ht="51" customHeight="1" x14ac:dyDescent="0.25">
      <c r="A23" s="9" t="s">
        <v>75</v>
      </c>
      <c r="B23" s="88" t="s">
        <v>104</v>
      </c>
      <c r="C23" s="89" t="s">
        <v>105</v>
      </c>
      <c r="D23" s="90"/>
      <c r="E23" s="90" t="s">
        <v>122</v>
      </c>
      <c r="F23" s="90" t="s">
        <v>122</v>
      </c>
      <c r="G23" s="87"/>
    </row>
    <row r="24" spans="1:7" ht="15.75" x14ac:dyDescent="0.25">
      <c r="A24" s="9" t="s">
        <v>76</v>
      </c>
      <c r="B24" s="88" t="s">
        <v>111</v>
      </c>
      <c r="C24" s="89" t="s">
        <v>112</v>
      </c>
      <c r="D24" s="90"/>
      <c r="E24" s="95"/>
      <c r="F24" s="137"/>
      <c r="G24" s="153"/>
    </row>
    <row r="25" spans="1:7" ht="15.75" x14ac:dyDescent="0.25">
      <c r="A25" s="9" t="s">
        <v>77</v>
      </c>
      <c r="B25" s="88" t="s">
        <v>119</v>
      </c>
      <c r="C25" s="89" t="s">
        <v>120</v>
      </c>
      <c r="D25" s="90"/>
      <c r="E25" s="95"/>
      <c r="F25" s="137"/>
      <c r="G25" s="154"/>
    </row>
    <row r="26" spans="1:7" ht="8.25" customHeight="1" x14ac:dyDescent="0.25">
      <c r="A26" s="27"/>
      <c r="B26" s="28"/>
      <c r="C26" s="28"/>
      <c r="D26" s="16"/>
      <c r="E26" s="16"/>
      <c r="F26" s="16"/>
      <c r="G26" s="56"/>
    </row>
    <row r="27" spans="1:7" ht="15.75" hidden="1" x14ac:dyDescent="0.25">
      <c r="A27" s="60" t="s">
        <v>70</v>
      </c>
      <c r="B27" s="59"/>
      <c r="C27" s="59"/>
      <c r="D27" s="59"/>
      <c r="E27" s="59"/>
      <c r="F27" s="59"/>
      <c r="G27" s="59"/>
    </row>
    <row r="28" spans="1:7" ht="15.75" x14ac:dyDescent="0.25">
      <c r="A28" s="11"/>
      <c r="B28" s="11"/>
      <c r="C28" s="11"/>
      <c r="D28" s="11"/>
      <c r="E28" s="188" t="s">
        <v>131</v>
      </c>
      <c r="F28" s="188"/>
      <c r="G28" s="11"/>
    </row>
    <row r="29" spans="1:7" ht="15.75" x14ac:dyDescent="0.25">
      <c r="A29" s="11"/>
      <c r="B29" s="11"/>
      <c r="C29" s="11"/>
      <c r="D29" s="11"/>
      <c r="E29" s="189" t="s">
        <v>7</v>
      </c>
      <c r="F29" s="189"/>
      <c r="G29" s="5"/>
    </row>
    <row r="30" spans="1:7" ht="15.75" x14ac:dyDescent="0.25">
      <c r="A30" s="11"/>
      <c r="B30" s="11"/>
      <c r="C30" s="11"/>
      <c r="D30" s="11"/>
      <c r="E30" s="15"/>
      <c r="F30" s="15"/>
      <c r="G30" s="5"/>
    </row>
    <row r="31" spans="1:7" x14ac:dyDescent="0.25">
      <c r="G31" s="5"/>
    </row>
    <row r="32" spans="1:7" x14ac:dyDescent="0.25">
      <c r="G32" s="5"/>
    </row>
    <row r="33" spans="4:7" x14ac:dyDescent="0.25">
      <c r="G33" s="5"/>
    </row>
    <row r="35" spans="4:7" ht="15.75" x14ac:dyDescent="0.25">
      <c r="E35" s="189" t="s">
        <v>78</v>
      </c>
      <c r="F35" s="189"/>
    </row>
    <row r="36" spans="4:7" x14ac:dyDescent="0.25">
      <c r="D36" s="190"/>
      <c r="E36" s="190"/>
      <c r="F36" s="190"/>
      <c r="G36" s="190"/>
    </row>
  </sheetData>
  <mergeCells count="10">
    <mergeCell ref="E1:G1"/>
    <mergeCell ref="E2:G2"/>
    <mergeCell ref="E28:F28"/>
    <mergeCell ref="E29:F29"/>
    <mergeCell ref="D36:G36"/>
    <mergeCell ref="A5:G5"/>
    <mergeCell ref="E35:F35"/>
    <mergeCell ref="A1:D1"/>
    <mergeCell ref="A2:D2"/>
    <mergeCell ref="A3:D3"/>
  </mergeCells>
  <pageMargins left="0.31496062992125984" right="0.23622047244094491" top="0.22" bottom="0.36" header="0.22" footer="0.15748031496062992"/>
  <pageSetup paperSize="9" scale="85"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44"/>
  <sheetViews>
    <sheetView topLeftCell="A17" zoomScaleNormal="100" workbookViewId="0">
      <selection activeCell="D27" sqref="D27"/>
    </sheetView>
  </sheetViews>
  <sheetFormatPr defaultRowHeight="15" x14ac:dyDescent="0.25"/>
  <cols>
    <col min="1" max="1" width="14.140625" style="37" customWidth="1"/>
    <col min="2" max="2" width="40.85546875" style="37" customWidth="1"/>
    <col min="3" max="3" width="9.85546875" style="114" bestFit="1" customWidth="1"/>
    <col min="4" max="4" width="23.5703125" style="114" customWidth="1"/>
    <col min="5" max="5" width="16.85546875" style="114" customWidth="1"/>
    <col min="6" max="6" width="13.7109375" style="37" customWidth="1"/>
    <col min="7" max="7" width="23.5703125" style="37" customWidth="1"/>
    <col min="8" max="8" width="7.5703125" style="37" customWidth="1"/>
    <col min="9" max="16384" width="9.140625" style="37"/>
  </cols>
  <sheetData>
    <row r="1" spans="1:8" ht="69" customHeight="1" x14ac:dyDescent="0.25">
      <c r="A1" s="197" t="s">
        <v>106</v>
      </c>
      <c r="B1" s="197"/>
      <c r="C1" s="41"/>
      <c r="D1" s="41"/>
      <c r="E1" s="202" t="s">
        <v>38</v>
      </c>
      <c r="F1" s="202"/>
      <c r="G1" s="202"/>
      <c r="H1" s="36"/>
    </row>
    <row r="2" spans="1:8" ht="17.25" customHeight="1" x14ac:dyDescent="0.25">
      <c r="A2" s="41"/>
      <c r="B2" s="41"/>
      <c r="C2" s="41"/>
      <c r="D2" s="41"/>
      <c r="E2" s="41"/>
      <c r="F2" s="35"/>
      <c r="G2" s="48" t="s">
        <v>32</v>
      </c>
      <c r="H2" s="36"/>
    </row>
    <row r="3" spans="1:8" ht="37.5" customHeight="1" x14ac:dyDescent="0.25">
      <c r="A3" s="199" t="s">
        <v>138</v>
      </c>
      <c r="B3" s="200"/>
      <c r="C3" s="200"/>
      <c r="D3" s="200"/>
      <c r="E3" s="200"/>
      <c r="F3" s="200"/>
      <c r="G3" s="200"/>
      <c r="H3" s="38"/>
    </row>
    <row r="4" spans="1:8" s="40" customFormat="1" ht="10.5" customHeight="1" x14ac:dyDescent="0.25">
      <c r="A4" s="39"/>
      <c r="B4" s="39"/>
      <c r="C4" s="104"/>
      <c r="D4" s="104"/>
      <c r="E4" s="104"/>
      <c r="F4" s="39"/>
      <c r="G4" s="39"/>
      <c r="H4" s="39"/>
    </row>
    <row r="5" spans="1:8" s="40" customFormat="1" ht="65.25" customHeight="1" x14ac:dyDescent="0.25">
      <c r="A5" s="70" t="s">
        <v>5</v>
      </c>
      <c r="B5" s="64" t="s">
        <v>36</v>
      </c>
      <c r="C5" s="132" t="s">
        <v>57</v>
      </c>
      <c r="D5" s="64" t="s">
        <v>58</v>
      </c>
      <c r="E5" s="64" t="s">
        <v>35</v>
      </c>
      <c r="F5" s="64" t="s">
        <v>59</v>
      </c>
      <c r="G5" s="18" t="s">
        <v>6</v>
      </c>
      <c r="H5" s="39"/>
    </row>
    <row r="6" spans="1:8" s="40" customFormat="1" ht="21" customHeight="1" x14ac:dyDescent="0.25">
      <c r="A6" s="70" t="s">
        <v>33</v>
      </c>
      <c r="B6" s="71" t="s">
        <v>37</v>
      </c>
      <c r="C6" s="70"/>
      <c r="D6" s="70"/>
      <c r="E6" s="70"/>
      <c r="F6" s="18"/>
      <c r="G6" s="18"/>
      <c r="H6" s="39"/>
    </row>
    <row r="7" spans="1:8" s="156" customFormat="1" ht="33" x14ac:dyDescent="0.25">
      <c r="A7" s="72" t="s">
        <v>48</v>
      </c>
      <c r="B7" s="72" t="s">
        <v>142</v>
      </c>
      <c r="C7" s="142">
        <v>2</v>
      </c>
      <c r="D7" s="142" t="s">
        <v>143</v>
      </c>
      <c r="E7" s="133" t="s">
        <v>164</v>
      </c>
      <c r="F7" s="130" t="s">
        <v>107</v>
      </c>
      <c r="G7" s="151"/>
      <c r="H7" s="155"/>
    </row>
    <row r="8" spans="1:8" s="40" customFormat="1" ht="71.25" customHeight="1" x14ac:dyDescent="0.25">
      <c r="A8" s="72" t="s">
        <v>49</v>
      </c>
      <c r="B8" s="72" t="s">
        <v>174</v>
      </c>
      <c r="C8" s="105">
        <v>1</v>
      </c>
      <c r="D8" s="129" t="s">
        <v>147</v>
      </c>
      <c r="E8" s="133" t="s">
        <v>141</v>
      </c>
      <c r="F8" s="130" t="s">
        <v>107</v>
      </c>
      <c r="G8" s="151"/>
      <c r="H8" s="39"/>
    </row>
    <row r="9" spans="1:8" s="108" customFormat="1" ht="49.5" x14ac:dyDescent="0.25">
      <c r="A9" s="72" t="s">
        <v>50</v>
      </c>
      <c r="B9" s="160" t="s">
        <v>156</v>
      </c>
      <c r="C9" s="142">
        <v>2</v>
      </c>
      <c r="D9" s="142" t="s">
        <v>157</v>
      </c>
      <c r="E9" s="133" t="s">
        <v>149</v>
      </c>
      <c r="F9" s="73" t="s">
        <v>107</v>
      </c>
      <c r="G9" s="73"/>
      <c r="H9" s="106"/>
    </row>
    <row r="10" spans="1:8" s="108" customFormat="1" ht="93" customHeight="1" x14ac:dyDescent="0.25">
      <c r="A10" s="72" t="s">
        <v>61</v>
      </c>
      <c r="B10" s="160" t="s">
        <v>173</v>
      </c>
      <c r="C10" s="105">
        <v>1</v>
      </c>
      <c r="D10" s="129" t="s">
        <v>147</v>
      </c>
      <c r="E10" s="133" t="s">
        <v>141</v>
      </c>
      <c r="F10" s="130" t="s">
        <v>107</v>
      </c>
      <c r="G10" s="73"/>
      <c r="H10" s="106"/>
    </row>
    <row r="11" spans="1:8" s="40" customFormat="1" ht="59.25" customHeight="1" x14ac:dyDescent="0.25">
      <c r="A11" s="72" t="s">
        <v>63</v>
      </c>
      <c r="B11" s="72" t="s">
        <v>155</v>
      </c>
      <c r="C11" s="105">
        <v>1</v>
      </c>
      <c r="D11" s="129" t="s">
        <v>144</v>
      </c>
      <c r="E11" s="133" t="s">
        <v>145</v>
      </c>
      <c r="F11" s="130" t="s">
        <v>107</v>
      </c>
      <c r="G11" s="151" t="s">
        <v>146</v>
      </c>
      <c r="H11" s="39"/>
    </row>
    <row r="12" spans="1:8" s="40" customFormat="1" ht="88.5" customHeight="1" x14ac:dyDescent="0.25">
      <c r="A12" s="72" t="s">
        <v>64</v>
      </c>
      <c r="B12" s="160" t="s">
        <v>165</v>
      </c>
      <c r="C12" s="129">
        <v>14</v>
      </c>
      <c r="D12" s="183" t="s">
        <v>167</v>
      </c>
      <c r="E12" s="133" t="s">
        <v>166</v>
      </c>
      <c r="F12" s="130" t="s">
        <v>107</v>
      </c>
      <c r="G12" s="151"/>
      <c r="H12" s="39"/>
    </row>
    <row r="13" spans="1:8" s="40" customFormat="1" ht="32.25" customHeight="1" x14ac:dyDescent="0.25">
      <c r="A13" s="72" t="s">
        <v>113</v>
      </c>
      <c r="B13" s="160" t="s">
        <v>163</v>
      </c>
      <c r="C13" s="161">
        <v>3</v>
      </c>
      <c r="D13" s="161" t="s">
        <v>171</v>
      </c>
      <c r="E13" s="133" t="s">
        <v>162</v>
      </c>
      <c r="F13" s="130" t="s">
        <v>107</v>
      </c>
      <c r="G13" s="73"/>
      <c r="H13" s="39"/>
    </row>
    <row r="14" spans="1:8" s="40" customFormat="1" ht="49.5" x14ac:dyDescent="0.25">
      <c r="A14" s="72" t="s">
        <v>114</v>
      </c>
      <c r="B14" s="184" t="s">
        <v>169</v>
      </c>
      <c r="C14" s="105">
        <v>3</v>
      </c>
      <c r="D14" s="161" t="s">
        <v>168</v>
      </c>
      <c r="E14" s="133" t="s">
        <v>141</v>
      </c>
      <c r="F14" s="73" t="s">
        <v>107</v>
      </c>
      <c r="G14" s="73"/>
      <c r="H14" s="39"/>
    </row>
    <row r="15" spans="1:8" s="40" customFormat="1" ht="31.5" customHeight="1" x14ac:dyDescent="0.25">
      <c r="A15" s="72" t="s">
        <v>115</v>
      </c>
      <c r="B15" s="160"/>
      <c r="C15" s="161"/>
      <c r="D15" s="161"/>
      <c r="E15" s="180"/>
      <c r="F15" s="181"/>
      <c r="G15" s="151"/>
      <c r="H15" s="39"/>
    </row>
    <row r="16" spans="1:8" s="40" customFormat="1" ht="18.75" hidden="1" customHeight="1" x14ac:dyDescent="0.25">
      <c r="A16" s="72" t="s">
        <v>116</v>
      </c>
      <c r="B16" s="72"/>
      <c r="C16" s="105"/>
      <c r="D16" s="129"/>
      <c r="E16" s="134"/>
      <c r="F16" s="130"/>
      <c r="G16" s="73"/>
      <c r="H16" s="39"/>
    </row>
    <row r="17" spans="1:8" s="40" customFormat="1" ht="21" customHeight="1" x14ac:dyDescent="0.25">
      <c r="A17" s="74" t="s">
        <v>34</v>
      </c>
      <c r="B17" s="75" t="s">
        <v>60</v>
      </c>
      <c r="C17" s="18"/>
      <c r="D17" s="18"/>
      <c r="E17" s="18"/>
      <c r="F17" s="73"/>
      <c r="G17" s="73"/>
      <c r="H17" s="39"/>
    </row>
    <row r="18" spans="1:8" s="40" customFormat="1" ht="28.5" customHeight="1" x14ac:dyDescent="0.25">
      <c r="A18" s="72" t="s">
        <v>48</v>
      </c>
      <c r="B18" s="124" t="s">
        <v>110</v>
      </c>
      <c r="C18" s="125">
        <v>2</v>
      </c>
      <c r="D18" s="125" t="s">
        <v>118</v>
      </c>
      <c r="E18" s="105" t="s">
        <v>141</v>
      </c>
      <c r="F18" s="73" t="s">
        <v>107</v>
      </c>
      <c r="G18" s="73"/>
      <c r="H18" s="39"/>
    </row>
    <row r="19" spans="1:8" s="40" customFormat="1" ht="49.5" x14ac:dyDescent="0.25">
      <c r="A19" s="72" t="s">
        <v>49</v>
      </c>
      <c r="B19" s="72" t="s">
        <v>140</v>
      </c>
      <c r="C19" s="105">
        <v>8</v>
      </c>
      <c r="D19" s="129" t="s">
        <v>148</v>
      </c>
      <c r="E19" s="133" t="s">
        <v>151</v>
      </c>
      <c r="F19" s="73" t="s">
        <v>107</v>
      </c>
      <c r="G19" s="73"/>
      <c r="H19" s="39"/>
    </row>
    <row r="20" spans="1:8" s="108" customFormat="1" ht="24.75" customHeight="1" x14ac:dyDescent="0.25">
      <c r="A20" s="72" t="s">
        <v>50</v>
      </c>
      <c r="B20" s="160" t="s">
        <v>170</v>
      </c>
      <c r="C20" s="161">
        <v>2</v>
      </c>
      <c r="D20" s="161" t="s">
        <v>159</v>
      </c>
      <c r="E20" s="133" t="s">
        <v>141</v>
      </c>
      <c r="F20" s="130" t="s">
        <v>107</v>
      </c>
      <c r="G20" s="73"/>
      <c r="H20" s="106"/>
    </row>
    <row r="21" spans="1:8" s="108" customFormat="1" ht="33" x14ac:dyDescent="0.25">
      <c r="A21" s="72" t="s">
        <v>61</v>
      </c>
      <c r="B21" s="160" t="s">
        <v>150</v>
      </c>
      <c r="C21" s="142">
        <v>3</v>
      </c>
      <c r="D21" s="161" t="s">
        <v>161</v>
      </c>
      <c r="E21" s="133" t="s">
        <v>154</v>
      </c>
      <c r="F21" s="130" t="s">
        <v>107</v>
      </c>
      <c r="G21" s="73"/>
      <c r="H21" s="106"/>
    </row>
    <row r="22" spans="1:8" s="140" customFormat="1" ht="33" x14ac:dyDescent="0.25">
      <c r="A22" s="72" t="s">
        <v>63</v>
      </c>
      <c r="B22" s="160" t="s">
        <v>158</v>
      </c>
      <c r="C22" s="129">
        <v>5</v>
      </c>
      <c r="D22" s="183" t="s">
        <v>160</v>
      </c>
      <c r="E22" s="133" t="s">
        <v>141</v>
      </c>
      <c r="F22" s="130" t="s">
        <v>107</v>
      </c>
      <c r="G22" s="72"/>
      <c r="H22" s="139"/>
    </row>
    <row r="23" spans="1:8" s="108" customFormat="1" ht="17.25" x14ac:dyDescent="0.25">
      <c r="A23" s="72" t="s">
        <v>64</v>
      </c>
      <c r="B23" s="185"/>
      <c r="C23" s="185"/>
      <c r="D23" s="185"/>
      <c r="E23" s="185"/>
      <c r="F23" s="185"/>
      <c r="G23" s="73"/>
      <c r="H23" s="106"/>
    </row>
    <row r="24" spans="1:8" s="40" customFormat="1" ht="18.75" x14ac:dyDescent="0.25">
      <c r="A24" s="72" t="s">
        <v>113</v>
      </c>
      <c r="B24" s="160"/>
      <c r="C24" s="177"/>
      <c r="D24" s="177"/>
      <c r="E24" s="133"/>
      <c r="F24" s="73"/>
      <c r="G24" s="73"/>
      <c r="H24" s="39"/>
    </row>
    <row r="25" spans="1:8" s="40" customFormat="1" ht="18.75" hidden="1" x14ac:dyDescent="0.25">
      <c r="A25" s="72" t="s">
        <v>64</v>
      </c>
      <c r="B25" s="72"/>
      <c r="C25" s="177"/>
      <c r="D25" s="161"/>
      <c r="E25" s="133"/>
      <c r="F25" s="73" t="s">
        <v>107</v>
      </c>
      <c r="G25" s="73"/>
      <c r="H25" s="39"/>
    </row>
    <row r="26" spans="1:8" s="140" customFormat="1" ht="18.75" hidden="1" x14ac:dyDescent="0.25">
      <c r="A26" s="72" t="s">
        <v>113</v>
      </c>
      <c r="B26" s="72"/>
      <c r="C26" s="177"/>
      <c r="D26" s="161"/>
      <c r="E26" s="105"/>
      <c r="F26" s="73" t="s">
        <v>107</v>
      </c>
      <c r="G26" s="73"/>
      <c r="H26" s="139"/>
    </row>
    <row r="27" spans="1:8" s="40" customFormat="1" ht="15" customHeight="1" x14ac:dyDescent="0.25">
      <c r="A27" s="39"/>
      <c r="B27" s="131"/>
      <c r="C27" s="104"/>
      <c r="D27" s="104"/>
      <c r="E27" s="104"/>
      <c r="F27" s="39"/>
      <c r="G27" s="39"/>
      <c r="H27" s="39"/>
    </row>
    <row r="28" spans="1:8" s="40" customFormat="1" ht="95.25" customHeight="1" x14ac:dyDescent="0.25">
      <c r="A28" s="198" t="s">
        <v>72</v>
      </c>
      <c r="B28" s="198"/>
      <c r="C28" s="198"/>
      <c r="D28" s="198"/>
      <c r="E28" s="198"/>
      <c r="F28" s="198"/>
      <c r="G28" s="198"/>
      <c r="H28" s="39"/>
    </row>
    <row r="29" spans="1:8" s="108" customFormat="1" ht="20.100000000000001" customHeight="1" x14ac:dyDescent="0.25">
      <c r="A29" s="106"/>
      <c r="B29" s="106"/>
      <c r="C29" s="107"/>
      <c r="D29" s="107"/>
      <c r="E29" s="201" t="s">
        <v>139</v>
      </c>
      <c r="F29" s="201"/>
      <c r="G29" s="201"/>
      <c r="H29" s="106"/>
    </row>
    <row r="30" spans="1:8" s="108" customFormat="1" ht="20.100000000000001" customHeight="1" x14ac:dyDescent="0.25">
      <c r="A30" s="106"/>
      <c r="B30" s="106"/>
      <c r="C30" s="107"/>
      <c r="D30" s="107"/>
      <c r="E30" s="196" t="s">
        <v>7</v>
      </c>
      <c r="F30" s="196"/>
      <c r="G30" s="196"/>
      <c r="H30" s="106"/>
    </row>
    <row r="31" spans="1:8" s="108" customFormat="1" ht="20.100000000000001" customHeight="1" x14ac:dyDescent="0.25">
      <c r="A31" s="106"/>
      <c r="B31" s="126"/>
      <c r="C31" s="107"/>
      <c r="D31" s="107"/>
      <c r="E31" s="107"/>
      <c r="F31" s="106"/>
      <c r="G31" s="106"/>
      <c r="H31" s="106"/>
    </row>
    <row r="32" spans="1:8" s="108" customFormat="1" ht="20.100000000000001" customHeight="1" x14ac:dyDescent="0.25">
      <c r="A32" s="106"/>
      <c r="C32" s="107"/>
      <c r="D32" s="107"/>
      <c r="E32" s="107"/>
      <c r="F32" s="106"/>
      <c r="G32" s="106"/>
      <c r="H32" s="106"/>
    </row>
    <row r="33" spans="1:8" s="108" customFormat="1" ht="20.100000000000001" customHeight="1" x14ac:dyDescent="0.25">
      <c r="A33" s="109"/>
      <c r="B33" s="126"/>
      <c r="C33" s="112"/>
      <c r="D33" s="112"/>
      <c r="E33" s="112"/>
      <c r="F33" s="109"/>
      <c r="G33" s="109"/>
      <c r="H33" s="109"/>
    </row>
    <row r="34" spans="1:8" s="108" customFormat="1" ht="20.100000000000001" customHeight="1" x14ac:dyDescent="0.25">
      <c r="A34" s="109"/>
      <c r="B34" s="126"/>
      <c r="C34" s="112"/>
      <c r="D34" s="112"/>
      <c r="E34" s="112"/>
      <c r="F34" s="109"/>
      <c r="G34" s="109"/>
      <c r="H34" s="109"/>
    </row>
    <row r="35" spans="1:8" s="111" customFormat="1" ht="16.5" x14ac:dyDescent="0.25">
      <c r="A35" s="110"/>
      <c r="B35" s="126"/>
      <c r="C35" s="113"/>
      <c r="D35" s="113"/>
      <c r="E35" s="195" t="s">
        <v>78</v>
      </c>
      <c r="F35" s="195"/>
      <c r="G35" s="195"/>
      <c r="H35" s="110"/>
    </row>
    <row r="36" spans="1:8" x14ac:dyDescent="0.25">
      <c r="B36" s="126"/>
    </row>
    <row r="37" spans="1:8" ht="240" customHeight="1" x14ac:dyDescent="0.25">
      <c r="B37" s="194" t="s">
        <v>172</v>
      </c>
      <c r="C37" s="194"/>
    </row>
    <row r="38" spans="1:8" x14ac:dyDescent="0.25">
      <c r="B38" s="126"/>
    </row>
    <row r="39" spans="1:8" x14ac:dyDescent="0.25">
      <c r="B39" s="127"/>
    </row>
    <row r="40" spans="1:8" x14ac:dyDescent="0.25">
      <c r="B40" s="126"/>
    </row>
    <row r="41" spans="1:8" x14ac:dyDescent="0.25">
      <c r="B41" s="126"/>
    </row>
    <row r="42" spans="1:8" x14ac:dyDescent="0.25">
      <c r="B42" s="126"/>
    </row>
    <row r="43" spans="1:8" x14ac:dyDescent="0.25">
      <c r="B43" s="126"/>
    </row>
    <row r="44" spans="1:8" x14ac:dyDescent="0.25">
      <c r="B44" s="128"/>
    </row>
  </sheetData>
  <mergeCells count="8">
    <mergeCell ref="B37:C37"/>
    <mergeCell ref="E35:G35"/>
    <mergeCell ref="E30:G30"/>
    <mergeCell ref="A1:B1"/>
    <mergeCell ref="A28:G28"/>
    <mergeCell ref="A3:G3"/>
    <mergeCell ref="E29:G29"/>
    <mergeCell ref="E1:G1"/>
  </mergeCells>
  <pageMargins left="0.28000000000000003" right="0.2" top="0.55118110236220474" bottom="0.39370078740157483" header="0.31496062992125984" footer="0.19685039370078741"/>
  <pageSetup paperSize="9"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36"/>
  <sheetViews>
    <sheetView topLeftCell="A2" zoomScale="85" zoomScaleNormal="85" workbookViewId="0">
      <selection activeCell="R18" sqref="R18"/>
    </sheetView>
  </sheetViews>
  <sheetFormatPr defaultRowHeight="15" x14ac:dyDescent="0.25"/>
  <cols>
    <col min="1" max="1" width="5.28515625" customWidth="1"/>
    <col min="2" max="2" width="24.5703125" customWidth="1"/>
    <col min="3" max="3" width="19.5703125" customWidth="1"/>
    <col min="4" max="4" width="8.42578125" style="2" customWidth="1"/>
    <col min="5" max="6" width="8.140625" style="2" customWidth="1"/>
    <col min="7" max="11" width="8.42578125" style="2" customWidth="1"/>
    <col min="12" max="15" width="8.42578125" style="2" hidden="1" customWidth="1"/>
    <col min="16" max="21" width="8.140625" style="2" customWidth="1"/>
    <col min="22" max="23" width="8.140625" style="2" hidden="1" customWidth="1"/>
    <col min="24" max="24" width="9" style="2" hidden="1" customWidth="1"/>
    <col min="25" max="25" width="8.140625" style="2" customWidth="1"/>
    <col min="26" max="26" width="15.7109375" style="2" customWidth="1"/>
  </cols>
  <sheetData>
    <row r="1" spans="1:26" ht="15" customHeight="1" x14ac:dyDescent="0.25">
      <c r="A1" s="197" t="s">
        <v>8</v>
      </c>
      <c r="B1" s="197"/>
      <c r="C1" s="197"/>
      <c r="D1" s="12"/>
      <c r="E1" s="1"/>
      <c r="F1" s="1"/>
      <c r="G1" s="1"/>
      <c r="H1" s="1"/>
      <c r="I1" s="1"/>
      <c r="J1" s="1"/>
      <c r="K1" s="1"/>
      <c r="L1" s="1"/>
      <c r="M1" s="1"/>
      <c r="N1" s="1"/>
      <c r="O1" s="1"/>
      <c r="P1" s="1"/>
      <c r="Q1" s="187" t="s">
        <v>29</v>
      </c>
      <c r="R1" s="207"/>
      <c r="S1" s="207"/>
      <c r="T1" s="207"/>
      <c r="U1" s="207"/>
      <c r="V1" s="207"/>
      <c r="W1" s="207"/>
      <c r="X1" s="207"/>
      <c r="Y1" s="207"/>
      <c r="Z1" s="207"/>
    </row>
    <row r="2" spans="1:26" ht="15" customHeight="1" x14ac:dyDescent="0.25">
      <c r="A2" s="197" t="s">
        <v>27</v>
      </c>
      <c r="B2" s="197"/>
      <c r="C2" s="197"/>
      <c r="D2" s="12"/>
      <c r="E2" s="1"/>
      <c r="F2" s="1"/>
      <c r="G2" s="1"/>
      <c r="H2" s="1"/>
      <c r="I2" s="1"/>
      <c r="J2" s="1"/>
      <c r="K2" s="1"/>
      <c r="L2" s="1"/>
      <c r="M2" s="1"/>
      <c r="N2" s="1"/>
      <c r="O2" s="1"/>
      <c r="P2" s="1"/>
      <c r="Q2" s="187" t="s">
        <v>28</v>
      </c>
      <c r="R2" s="187"/>
      <c r="S2" s="187"/>
      <c r="T2" s="187"/>
      <c r="U2" s="187"/>
      <c r="V2" s="187"/>
      <c r="W2" s="187"/>
      <c r="X2" s="187"/>
      <c r="Y2" s="187"/>
      <c r="Z2" s="187"/>
    </row>
    <row r="3" spans="1:26" ht="35.25" customHeight="1" x14ac:dyDescent="0.25">
      <c r="A3" s="187" t="s">
        <v>74</v>
      </c>
      <c r="B3" s="187"/>
      <c r="C3" s="187"/>
      <c r="D3" s="12"/>
      <c r="E3" s="1"/>
      <c r="F3" s="1"/>
      <c r="G3" s="1"/>
      <c r="H3" s="1"/>
      <c r="I3" s="1"/>
      <c r="J3" s="1"/>
      <c r="K3" s="1"/>
      <c r="L3" s="1"/>
      <c r="M3" s="1"/>
      <c r="N3" s="1"/>
      <c r="O3" s="1"/>
      <c r="P3" s="1"/>
      <c r="Q3" s="1"/>
      <c r="R3" s="1"/>
      <c r="S3" s="1"/>
      <c r="T3" s="1"/>
      <c r="U3" s="1"/>
      <c r="V3" s="1"/>
      <c r="W3" s="1"/>
      <c r="X3" s="1"/>
      <c r="Y3" s="1"/>
      <c r="Z3" s="1"/>
    </row>
    <row r="4" spans="1:26" ht="9.75" customHeight="1" x14ac:dyDescent="0.25">
      <c r="A4" s="42"/>
      <c r="B4" s="42"/>
      <c r="C4" s="42"/>
      <c r="D4" s="12"/>
      <c r="E4" s="1"/>
      <c r="F4" s="1"/>
      <c r="G4" s="1"/>
      <c r="H4" s="1"/>
      <c r="I4" s="1"/>
      <c r="J4" s="1"/>
      <c r="K4" s="1"/>
      <c r="L4" s="1"/>
      <c r="M4" s="1"/>
      <c r="N4" s="1"/>
      <c r="O4" s="1"/>
      <c r="P4" s="1"/>
      <c r="Q4" s="1"/>
      <c r="R4" s="1"/>
      <c r="S4" s="1"/>
      <c r="T4" s="1"/>
      <c r="U4" s="1"/>
      <c r="V4" s="1"/>
      <c r="W4" s="1"/>
      <c r="X4" s="1"/>
      <c r="Y4" s="1"/>
      <c r="Z4" s="47" t="s">
        <v>42</v>
      </c>
    </row>
    <row r="5" spans="1:26" ht="24" customHeight="1" x14ac:dyDescent="0.25">
      <c r="A5" s="206" t="s">
        <v>136</v>
      </c>
      <c r="B5" s="206"/>
      <c r="C5" s="206"/>
      <c r="D5" s="206"/>
      <c r="E5" s="206"/>
      <c r="F5" s="206"/>
      <c r="G5" s="206"/>
      <c r="H5" s="206"/>
      <c r="I5" s="206"/>
      <c r="J5" s="206"/>
      <c r="K5" s="206"/>
      <c r="L5" s="206"/>
      <c r="M5" s="206"/>
      <c r="N5" s="206"/>
      <c r="O5" s="206"/>
      <c r="P5" s="206"/>
      <c r="Q5" s="206"/>
      <c r="R5" s="206"/>
      <c r="S5" s="206"/>
      <c r="T5" s="206"/>
      <c r="U5" s="206"/>
      <c r="V5" s="206"/>
      <c r="W5" s="206"/>
      <c r="X5" s="206"/>
      <c r="Y5" s="206"/>
      <c r="Z5" s="206"/>
    </row>
    <row r="6" spans="1:26" ht="10.5" customHeight="1" x14ac:dyDescent="0.25"/>
    <row r="7" spans="1:26" ht="27.75" customHeight="1" x14ac:dyDescent="0.25">
      <c r="A7" s="209" t="s">
        <v>5</v>
      </c>
      <c r="B7" s="212" t="s">
        <v>47</v>
      </c>
      <c r="C7" s="213"/>
      <c r="D7" s="214" t="s">
        <v>39</v>
      </c>
      <c r="E7" s="215"/>
      <c r="F7" s="215"/>
      <c r="G7" s="215"/>
      <c r="H7" s="215"/>
      <c r="I7" s="215"/>
      <c r="J7" s="215"/>
      <c r="K7" s="215"/>
      <c r="L7" s="215"/>
      <c r="M7" s="215"/>
      <c r="N7" s="215"/>
      <c r="O7" s="215"/>
      <c r="P7" s="216"/>
      <c r="Q7" s="217" t="s">
        <v>62</v>
      </c>
      <c r="R7" s="218"/>
      <c r="S7" s="218"/>
      <c r="T7" s="218"/>
      <c r="U7" s="218"/>
      <c r="V7" s="218"/>
      <c r="W7" s="218"/>
      <c r="X7" s="218"/>
      <c r="Y7" s="219"/>
      <c r="Z7" s="18" t="s">
        <v>6</v>
      </c>
    </row>
    <row r="8" spans="1:26" ht="45.75" customHeight="1" x14ac:dyDescent="0.25">
      <c r="A8" s="210"/>
      <c r="B8" s="62" t="s">
        <v>46</v>
      </c>
      <c r="C8" s="69" t="s">
        <v>53</v>
      </c>
      <c r="D8" s="148" t="s">
        <v>48</v>
      </c>
      <c r="E8" s="149" t="s">
        <v>49</v>
      </c>
      <c r="F8" s="149" t="s">
        <v>50</v>
      </c>
      <c r="G8" s="149" t="s">
        <v>61</v>
      </c>
      <c r="H8" s="149" t="s">
        <v>63</v>
      </c>
      <c r="I8" s="149" t="s">
        <v>64</v>
      </c>
      <c r="J8" s="149" t="s">
        <v>113</v>
      </c>
      <c r="K8" s="149" t="s">
        <v>114</v>
      </c>
      <c r="L8" s="149" t="s">
        <v>115</v>
      </c>
      <c r="M8" s="149" t="s">
        <v>116</v>
      </c>
      <c r="N8" s="149" t="s">
        <v>117</v>
      </c>
      <c r="O8" s="149" t="s">
        <v>121</v>
      </c>
      <c r="P8" s="149" t="s">
        <v>52</v>
      </c>
      <c r="Q8" s="150" t="s">
        <v>48</v>
      </c>
      <c r="R8" s="150" t="s">
        <v>49</v>
      </c>
      <c r="S8" s="150" t="s">
        <v>50</v>
      </c>
      <c r="T8" s="150" t="s">
        <v>61</v>
      </c>
      <c r="U8" s="150" t="s">
        <v>63</v>
      </c>
      <c r="V8" s="150" t="s">
        <v>64</v>
      </c>
      <c r="W8" s="150" t="s">
        <v>113</v>
      </c>
      <c r="X8" s="150" t="s">
        <v>114</v>
      </c>
      <c r="Y8" s="150" t="s">
        <v>52</v>
      </c>
      <c r="Z8" s="18"/>
    </row>
    <row r="9" spans="1:26" ht="19.5" customHeight="1" x14ac:dyDescent="0.25">
      <c r="A9" s="8" t="s">
        <v>44</v>
      </c>
      <c r="B9" s="43"/>
      <c r="C9" s="58"/>
      <c r="D9" s="45"/>
      <c r="E9" s="44"/>
      <c r="F9" s="44"/>
      <c r="G9" s="44"/>
      <c r="H9" s="44"/>
      <c r="I9" s="44"/>
      <c r="J9" s="44"/>
      <c r="K9" s="44"/>
      <c r="L9" s="44"/>
      <c r="M9" s="44"/>
      <c r="N9" s="44"/>
      <c r="O9" s="45"/>
      <c r="P9" s="77"/>
      <c r="Q9" s="45"/>
      <c r="R9" s="18"/>
      <c r="S9" s="18"/>
      <c r="T9" s="18"/>
      <c r="U9" s="18"/>
      <c r="V9" s="18"/>
      <c r="W9" s="18"/>
      <c r="X9" s="18"/>
      <c r="Y9" s="78"/>
      <c r="Z9" s="19"/>
    </row>
    <row r="10" spans="1:26" ht="24" customHeight="1" x14ac:dyDescent="0.25">
      <c r="A10" s="9" t="s">
        <v>0</v>
      </c>
      <c r="B10" s="88" t="s">
        <v>78</v>
      </c>
      <c r="C10" s="89" t="s">
        <v>79</v>
      </c>
      <c r="D10" s="20"/>
      <c r="E10" s="21"/>
      <c r="F10" s="21"/>
      <c r="G10" s="20"/>
      <c r="H10" s="20"/>
      <c r="I10" s="182"/>
      <c r="J10" s="182" t="s">
        <v>109</v>
      </c>
      <c r="K10" s="20" t="s">
        <v>109</v>
      </c>
      <c r="L10" s="21"/>
      <c r="M10" s="21"/>
      <c r="N10" s="21"/>
      <c r="O10" s="21"/>
      <c r="P10" s="145">
        <f t="shared" ref="P10:P17" si="0">COUNTIF(D10:N10,"X")+COUNTIF(D10:N10,"XX")</f>
        <v>2</v>
      </c>
      <c r="Q10" s="21" t="s">
        <v>109</v>
      </c>
      <c r="R10" s="24"/>
      <c r="S10" s="24" t="s">
        <v>109</v>
      </c>
      <c r="T10" s="24"/>
      <c r="U10" s="24"/>
      <c r="V10" s="24"/>
      <c r="W10" s="24"/>
      <c r="X10" s="141"/>
      <c r="Y10" s="76">
        <f t="shared" ref="Y10:Y17" si="1">COUNTIF(Q10:W10,"X")</f>
        <v>2</v>
      </c>
      <c r="Z10" s="19"/>
    </row>
    <row r="11" spans="1:26" ht="24" customHeight="1" x14ac:dyDescent="0.25">
      <c r="A11" s="9" t="s">
        <v>1</v>
      </c>
      <c r="B11" s="88" t="s">
        <v>80</v>
      </c>
      <c r="C11" s="89" t="s">
        <v>81</v>
      </c>
      <c r="D11" s="20"/>
      <c r="E11" s="24"/>
      <c r="F11" s="24" t="s">
        <v>109</v>
      </c>
      <c r="G11" s="20"/>
      <c r="H11" s="20"/>
      <c r="I11" s="20" t="s">
        <v>109</v>
      </c>
      <c r="J11" s="182"/>
      <c r="K11" s="20"/>
      <c r="L11" s="21"/>
      <c r="M11" s="21"/>
      <c r="N11" s="21"/>
      <c r="O11" s="22"/>
      <c r="P11" s="145">
        <f t="shared" si="0"/>
        <v>2</v>
      </c>
      <c r="Q11" s="21" t="s">
        <v>109</v>
      </c>
      <c r="R11" s="24"/>
      <c r="S11" s="24"/>
      <c r="T11" s="24"/>
      <c r="U11" s="24" t="s">
        <v>109</v>
      </c>
      <c r="V11" s="24"/>
      <c r="W11" s="24"/>
      <c r="X11" s="141"/>
      <c r="Y11" s="76">
        <f t="shared" si="1"/>
        <v>2</v>
      </c>
      <c r="Z11" s="19"/>
    </row>
    <row r="12" spans="1:26" ht="24" customHeight="1" x14ac:dyDescent="0.25">
      <c r="A12" s="9" t="s">
        <v>2</v>
      </c>
      <c r="B12" s="88" t="s">
        <v>82</v>
      </c>
      <c r="C12" s="89" t="s">
        <v>83</v>
      </c>
      <c r="D12" s="20"/>
      <c r="E12" s="20"/>
      <c r="F12" s="20"/>
      <c r="G12" s="20"/>
      <c r="H12" s="20"/>
      <c r="I12" s="20" t="s">
        <v>109</v>
      </c>
      <c r="J12" s="182"/>
      <c r="K12" s="20"/>
      <c r="L12" s="24"/>
      <c r="M12" s="24"/>
      <c r="N12" s="24"/>
      <c r="O12" s="22"/>
      <c r="P12" s="145">
        <f t="shared" si="0"/>
        <v>1</v>
      </c>
      <c r="Q12" s="24"/>
      <c r="R12" s="24"/>
      <c r="S12" s="24"/>
      <c r="T12" s="24"/>
      <c r="U12" s="24"/>
      <c r="V12" s="24"/>
      <c r="W12" s="24"/>
      <c r="X12" s="141"/>
      <c r="Y12" s="76">
        <f t="shared" si="1"/>
        <v>0</v>
      </c>
      <c r="Z12" s="19"/>
    </row>
    <row r="13" spans="1:26" ht="24" customHeight="1" x14ac:dyDescent="0.25">
      <c r="A13" s="9" t="s">
        <v>3</v>
      </c>
      <c r="B13" s="88" t="s">
        <v>84</v>
      </c>
      <c r="C13" s="89" t="s">
        <v>85</v>
      </c>
      <c r="D13" s="20"/>
      <c r="E13" s="20"/>
      <c r="F13" s="20"/>
      <c r="G13" s="20"/>
      <c r="H13" s="20"/>
      <c r="I13" s="20" t="s">
        <v>109</v>
      </c>
      <c r="J13" s="182"/>
      <c r="K13" s="20"/>
      <c r="L13" s="24"/>
      <c r="M13" s="24"/>
      <c r="N13" s="24"/>
      <c r="O13" s="22"/>
      <c r="P13" s="145">
        <f t="shared" si="0"/>
        <v>1</v>
      </c>
      <c r="Q13" s="24"/>
      <c r="R13" s="24"/>
      <c r="S13" s="24"/>
      <c r="T13" s="24"/>
      <c r="U13" s="24"/>
      <c r="V13" s="24"/>
      <c r="W13" s="24"/>
      <c r="X13" s="141"/>
      <c r="Y13" s="76">
        <f t="shared" si="1"/>
        <v>0</v>
      </c>
      <c r="Z13" s="19"/>
    </row>
    <row r="14" spans="1:26" ht="24" customHeight="1" x14ac:dyDescent="0.25">
      <c r="A14" s="9" t="s">
        <v>4</v>
      </c>
      <c r="B14" s="88" t="s">
        <v>86</v>
      </c>
      <c r="C14" s="89" t="s">
        <v>87</v>
      </c>
      <c r="D14" s="20"/>
      <c r="E14" s="20"/>
      <c r="F14" s="20"/>
      <c r="G14" s="20"/>
      <c r="H14" s="20" t="s">
        <v>109</v>
      </c>
      <c r="I14" s="20" t="s">
        <v>109</v>
      </c>
      <c r="J14" s="182"/>
      <c r="K14" s="20"/>
      <c r="L14" s="21"/>
      <c r="M14" s="21"/>
      <c r="N14" s="21"/>
      <c r="O14" s="22"/>
      <c r="P14" s="145">
        <f t="shared" si="0"/>
        <v>2</v>
      </c>
      <c r="Q14" s="24"/>
      <c r="R14" s="24" t="s">
        <v>109</v>
      </c>
      <c r="S14" s="24"/>
      <c r="T14" s="24" t="s">
        <v>109</v>
      </c>
      <c r="U14" s="24" t="s">
        <v>109</v>
      </c>
      <c r="V14" s="24"/>
      <c r="W14" s="24"/>
      <c r="X14" s="141"/>
      <c r="Y14" s="76">
        <f t="shared" si="1"/>
        <v>3</v>
      </c>
      <c r="Z14" s="19"/>
    </row>
    <row r="15" spans="1:26" ht="24" customHeight="1" x14ac:dyDescent="0.25">
      <c r="A15" s="9" t="s">
        <v>75</v>
      </c>
      <c r="B15" s="88" t="s">
        <v>88</v>
      </c>
      <c r="C15" s="89" t="s">
        <v>89</v>
      </c>
      <c r="D15" s="20"/>
      <c r="E15" s="20"/>
      <c r="F15" s="20"/>
      <c r="G15" s="20"/>
      <c r="H15" s="20"/>
      <c r="I15" s="20" t="s">
        <v>109</v>
      </c>
      <c r="J15" s="182"/>
      <c r="K15" s="20"/>
      <c r="L15" s="21"/>
      <c r="M15" s="21"/>
      <c r="N15" s="21"/>
      <c r="O15" s="22"/>
      <c r="P15" s="145">
        <f t="shared" si="0"/>
        <v>1</v>
      </c>
      <c r="Q15" s="24"/>
      <c r="R15" s="24"/>
      <c r="S15" s="24"/>
      <c r="T15" s="24"/>
      <c r="U15" s="24"/>
      <c r="V15" s="24"/>
      <c r="W15" s="24"/>
      <c r="X15" s="141"/>
      <c r="Y15" s="76">
        <f t="shared" si="1"/>
        <v>0</v>
      </c>
      <c r="Z15" s="19"/>
    </row>
    <row r="16" spans="1:26" ht="24" customHeight="1" x14ac:dyDescent="0.25">
      <c r="A16" s="9" t="s">
        <v>76</v>
      </c>
      <c r="B16" s="88" t="s">
        <v>90</v>
      </c>
      <c r="C16" s="89" t="s">
        <v>91</v>
      </c>
      <c r="D16" s="20"/>
      <c r="E16" s="20"/>
      <c r="F16" s="20"/>
      <c r="G16" s="20"/>
      <c r="H16" s="20"/>
      <c r="I16" s="20" t="s">
        <v>109</v>
      </c>
      <c r="J16" s="182"/>
      <c r="K16" s="20"/>
      <c r="L16" s="21"/>
      <c r="M16" s="21"/>
      <c r="N16" s="21"/>
      <c r="O16" s="22"/>
      <c r="P16" s="145">
        <f t="shared" si="0"/>
        <v>1</v>
      </c>
      <c r="Q16" s="24"/>
      <c r="R16" s="24" t="s">
        <v>109</v>
      </c>
      <c r="S16" s="24"/>
      <c r="T16" s="24"/>
      <c r="U16" s="24"/>
      <c r="V16" s="24"/>
      <c r="W16" s="24"/>
      <c r="X16" s="141"/>
      <c r="Y16" s="76">
        <f t="shared" si="1"/>
        <v>1</v>
      </c>
      <c r="Z16" s="19"/>
    </row>
    <row r="17" spans="1:26" ht="27" customHeight="1" x14ac:dyDescent="0.25">
      <c r="A17" s="9" t="s">
        <v>77</v>
      </c>
      <c r="B17" s="88" t="s">
        <v>92</v>
      </c>
      <c r="C17" s="89" t="s">
        <v>93</v>
      </c>
      <c r="D17" s="20"/>
      <c r="E17" s="20"/>
      <c r="F17" s="20"/>
      <c r="G17" s="20"/>
      <c r="H17" s="20"/>
      <c r="I17" s="20" t="s">
        <v>109</v>
      </c>
      <c r="J17" s="182"/>
      <c r="K17" s="20"/>
      <c r="L17" s="21"/>
      <c r="M17" s="21"/>
      <c r="N17" s="21"/>
      <c r="O17" s="22"/>
      <c r="P17" s="145">
        <f t="shared" si="0"/>
        <v>1</v>
      </c>
      <c r="Q17" s="24"/>
      <c r="R17" s="24" t="s">
        <v>109</v>
      </c>
      <c r="S17" s="24"/>
      <c r="T17" s="24"/>
      <c r="U17" s="24"/>
      <c r="V17" s="24"/>
      <c r="W17" s="24"/>
      <c r="X17" s="141"/>
      <c r="Y17" s="76">
        <f t="shared" si="1"/>
        <v>1</v>
      </c>
      <c r="Z17" s="19"/>
    </row>
    <row r="18" spans="1:26" ht="21.75" customHeight="1" x14ac:dyDescent="0.25">
      <c r="A18" s="8" t="s">
        <v>26</v>
      </c>
      <c r="B18" s="96"/>
      <c r="C18" s="96"/>
      <c r="D18" s="20"/>
      <c r="E18" s="20"/>
      <c r="F18" s="20"/>
      <c r="G18" s="20"/>
      <c r="H18" s="20"/>
      <c r="I18" s="20"/>
      <c r="J18" s="182"/>
      <c r="K18" s="97"/>
      <c r="L18" s="99"/>
      <c r="M18" s="99"/>
      <c r="N18" s="99"/>
      <c r="O18" s="97"/>
      <c r="P18" s="97"/>
      <c r="Q18" s="100"/>
      <c r="R18" s="100"/>
      <c r="S18" s="100"/>
      <c r="T18" s="100"/>
      <c r="U18" s="100"/>
      <c r="V18" s="24"/>
      <c r="W18" s="100"/>
      <c r="X18" s="100"/>
      <c r="Y18" s="98"/>
      <c r="Z18" s="101"/>
    </row>
    <row r="19" spans="1:26" s="116" customFormat="1" ht="26.25" customHeight="1" x14ac:dyDescent="0.25">
      <c r="A19" s="9" t="s">
        <v>0</v>
      </c>
      <c r="B19" s="117" t="s">
        <v>94</v>
      </c>
      <c r="C19" s="89" t="s">
        <v>95</v>
      </c>
      <c r="D19" s="20"/>
      <c r="E19" s="20"/>
      <c r="F19" s="20"/>
      <c r="G19" s="20"/>
      <c r="H19" s="20"/>
      <c r="I19" s="20" t="s">
        <v>109</v>
      </c>
      <c r="J19" s="182"/>
      <c r="K19" s="20" t="s">
        <v>109</v>
      </c>
      <c r="L19" s="21"/>
      <c r="M19" s="21"/>
      <c r="N19" s="21"/>
      <c r="O19" s="115"/>
      <c r="P19" s="145">
        <f t="shared" ref="P19:P26" si="2">COUNTIF(D19:N19,"X")+COUNTIF(D19:N19,"XX")</f>
        <v>2</v>
      </c>
      <c r="Q19" s="24"/>
      <c r="R19" s="24"/>
      <c r="S19" s="24"/>
      <c r="T19" s="24" t="s">
        <v>109</v>
      </c>
      <c r="U19" s="24" t="s">
        <v>109</v>
      </c>
      <c r="V19" s="24"/>
      <c r="W19" s="24"/>
      <c r="X19" s="24"/>
      <c r="Y19" s="76">
        <f t="shared" ref="Y19:Y25" si="3">COUNTIF(Q19:X19,"X")</f>
        <v>2</v>
      </c>
      <c r="Z19" s="19"/>
    </row>
    <row r="20" spans="1:26" ht="26.25" customHeight="1" x14ac:dyDescent="0.25">
      <c r="A20" s="9" t="s">
        <v>1</v>
      </c>
      <c r="B20" s="88" t="s">
        <v>96</v>
      </c>
      <c r="C20" s="89" t="s">
        <v>97</v>
      </c>
      <c r="D20" s="20"/>
      <c r="E20" s="20"/>
      <c r="F20" s="20"/>
      <c r="G20" s="20"/>
      <c r="H20" s="20"/>
      <c r="I20" s="20" t="s">
        <v>109</v>
      </c>
      <c r="J20" s="182"/>
      <c r="K20" s="20"/>
      <c r="L20" s="21"/>
      <c r="M20" s="21"/>
      <c r="N20" s="23"/>
      <c r="P20" s="145">
        <f t="shared" si="2"/>
        <v>1</v>
      </c>
      <c r="Q20" s="144"/>
      <c r="R20" s="24"/>
      <c r="S20" s="24"/>
      <c r="T20" s="24"/>
      <c r="U20" s="24" t="s">
        <v>109</v>
      </c>
      <c r="V20" s="24"/>
      <c r="W20" s="24"/>
      <c r="X20" s="24"/>
      <c r="Y20" s="76">
        <f t="shared" si="3"/>
        <v>1</v>
      </c>
      <c r="Z20" s="24"/>
    </row>
    <row r="21" spans="1:26" ht="26.25" customHeight="1" x14ac:dyDescent="0.25">
      <c r="A21" s="9" t="s">
        <v>2</v>
      </c>
      <c r="B21" s="88" t="s">
        <v>98</v>
      </c>
      <c r="C21" s="89" t="s">
        <v>99</v>
      </c>
      <c r="D21" s="20" t="s">
        <v>109</v>
      </c>
      <c r="E21" s="20"/>
      <c r="F21" s="20"/>
      <c r="G21" s="20"/>
      <c r="H21" s="20"/>
      <c r="I21" s="20" t="s">
        <v>109</v>
      </c>
      <c r="J21" s="182" t="s">
        <v>109</v>
      </c>
      <c r="K21" s="20"/>
      <c r="L21" s="21"/>
      <c r="M21" s="21"/>
      <c r="N21" s="21"/>
      <c r="O21" s="23"/>
      <c r="P21" s="145">
        <f t="shared" si="2"/>
        <v>3</v>
      </c>
      <c r="Q21" s="24"/>
      <c r="R21" s="24" t="s">
        <v>109</v>
      </c>
      <c r="S21" s="24"/>
      <c r="T21" s="24"/>
      <c r="U21" s="24"/>
      <c r="V21" s="24"/>
      <c r="W21" s="24"/>
      <c r="X21" s="24"/>
      <c r="Y21" s="76">
        <f>COUNTIF(Q21:X21,"X")</f>
        <v>1</v>
      </c>
      <c r="Z21" s="24"/>
    </row>
    <row r="22" spans="1:26" ht="26.25" customHeight="1" x14ac:dyDescent="0.25">
      <c r="A22" s="9" t="s">
        <v>3</v>
      </c>
      <c r="B22" s="88" t="s">
        <v>100</v>
      </c>
      <c r="C22" s="89" t="s">
        <v>101</v>
      </c>
      <c r="D22" s="20"/>
      <c r="E22" s="20"/>
      <c r="F22" s="20"/>
      <c r="G22" s="20"/>
      <c r="H22" s="20"/>
      <c r="I22" s="20" t="s">
        <v>109</v>
      </c>
      <c r="J22" s="182"/>
      <c r="K22" s="20" t="s">
        <v>109</v>
      </c>
      <c r="L22" s="21"/>
      <c r="M22" s="21"/>
      <c r="N22" s="21"/>
      <c r="O22" s="23"/>
      <c r="P22" s="145">
        <f t="shared" si="2"/>
        <v>2</v>
      </c>
      <c r="Q22" s="24"/>
      <c r="R22" s="24" t="s">
        <v>109</v>
      </c>
      <c r="S22" s="24" t="s">
        <v>109</v>
      </c>
      <c r="T22" s="24"/>
      <c r="U22" s="24" t="s">
        <v>109</v>
      </c>
      <c r="V22" s="24"/>
      <c r="W22" s="24"/>
      <c r="X22" s="24"/>
      <c r="Y22" s="76">
        <f>COUNTIF(Q22:X22,"X")</f>
        <v>3</v>
      </c>
      <c r="Z22" s="24"/>
    </row>
    <row r="23" spans="1:26" ht="26.25" customHeight="1" x14ac:dyDescent="0.25">
      <c r="A23" s="9" t="s">
        <v>4</v>
      </c>
      <c r="B23" s="88" t="s">
        <v>102</v>
      </c>
      <c r="C23" s="89" t="s">
        <v>103</v>
      </c>
      <c r="D23" s="20"/>
      <c r="E23" s="20"/>
      <c r="F23" s="20"/>
      <c r="G23" s="20"/>
      <c r="H23" s="20"/>
      <c r="I23" s="20" t="s">
        <v>109</v>
      </c>
      <c r="J23" s="182"/>
      <c r="K23" s="20"/>
      <c r="L23" s="21"/>
      <c r="M23" s="21"/>
      <c r="N23" s="21"/>
      <c r="O23" s="23"/>
      <c r="P23" s="145">
        <f t="shared" si="2"/>
        <v>1</v>
      </c>
      <c r="Q23" s="24"/>
      <c r="R23" s="24" t="s">
        <v>109</v>
      </c>
      <c r="S23" s="24"/>
      <c r="T23" s="24"/>
      <c r="U23" s="24"/>
      <c r="V23" s="141"/>
      <c r="W23" s="141"/>
      <c r="X23" s="141"/>
      <c r="Y23" s="76">
        <f t="shared" si="3"/>
        <v>1</v>
      </c>
      <c r="Z23" s="19"/>
    </row>
    <row r="24" spans="1:26" ht="26.25" customHeight="1" x14ac:dyDescent="0.25">
      <c r="A24" s="9" t="s">
        <v>75</v>
      </c>
      <c r="B24" s="88" t="s">
        <v>104</v>
      </c>
      <c r="C24" s="89" t="s">
        <v>105</v>
      </c>
      <c r="D24" s="20" t="s">
        <v>109</v>
      </c>
      <c r="E24" s="20" t="s">
        <v>109</v>
      </c>
      <c r="F24" s="20" t="s">
        <v>109</v>
      </c>
      <c r="G24" s="20" t="s">
        <v>109</v>
      </c>
      <c r="H24" s="20"/>
      <c r="I24" s="20" t="s">
        <v>109</v>
      </c>
      <c r="J24" s="182"/>
      <c r="K24" s="21"/>
      <c r="L24" s="143"/>
      <c r="M24" s="143"/>
      <c r="N24" s="143"/>
      <c r="O24" s="143"/>
      <c r="P24" s="145">
        <f t="shared" si="2"/>
        <v>5</v>
      </c>
      <c r="Q24" s="24"/>
      <c r="R24" s="24" t="s">
        <v>109</v>
      </c>
      <c r="S24" s="24"/>
      <c r="T24" s="24"/>
      <c r="U24" s="24"/>
      <c r="V24" s="141"/>
      <c r="W24" s="141"/>
      <c r="X24" s="24"/>
      <c r="Y24" s="76">
        <f t="shared" si="3"/>
        <v>1</v>
      </c>
      <c r="Z24" s="19"/>
    </row>
    <row r="25" spans="1:26" ht="26.25" customHeight="1" x14ac:dyDescent="0.25">
      <c r="A25" s="9" t="s">
        <v>76</v>
      </c>
      <c r="B25" s="88" t="s">
        <v>111</v>
      </c>
      <c r="C25" s="89" t="s">
        <v>112</v>
      </c>
      <c r="D25" s="20"/>
      <c r="E25" s="20"/>
      <c r="F25" s="20"/>
      <c r="G25" s="20"/>
      <c r="H25" s="20"/>
      <c r="I25" s="20"/>
      <c r="J25" s="20"/>
      <c r="K25" s="21"/>
      <c r="L25" s="21"/>
      <c r="M25" s="21"/>
      <c r="N25" s="21"/>
      <c r="O25" s="21"/>
      <c r="P25" s="145">
        <f t="shared" si="2"/>
        <v>0</v>
      </c>
      <c r="Q25" s="24"/>
      <c r="R25" s="24"/>
      <c r="S25" s="24"/>
      <c r="T25" s="24"/>
      <c r="U25" s="24"/>
      <c r="V25" s="141"/>
      <c r="W25" s="141"/>
      <c r="X25" s="24"/>
      <c r="Y25" s="76">
        <f t="shared" si="3"/>
        <v>0</v>
      </c>
      <c r="Z25" s="19"/>
    </row>
    <row r="26" spans="1:26" ht="26.25" customHeight="1" x14ac:dyDescent="0.25">
      <c r="A26" s="9" t="s">
        <v>77</v>
      </c>
      <c r="B26" s="88" t="s">
        <v>119</v>
      </c>
      <c r="C26" s="89" t="s">
        <v>120</v>
      </c>
      <c r="D26" s="20"/>
      <c r="E26" s="20"/>
      <c r="F26" s="20"/>
      <c r="G26" s="20"/>
      <c r="H26" s="20"/>
      <c r="I26" s="20" t="s">
        <v>109</v>
      </c>
      <c r="J26" s="20" t="s">
        <v>109</v>
      </c>
      <c r="K26" s="21"/>
      <c r="L26" s="21"/>
      <c r="M26" s="21"/>
      <c r="N26" s="21"/>
      <c r="O26" s="21"/>
      <c r="P26" s="145">
        <f t="shared" si="2"/>
        <v>2</v>
      </c>
      <c r="Q26" s="24"/>
      <c r="R26" s="24" t="s">
        <v>109</v>
      </c>
      <c r="S26" s="24"/>
      <c r="T26" s="24" t="s">
        <v>109</v>
      </c>
      <c r="U26" s="24"/>
      <c r="V26" s="141"/>
      <c r="W26" s="141"/>
      <c r="X26" s="24"/>
      <c r="Y26" s="76">
        <f t="shared" ref="Y26" si="4">COUNTIF(Q26:X26,"X")</f>
        <v>2</v>
      </c>
      <c r="Z26" s="19"/>
    </row>
    <row r="27" spans="1:26" ht="10.5" customHeight="1" x14ac:dyDescent="0.25">
      <c r="A27" s="211"/>
      <c r="B27" s="211"/>
      <c r="C27" s="211"/>
      <c r="D27" s="211"/>
      <c r="E27" s="211"/>
      <c r="F27" s="211"/>
      <c r="G27" s="211"/>
      <c r="H27" s="211"/>
      <c r="I27" s="211"/>
      <c r="J27" s="211"/>
      <c r="K27" s="211"/>
      <c r="L27" s="211"/>
      <c r="M27" s="211"/>
      <c r="N27" s="211"/>
      <c r="O27" s="211"/>
      <c r="P27" s="211"/>
      <c r="Q27" s="211"/>
      <c r="R27" s="211"/>
      <c r="S27" s="211"/>
      <c r="T27" s="211"/>
      <c r="U27" s="211"/>
      <c r="V27" s="211"/>
      <c r="W27" s="211"/>
      <c r="X27" s="211"/>
      <c r="Y27" s="211"/>
      <c r="Z27" s="211"/>
    </row>
    <row r="28" spans="1:26" ht="27.75" customHeight="1" x14ac:dyDescent="0.25">
      <c r="A28" s="208" t="s">
        <v>108</v>
      </c>
      <c r="B28" s="208"/>
      <c r="C28" s="208"/>
      <c r="D28" s="208"/>
      <c r="E28" s="208"/>
      <c r="F28" s="208"/>
      <c r="G28" s="208"/>
      <c r="H28" s="208"/>
      <c r="I28" s="208"/>
      <c r="J28" s="208"/>
      <c r="K28" s="208"/>
      <c r="L28" s="208"/>
      <c r="M28" s="208"/>
      <c r="N28" s="208"/>
      <c r="O28" s="208"/>
      <c r="P28" s="208"/>
      <c r="Q28" s="208"/>
      <c r="R28" s="208"/>
      <c r="S28" s="208"/>
      <c r="T28" s="208"/>
      <c r="U28" s="208"/>
      <c r="V28" s="208"/>
      <c r="W28" s="208"/>
      <c r="X28" s="208"/>
      <c r="Y28" s="208"/>
      <c r="Z28" s="208"/>
    </row>
    <row r="29" spans="1:26" ht="17.25" x14ac:dyDescent="0.3">
      <c r="A29" s="25"/>
      <c r="B29" s="25"/>
      <c r="C29" s="25"/>
      <c r="D29" s="26"/>
      <c r="E29" s="34"/>
      <c r="F29" s="34"/>
      <c r="G29" s="34"/>
      <c r="H29" s="34"/>
      <c r="I29" s="34"/>
      <c r="J29" s="204" t="s">
        <v>139</v>
      </c>
      <c r="K29" s="204"/>
      <c r="L29" s="204"/>
      <c r="M29" s="204"/>
      <c r="N29" s="204"/>
      <c r="O29" s="204"/>
      <c r="P29" s="204"/>
      <c r="Q29" s="204"/>
      <c r="R29" s="204"/>
      <c r="S29" s="204"/>
      <c r="T29" s="204"/>
      <c r="U29" s="204"/>
      <c r="V29" s="204"/>
      <c r="W29" s="204"/>
      <c r="X29" s="204"/>
      <c r="Y29" s="204"/>
      <c r="Z29" s="204"/>
    </row>
    <row r="30" spans="1:26" ht="17.25" x14ac:dyDescent="0.3">
      <c r="A30" s="25"/>
      <c r="B30" s="25"/>
      <c r="C30" s="25"/>
      <c r="D30" s="26"/>
      <c r="J30" s="203" t="s">
        <v>7</v>
      </c>
      <c r="K30" s="203"/>
      <c r="L30" s="203"/>
      <c r="M30" s="203"/>
      <c r="N30" s="203"/>
      <c r="O30" s="203"/>
      <c r="P30" s="203"/>
      <c r="Q30" s="203"/>
      <c r="R30" s="203"/>
      <c r="S30" s="203"/>
      <c r="T30" s="203"/>
      <c r="U30" s="203"/>
      <c r="V30" s="203"/>
      <c r="W30" s="203"/>
      <c r="X30" s="203"/>
      <c r="Y30" s="203"/>
      <c r="Z30" s="203"/>
    </row>
    <row r="36" spans="10:26" ht="16.5" x14ac:dyDescent="0.25">
      <c r="J36" s="205" t="s">
        <v>78</v>
      </c>
      <c r="K36" s="205"/>
      <c r="L36" s="205"/>
      <c r="M36" s="205"/>
      <c r="N36" s="205"/>
      <c r="O36" s="205"/>
      <c r="P36" s="205"/>
      <c r="Q36" s="205"/>
      <c r="R36" s="205"/>
      <c r="S36" s="205"/>
      <c r="T36" s="205"/>
      <c r="U36" s="205"/>
      <c r="V36" s="205"/>
      <c r="W36" s="205"/>
      <c r="X36" s="205"/>
      <c r="Y36" s="205"/>
      <c r="Z36" s="205"/>
    </row>
  </sheetData>
  <mergeCells count="15">
    <mergeCell ref="J30:Z30"/>
    <mergeCell ref="J29:Z29"/>
    <mergeCell ref="J36:Z36"/>
    <mergeCell ref="A5:Z5"/>
    <mergeCell ref="Q1:Z1"/>
    <mergeCell ref="Q2:Z2"/>
    <mergeCell ref="A1:C1"/>
    <mergeCell ref="A2:C2"/>
    <mergeCell ref="A3:C3"/>
    <mergeCell ref="A28:Z28"/>
    <mergeCell ref="A7:A8"/>
    <mergeCell ref="A27:Z27"/>
    <mergeCell ref="B7:C7"/>
    <mergeCell ref="D7:P7"/>
    <mergeCell ref="Q7:Y7"/>
  </mergeCells>
  <pageMargins left="0.25" right="0.16" top="0.52" bottom="0.3" header="0.3" footer="0.16"/>
  <pageSetup paperSize="9" orientation="landscape"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50"/>
  <sheetViews>
    <sheetView tabSelected="1" topLeftCell="A13" zoomScaleNormal="100" workbookViewId="0">
      <selection activeCell="L29" sqref="L29"/>
    </sheetView>
  </sheetViews>
  <sheetFormatPr defaultRowHeight="15" x14ac:dyDescent="0.25"/>
  <cols>
    <col min="1" max="1" width="6.5703125" style="5" customWidth="1"/>
    <col min="2" max="2" width="20.7109375" style="5" customWidth="1"/>
    <col min="3" max="3" width="13.85546875" style="5" customWidth="1"/>
    <col min="4" max="4" width="10" style="4" hidden="1" customWidth="1"/>
    <col min="5" max="5" width="10.85546875" style="4" customWidth="1"/>
    <col min="6" max="6" width="10.7109375" style="5" customWidth="1"/>
    <col min="7" max="7" width="12" style="4" customWidth="1"/>
    <col min="8" max="8" width="12.7109375" style="4" customWidth="1"/>
    <col min="9" max="9" width="13.28515625" style="4" customWidth="1"/>
    <col min="10" max="10" width="9.7109375" style="4" customWidth="1"/>
    <col min="11" max="11" width="10.85546875" style="4" customWidth="1"/>
    <col min="12" max="12" width="27.7109375" style="4" customWidth="1"/>
    <col min="13" max="14" width="9.140625" style="5"/>
    <col min="15" max="15" width="15.85546875" style="5" bestFit="1" customWidth="1"/>
    <col min="16" max="16384" width="9.140625" style="5"/>
  </cols>
  <sheetData>
    <row r="1" spans="1:15" ht="15.75" x14ac:dyDescent="0.25">
      <c r="A1" s="192" t="s">
        <v>8</v>
      </c>
      <c r="B1" s="192"/>
      <c r="C1" s="192"/>
      <c r="D1" s="192"/>
      <c r="E1" s="192"/>
      <c r="F1" s="192"/>
      <c r="G1" s="187" t="s">
        <v>29</v>
      </c>
      <c r="H1" s="207"/>
      <c r="I1" s="207"/>
      <c r="J1" s="207"/>
      <c r="K1" s="207"/>
      <c r="L1" s="207"/>
    </row>
    <row r="2" spans="1:15" ht="15.75" x14ac:dyDescent="0.25">
      <c r="A2" s="192" t="s">
        <v>9</v>
      </c>
      <c r="B2" s="192"/>
      <c r="C2" s="192"/>
      <c r="D2" s="192"/>
      <c r="E2" s="192"/>
      <c r="F2" s="192"/>
      <c r="G2" s="187" t="s">
        <v>28</v>
      </c>
      <c r="H2" s="187"/>
      <c r="I2" s="187"/>
      <c r="J2" s="187"/>
      <c r="K2" s="187"/>
      <c r="L2" s="187"/>
    </row>
    <row r="3" spans="1:15" ht="31.5" customHeight="1" x14ac:dyDescent="0.25">
      <c r="A3" s="193" t="s">
        <v>74</v>
      </c>
      <c r="B3" s="226"/>
      <c r="C3" s="226"/>
      <c r="D3" s="226"/>
      <c r="E3" s="226"/>
      <c r="F3" s="226"/>
      <c r="G3" s="3"/>
      <c r="H3" s="3"/>
      <c r="I3" s="30"/>
      <c r="J3" s="30"/>
      <c r="K3" s="81"/>
      <c r="L3" s="63"/>
    </row>
    <row r="4" spans="1:15" x14ac:dyDescent="0.25">
      <c r="L4" s="80" t="s">
        <v>41</v>
      </c>
    </row>
    <row r="5" spans="1:15" ht="18.75" customHeight="1" x14ac:dyDescent="0.25">
      <c r="A5" s="227" t="s">
        <v>137</v>
      </c>
      <c r="B5" s="227"/>
      <c r="C5" s="227"/>
      <c r="D5" s="227"/>
      <c r="E5" s="227"/>
      <c r="F5" s="227"/>
      <c r="G5" s="227"/>
      <c r="H5" s="227"/>
      <c r="I5" s="227"/>
      <c r="J5" s="227"/>
      <c r="K5" s="227"/>
      <c r="L5" s="227"/>
    </row>
    <row r="6" spans="1:15" ht="7.5" customHeight="1" x14ac:dyDescent="0.25"/>
    <row r="7" spans="1:15" ht="41.25" customHeight="1" x14ac:dyDescent="0.25">
      <c r="A7" s="222" t="s">
        <v>5</v>
      </c>
      <c r="B7" s="222" t="s">
        <v>10</v>
      </c>
      <c r="C7" s="230" t="s">
        <v>43</v>
      </c>
      <c r="D7" s="228" t="s">
        <v>69</v>
      </c>
      <c r="E7" s="232" t="s">
        <v>71</v>
      </c>
      <c r="F7" s="233"/>
      <c r="G7" s="233"/>
      <c r="H7" s="234"/>
      <c r="I7" s="222" t="s">
        <v>45</v>
      </c>
      <c r="J7" s="222" t="s">
        <v>40</v>
      </c>
      <c r="K7" s="222" t="s">
        <v>66</v>
      </c>
      <c r="L7" s="221"/>
    </row>
    <row r="8" spans="1:15" ht="82.5" customHeight="1" x14ac:dyDescent="0.25">
      <c r="A8" s="222"/>
      <c r="B8" s="222"/>
      <c r="C8" s="231"/>
      <c r="D8" s="229"/>
      <c r="E8" s="103" t="s">
        <v>11</v>
      </c>
      <c r="F8" s="66" t="s">
        <v>12</v>
      </c>
      <c r="G8" s="7" t="s">
        <v>67</v>
      </c>
      <c r="H8" s="7" t="s">
        <v>68</v>
      </c>
      <c r="I8" s="222"/>
      <c r="J8" s="222"/>
      <c r="K8" s="83" t="s">
        <v>11</v>
      </c>
      <c r="L8" s="83" t="s">
        <v>73</v>
      </c>
      <c r="O8" s="173"/>
    </row>
    <row r="9" spans="1:15" ht="15.75" x14ac:dyDescent="0.25">
      <c r="A9" s="8" t="s">
        <v>44</v>
      </c>
      <c r="B9" s="6"/>
      <c r="C9" s="55"/>
      <c r="D9" s="103"/>
      <c r="E9" s="103"/>
      <c r="F9" s="83"/>
      <c r="G9" s="7"/>
      <c r="H9" s="7"/>
      <c r="I9" s="33"/>
      <c r="J9" s="33"/>
      <c r="K9" s="83"/>
      <c r="L9" s="83"/>
      <c r="O9" s="174"/>
    </row>
    <row r="10" spans="1:15" ht="21.75" customHeight="1" x14ac:dyDescent="0.25">
      <c r="A10" s="9" t="s">
        <v>0</v>
      </c>
      <c r="B10" s="88" t="s">
        <v>78</v>
      </c>
      <c r="C10" s="89" t="s">
        <v>79</v>
      </c>
      <c r="D10" s="119" t="s">
        <v>14</v>
      </c>
      <c r="E10" s="121" t="str">
        <f>IF(AND(G10&gt;=2,H10&gt;=3,I10&gt;=1,'Mau 1'!D9&lt;&gt;0),"A1",IF(AND(G10&gt;=2,H10&gt;=2,I10&gt;=1,'Mau 1'!E9&lt;&gt;0),"A2",IF(AND(OR(G10&gt;=1,H10&gt;=2),'Mau 1'!F9&lt;&gt;0,I10&gt;=0),"A3","A4")))</f>
        <v>A2</v>
      </c>
      <c r="F10" s="14"/>
      <c r="G10" s="146">
        <f>'Mau 3'!$P10</f>
        <v>2</v>
      </c>
      <c r="H10" s="147">
        <f>'Mau 3'!Y10</f>
        <v>2</v>
      </c>
      <c r="I10" s="14">
        <v>4</v>
      </c>
      <c r="J10" s="14"/>
      <c r="K10" s="135"/>
      <c r="L10" s="157"/>
    </row>
    <row r="11" spans="1:15" ht="15.75" x14ac:dyDescent="0.25">
      <c r="A11" s="9" t="s">
        <v>1</v>
      </c>
      <c r="B11" s="88" t="s">
        <v>80</v>
      </c>
      <c r="C11" s="89" t="s">
        <v>81</v>
      </c>
      <c r="D11" s="119" t="s">
        <v>14</v>
      </c>
      <c r="E11" s="121" t="str">
        <f>IF(AND(G11&gt;=2,H11&gt;=3,I11&gt;=1,'Mau 1'!D10&lt;&gt;0),"A1",IF(AND(G11&gt;=2,H11&gt;=2,I11&gt;=1,'Mau 1'!E10&lt;&gt;0),"A2",IF(AND(OR(G11&gt;=1,H11&gt;=2),'Mau 1'!F10&lt;&gt;0,I11&gt;=0),"A3","A4")))</f>
        <v>A2</v>
      </c>
      <c r="F11" s="14"/>
      <c r="G11" s="146">
        <f>'Mau 3'!$P11</f>
        <v>2</v>
      </c>
      <c r="H11" s="147">
        <f>'Mau 3'!Y11</f>
        <v>2</v>
      </c>
      <c r="I11" s="14">
        <v>4</v>
      </c>
      <c r="J11" s="14"/>
      <c r="K11" s="135"/>
      <c r="L11" s="157"/>
    </row>
    <row r="12" spans="1:15" ht="15.75" x14ac:dyDescent="0.25">
      <c r="A12" s="9" t="s">
        <v>2</v>
      </c>
      <c r="B12" s="88" t="s">
        <v>82</v>
      </c>
      <c r="C12" s="89" t="s">
        <v>83</v>
      </c>
      <c r="D12" s="119" t="s">
        <v>14</v>
      </c>
      <c r="E12" s="121" t="str">
        <f>IF(AND(G12&gt;=2,H12&gt;=3,I12&gt;=1,'Mau 1'!D11&lt;&gt;0),"A1",IF(AND(G12&gt;=2,H12&gt;=2,I12&gt;=1,'Mau 1'!E11&lt;&gt;0),"A2",IF(AND(OR(G12&gt;=1,H12&gt;=2),'Mau 1'!F11&lt;&gt;0,I12&gt;=0),"A3","A4")))</f>
        <v>A3</v>
      </c>
      <c r="F12" s="14"/>
      <c r="G12" s="178">
        <f>'Mau 3'!$P12</f>
        <v>1</v>
      </c>
      <c r="H12" s="179">
        <f>'Mau 3'!Y12</f>
        <v>0</v>
      </c>
      <c r="I12" s="14">
        <v>2</v>
      </c>
      <c r="J12" s="14"/>
      <c r="K12" s="135"/>
      <c r="L12" s="157"/>
    </row>
    <row r="13" spans="1:15" ht="17.25" customHeight="1" x14ac:dyDescent="0.25">
      <c r="A13" s="9" t="s">
        <v>3</v>
      </c>
      <c r="B13" s="88" t="s">
        <v>84</v>
      </c>
      <c r="C13" s="89" t="s">
        <v>85</v>
      </c>
      <c r="D13" s="119" t="s">
        <v>20</v>
      </c>
      <c r="E13" s="121" t="str">
        <f>IF(AND(G13&gt;=2,H13&gt;=3,I13&gt;=1,'Mau 1'!D12&lt;&gt;0),"A1",IF(AND(G13&gt;=2,H13&gt;=2,I13&gt;=1,'Mau 1'!E12&lt;&gt;0),"A2",IF(AND(OR(G13&gt;=1,H13&gt;=2),'Mau 1'!F12&lt;&gt;0,I13&gt;=0),"A3","A4")))</f>
        <v>A3</v>
      </c>
      <c r="F13" s="14"/>
      <c r="G13" s="146">
        <f>'Mau 3'!$P13</f>
        <v>1</v>
      </c>
      <c r="H13" s="147">
        <f>'Mau 3'!Y13</f>
        <v>0</v>
      </c>
      <c r="I13" s="138">
        <v>2</v>
      </c>
      <c r="J13" s="14"/>
      <c r="K13" s="135"/>
      <c r="L13" s="157"/>
    </row>
    <row r="14" spans="1:15" ht="15.75" x14ac:dyDescent="0.25">
      <c r="A14" s="9" t="s">
        <v>4</v>
      </c>
      <c r="B14" s="88" t="s">
        <v>86</v>
      </c>
      <c r="C14" s="89" t="s">
        <v>87</v>
      </c>
      <c r="D14" s="119" t="s">
        <v>14</v>
      </c>
      <c r="E14" s="121" t="str">
        <f>IF(AND(G14&gt;=2,H14&gt;=3,I14&gt;=1,'Mau 1'!D13&lt;&gt;0),"A1",IF(AND(G14&gt;=2,H14&gt;=2,I14&gt;=1,'Mau 1'!E13&lt;&gt;0),"A2",IF(AND(OR(G14&gt;=1,H14&gt;=2),'Mau 1'!F13&lt;&gt;0,I14&gt;=0),"A3","A4")))</f>
        <v>A2</v>
      </c>
      <c r="F14" s="14"/>
      <c r="G14" s="178">
        <f>'Mau 3'!$P14</f>
        <v>2</v>
      </c>
      <c r="H14" s="179">
        <f>'Mau 3'!Y14</f>
        <v>3</v>
      </c>
      <c r="I14" s="14">
        <v>3</v>
      </c>
      <c r="J14" s="14"/>
      <c r="K14" s="135"/>
      <c r="L14" s="157"/>
    </row>
    <row r="15" spans="1:15" ht="15.75" x14ac:dyDescent="0.25">
      <c r="A15" s="9" t="s">
        <v>75</v>
      </c>
      <c r="B15" s="88" t="s">
        <v>88</v>
      </c>
      <c r="C15" s="89" t="s">
        <v>89</v>
      </c>
      <c r="D15" s="119" t="s">
        <v>14</v>
      </c>
      <c r="E15" s="121" t="str">
        <f>IF(AND(G15&gt;=2,H15&gt;=3,I15&gt;=1,'Mau 1'!D14&lt;&gt;0),"A1",IF(AND(G15&gt;=2,H15&gt;=2,I15&gt;=1,'Mau 1'!E14&lt;&gt;0),"A2",IF(AND(OR(G15&gt;=1,H15&gt;=2),'Mau 1'!F14&lt;&gt;0,I15&gt;=0),"A3","A4")))</f>
        <v>A3</v>
      </c>
      <c r="F15" s="14"/>
      <c r="G15" s="146">
        <f>'Mau 3'!$P15</f>
        <v>1</v>
      </c>
      <c r="H15" s="147">
        <f>'Mau 3'!Y15</f>
        <v>0</v>
      </c>
      <c r="I15" s="14">
        <v>2</v>
      </c>
      <c r="J15" s="14"/>
      <c r="K15" s="135"/>
      <c r="L15" s="157"/>
    </row>
    <row r="16" spans="1:15" ht="20.25" customHeight="1" x14ac:dyDescent="0.25">
      <c r="A16" s="9" t="s">
        <v>76</v>
      </c>
      <c r="B16" s="88" t="s">
        <v>90</v>
      </c>
      <c r="C16" s="89" t="s">
        <v>91</v>
      </c>
      <c r="D16" s="119" t="s">
        <v>14</v>
      </c>
      <c r="E16" s="121" t="str">
        <f>IF(AND(G16&gt;=2,H16&gt;=3,I16&gt;=1,'Mau 1'!D15&lt;&gt;0),"A1",IF(AND(G16&gt;=2,H16&gt;=2,I16&gt;=1,'Mau 1'!E15&lt;&gt;0),"A2",IF(AND(OR(G16&gt;=1,H16&gt;=2),'Mau 1'!F15&lt;&gt;0,I16&gt;=0),"A3","A4")))</f>
        <v>A3</v>
      </c>
      <c r="F16" s="138"/>
      <c r="G16" s="178">
        <f>'Mau 3'!$P16</f>
        <v>1</v>
      </c>
      <c r="H16" s="179">
        <f>'Mau 3'!Y16</f>
        <v>1</v>
      </c>
      <c r="I16" s="14">
        <v>1</v>
      </c>
      <c r="J16" s="14"/>
      <c r="K16" s="135"/>
      <c r="L16" s="157" t="s">
        <v>152</v>
      </c>
    </row>
    <row r="17" spans="1:12" ht="20.25" customHeight="1" x14ac:dyDescent="0.25">
      <c r="A17" s="9" t="s">
        <v>77</v>
      </c>
      <c r="B17" s="88" t="s">
        <v>92</v>
      </c>
      <c r="C17" s="89" t="s">
        <v>93</v>
      </c>
      <c r="D17" s="120" t="s">
        <v>20</v>
      </c>
      <c r="E17" s="121" t="str">
        <f>IF(AND(G17&gt;=2,H17&gt;=3,I17&gt;=1,'Mau 1'!D16&lt;&gt;0),"A1",IF(AND(G17&gt;=2,H17&gt;=2,I17&gt;=1,'Mau 1'!E16&lt;&gt;0),"A2",IF(AND(OR(G17&gt;=1,H17&gt;=2),'Mau 1'!F16&lt;&gt;0,I17&gt;=0),"A3","A4")))</f>
        <v>A3</v>
      </c>
      <c r="F17" s="10"/>
      <c r="G17" s="146">
        <f>'Mau 3'!$P17</f>
        <v>1</v>
      </c>
      <c r="H17" s="147">
        <f>'Mau 3'!Y17</f>
        <v>1</v>
      </c>
      <c r="I17" s="14">
        <v>2</v>
      </c>
      <c r="J17" s="33"/>
      <c r="K17" s="135"/>
      <c r="L17" s="157"/>
    </row>
    <row r="18" spans="1:12" ht="16.5" customHeight="1" x14ac:dyDescent="0.25">
      <c r="A18" s="8" t="s">
        <v>26</v>
      </c>
      <c r="B18" s="10"/>
      <c r="C18" s="10"/>
      <c r="D18" s="120"/>
      <c r="E18" s="121"/>
      <c r="F18" s="10"/>
      <c r="G18" s="146"/>
      <c r="H18" s="147"/>
      <c r="I18" s="14"/>
      <c r="J18" s="33"/>
      <c r="K18" s="135"/>
      <c r="L18" s="158"/>
    </row>
    <row r="19" spans="1:12" ht="47.25" x14ac:dyDescent="0.25">
      <c r="A19" s="9" t="s">
        <v>0</v>
      </c>
      <c r="B19" s="88" t="s">
        <v>94</v>
      </c>
      <c r="C19" s="89" t="s">
        <v>95</v>
      </c>
      <c r="D19" s="120" t="s">
        <v>14</v>
      </c>
      <c r="E19" s="121" t="s">
        <v>20</v>
      </c>
      <c r="F19" s="10"/>
      <c r="G19" s="146">
        <f>'Mau 3'!$P19</f>
        <v>2</v>
      </c>
      <c r="H19" s="147">
        <f>'Mau 3'!Y19</f>
        <v>2</v>
      </c>
      <c r="I19" s="186"/>
      <c r="J19" s="13"/>
      <c r="K19" s="235" t="s">
        <v>14</v>
      </c>
      <c r="L19" s="236" t="s">
        <v>176</v>
      </c>
    </row>
    <row r="20" spans="1:12" ht="18.75" customHeight="1" x14ac:dyDescent="0.25">
      <c r="A20" s="9" t="s">
        <v>1</v>
      </c>
      <c r="B20" s="88" t="s">
        <v>96</v>
      </c>
      <c r="C20" s="89" t="s">
        <v>97</v>
      </c>
      <c r="D20" s="120" t="s">
        <v>14</v>
      </c>
      <c r="E20" s="121" t="str">
        <f>IF(AND(G20&gt;=2,H20&gt;=3,I20&gt;=1,'Mau 1'!D19&lt;&gt;0),"A1",IF(AND(G20&gt;=2,H20&gt;=2,'Mau 1'!E19&lt;&gt;0),"A2",IF(AND(OR(G20&gt;=1,H20&gt;=2),'Mau 1'!F19&lt;&gt;0,I20&gt;=0),"A3","A4")))</f>
        <v>A3</v>
      </c>
      <c r="F20" s="96"/>
      <c r="G20" s="146">
        <f>'Mau 3'!$P20</f>
        <v>1</v>
      </c>
      <c r="H20" s="147">
        <f>'Mau 3'!Y20</f>
        <v>1</v>
      </c>
      <c r="I20" s="186"/>
      <c r="J20" s="32"/>
      <c r="K20" s="159"/>
      <c r="L20" s="157" t="s">
        <v>153</v>
      </c>
    </row>
    <row r="21" spans="1:12" ht="31.5" x14ac:dyDescent="0.25">
      <c r="A21" s="9" t="s">
        <v>2</v>
      </c>
      <c r="B21" s="88" t="s">
        <v>98</v>
      </c>
      <c r="C21" s="89" t="s">
        <v>99</v>
      </c>
      <c r="D21" s="120" t="s">
        <v>20</v>
      </c>
      <c r="E21" s="121" t="str">
        <f>IF(AND(G21&gt;=2,H21&gt;=3,I21&gt;=1,'Mau 1'!D20&lt;&gt;0),"A1",IF(AND(G21&gt;=2,H21&gt;=2,'Mau 1'!E20&lt;&gt;0),"A2",IF(AND(OR(G21&gt;=1,H21&gt;=2),'Mau 1'!F20&lt;&gt;0,I21&gt;=0),"A3","A4")))</f>
        <v>A3</v>
      </c>
      <c r="F21" s="10"/>
      <c r="G21" s="178">
        <f>'Mau 3'!$P21</f>
        <v>3</v>
      </c>
      <c r="H21" s="179">
        <f>'Mau 3'!Y21</f>
        <v>1</v>
      </c>
      <c r="I21" s="186"/>
      <c r="J21" s="32"/>
      <c r="K21" s="235" t="s">
        <v>14</v>
      </c>
      <c r="L21" s="236" t="s">
        <v>177</v>
      </c>
    </row>
    <row r="22" spans="1:12" ht="16.5" customHeight="1" x14ac:dyDescent="0.25">
      <c r="A22" s="9" t="s">
        <v>3</v>
      </c>
      <c r="B22" s="88" t="s">
        <v>100</v>
      </c>
      <c r="C22" s="89" t="s">
        <v>101</v>
      </c>
      <c r="D22" s="120" t="s">
        <v>14</v>
      </c>
      <c r="E22" s="121" t="str">
        <f>IF(AND(G22&gt;=2,H22&gt;=3,I22&gt;=1,'Mau 1'!D21&lt;&gt;0),"A1",IF(AND(G22&gt;=2,H22&gt;=2,'Mau 1'!E21&lt;&gt;0),"A2",IF(AND(OR(G22&gt;=1,H22&gt;=2),'Mau 1'!F21&lt;&gt;0,I22&gt;=0),"A3","A4")))</f>
        <v>A2</v>
      </c>
      <c r="F22" s="10"/>
      <c r="G22" s="146">
        <f>'Mau 3'!$P22</f>
        <v>2</v>
      </c>
      <c r="H22" s="147">
        <f>'Mau 3'!Y22</f>
        <v>3</v>
      </c>
      <c r="I22" s="186"/>
      <c r="J22" s="87"/>
      <c r="K22" s="135"/>
      <c r="L22" s="175"/>
    </row>
    <row r="23" spans="1:12" s="169" customFormat="1" ht="19.5" customHeight="1" x14ac:dyDescent="0.25">
      <c r="A23" s="162" t="s">
        <v>4</v>
      </c>
      <c r="B23" s="163" t="s">
        <v>102</v>
      </c>
      <c r="C23" s="164" t="s">
        <v>103</v>
      </c>
      <c r="D23" s="165" t="s">
        <v>20</v>
      </c>
      <c r="E23" s="121" t="str">
        <f>IF(AND(G23&gt;=2,H23&gt;=3,I23&gt;=1,'Mau 1'!D22&lt;&gt;0),"A1",IF(AND(G23&gt;=2,H23&gt;=2,'Mau 1'!E22&lt;&gt;0),"A2",IF(AND(OR(G23&gt;=1,H23&gt;=2),'Mau 1'!F22&lt;&gt;0,I23&gt;=0),"A3","A4")))</f>
        <v>A3</v>
      </c>
      <c r="F23" s="157"/>
      <c r="G23" s="166">
        <f>'Mau 3'!$P23</f>
        <v>1</v>
      </c>
      <c r="H23" s="167">
        <f>'Mau 3'!Y23</f>
        <v>1</v>
      </c>
      <c r="I23" s="186"/>
      <c r="J23" s="168"/>
      <c r="K23" s="135"/>
      <c r="L23" s="157"/>
    </row>
    <row r="24" spans="1:12" ht="31.5" x14ac:dyDescent="0.25">
      <c r="A24" s="9" t="s">
        <v>75</v>
      </c>
      <c r="B24" s="88" t="s">
        <v>104</v>
      </c>
      <c r="C24" s="89" t="s">
        <v>105</v>
      </c>
      <c r="D24" s="120" t="s">
        <v>14</v>
      </c>
      <c r="E24" s="121" t="str">
        <f>IF(AND(G24&gt;=2,H24&gt;=3,I24&gt;=1,'Mau 1'!D23&lt;&gt;0),"A1",IF(AND(G24&gt;=2,H24&gt;=2,'Mau 1'!E23&lt;&gt;0),"A2",IF(AND(OR(G24&gt;=1,H24&gt;=2),'Mau 1'!F23&lt;&gt;0,I24&gt;=0),"A3","A4")))</f>
        <v>A3</v>
      </c>
      <c r="F24" s="10"/>
      <c r="G24" s="146">
        <f>'Mau 3'!$P24</f>
        <v>5</v>
      </c>
      <c r="H24" s="147">
        <f>'Mau 3'!Y24</f>
        <v>1</v>
      </c>
      <c r="I24" s="186"/>
      <c r="J24" s="32"/>
      <c r="K24" s="235" t="s">
        <v>19</v>
      </c>
      <c r="L24" s="236" t="s">
        <v>177</v>
      </c>
    </row>
    <row r="25" spans="1:12" ht="21.75" customHeight="1" x14ac:dyDescent="0.25">
      <c r="A25" s="9" t="s">
        <v>76</v>
      </c>
      <c r="B25" s="88" t="s">
        <v>111</v>
      </c>
      <c r="C25" s="89" t="s">
        <v>112</v>
      </c>
      <c r="D25" s="120" t="s">
        <v>16</v>
      </c>
      <c r="E25" s="121" t="s">
        <v>65</v>
      </c>
      <c r="F25" s="10"/>
      <c r="G25" s="146">
        <f>'Mau 3'!$P25</f>
        <v>0</v>
      </c>
      <c r="H25" s="147">
        <f>'Mau 3'!Y25</f>
        <v>0</v>
      </c>
      <c r="I25" s="186"/>
      <c r="J25" s="136"/>
      <c r="K25" s="135"/>
      <c r="L25" s="176" t="s">
        <v>175</v>
      </c>
    </row>
    <row r="26" spans="1:12" ht="31.5" x14ac:dyDescent="0.25">
      <c r="A26" s="9" t="s">
        <v>77</v>
      </c>
      <c r="B26" s="88" t="s">
        <v>119</v>
      </c>
      <c r="C26" s="89" t="s">
        <v>120</v>
      </c>
      <c r="D26" s="120" t="s">
        <v>16</v>
      </c>
      <c r="E26" s="121" t="str">
        <f>IF(AND(G26&gt;=2,H26&gt;=3,I26&gt;=1,'Mau 1'!D25&lt;&gt;0),"A1",IF(AND(G26&gt;=2,H26&gt;=2,I26&gt;=1,'Mau 1'!E25&lt;&gt;0),"A2",IF(AND(OR(G26&gt;=1,H26&gt;=2),'Mau 1'!F25&lt;&gt;0,I26&gt;=0),"A3","A4")))</f>
        <v>A4</v>
      </c>
      <c r="F26" s="10"/>
      <c r="G26" s="146">
        <f>'Mau 3'!$P26</f>
        <v>2</v>
      </c>
      <c r="H26" s="147">
        <f>'Mau 3'!Y26</f>
        <v>2</v>
      </c>
      <c r="I26" s="186"/>
      <c r="J26" s="152"/>
      <c r="K26" s="235" t="s">
        <v>20</v>
      </c>
      <c r="L26" s="236" t="s">
        <v>177</v>
      </c>
    </row>
    <row r="27" spans="1:12" ht="12.75" customHeight="1" x14ac:dyDescent="0.25">
      <c r="A27" s="27"/>
      <c r="B27" s="28"/>
      <c r="C27" s="28"/>
      <c r="D27" s="118"/>
      <c r="E27" s="118"/>
      <c r="F27" s="28"/>
      <c r="G27" s="29"/>
      <c r="H27" s="29"/>
      <c r="I27" s="31"/>
      <c r="J27" s="31"/>
      <c r="K27" s="85"/>
      <c r="L27" s="68"/>
    </row>
    <row r="28" spans="1:12" s="11" customFormat="1" ht="15.75" x14ac:dyDescent="0.25">
      <c r="A28" s="225"/>
      <c r="B28" s="221" t="s">
        <v>18</v>
      </c>
      <c r="C28" s="221"/>
      <c r="D28" s="221"/>
      <c r="E28" s="221"/>
      <c r="F28" s="221"/>
      <c r="G28" s="222" t="s">
        <v>13</v>
      </c>
      <c r="H28" s="222"/>
      <c r="I28" s="222" t="s">
        <v>15</v>
      </c>
      <c r="J28" s="222"/>
      <c r="K28" s="84"/>
      <c r="L28" s="46"/>
    </row>
    <row r="29" spans="1:12" s="11" customFormat="1" ht="15" customHeight="1" x14ac:dyDescent="0.25">
      <c r="A29" s="225"/>
      <c r="B29" s="220" t="s">
        <v>19</v>
      </c>
      <c r="C29" s="220"/>
      <c r="D29" s="220"/>
      <c r="E29" s="220"/>
      <c r="F29" s="220"/>
      <c r="G29" s="220">
        <f>COUNTIF($E$10:$E$17,"A1")</f>
        <v>0</v>
      </c>
      <c r="H29" s="220"/>
      <c r="I29" s="220">
        <f>COUNTIF($E$19:$E$26,"A1")</f>
        <v>0</v>
      </c>
      <c r="J29" s="220"/>
      <c r="K29" s="82"/>
      <c r="L29" s="65"/>
    </row>
    <row r="30" spans="1:12" s="11" customFormat="1" ht="15" customHeight="1" x14ac:dyDescent="0.25">
      <c r="A30" s="225"/>
      <c r="B30" s="220" t="s">
        <v>14</v>
      </c>
      <c r="C30" s="220"/>
      <c r="D30" s="220"/>
      <c r="E30" s="220"/>
      <c r="F30" s="220"/>
      <c r="G30" s="220">
        <f>COUNTIF($E$10:$E$17,"A2")</f>
        <v>3</v>
      </c>
      <c r="H30" s="220"/>
      <c r="I30" s="220">
        <f>COUNTIF($E$19:$E$26,"A2")</f>
        <v>1</v>
      </c>
      <c r="J30" s="220"/>
      <c r="K30" s="82"/>
      <c r="L30" s="65"/>
    </row>
    <row r="31" spans="1:12" s="11" customFormat="1" ht="15" customHeight="1" x14ac:dyDescent="0.25">
      <c r="A31" s="225"/>
      <c r="B31" s="220" t="s">
        <v>20</v>
      </c>
      <c r="C31" s="220"/>
      <c r="D31" s="220"/>
      <c r="E31" s="220"/>
      <c r="F31" s="220"/>
      <c r="G31" s="220">
        <f>COUNTIF($E$10:$E$17,"A3")</f>
        <v>5</v>
      </c>
      <c r="H31" s="220"/>
      <c r="I31" s="220">
        <f>COUNTIF($E$19:$E$26,"A3")</f>
        <v>5</v>
      </c>
      <c r="J31" s="220"/>
      <c r="K31" s="82"/>
      <c r="L31" s="65"/>
    </row>
    <row r="32" spans="1:12" s="11" customFormat="1" ht="15" customHeight="1" x14ac:dyDescent="0.25">
      <c r="A32" s="225"/>
      <c r="B32" s="220" t="s">
        <v>16</v>
      </c>
      <c r="C32" s="220"/>
      <c r="D32" s="220"/>
      <c r="E32" s="220"/>
      <c r="F32" s="220"/>
      <c r="G32" s="220">
        <f>COUNTIF($E$10:$E$17,"A4")</f>
        <v>0</v>
      </c>
      <c r="H32" s="220"/>
      <c r="I32" s="220">
        <f>COUNTIF($E$19:$E$26,"A4")</f>
        <v>1</v>
      </c>
      <c r="J32" s="220"/>
      <c r="K32" s="82"/>
      <c r="L32" s="65"/>
    </row>
    <row r="33" spans="1:12" s="11" customFormat="1" ht="15" customHeight="1" x14ac:dyDescent="0.25">
      <c r="A33" s="225"/>
      <c r="B33" s="220" t="s">
        <v>65</v>
      </c>
      <c r="C33" s="220"/>
      <c r="D33" s="220"/>
      <c r="E33" s="220"/>
      <c r="F33" s="220"/>
      <c r="G33" s="220">
        <f>COUNTIF($E$10:$E$17,"A DN")</f>
        <v>0</v>
      </c>
      <c r="H33" s="220"/>
      <c r="I33" s="220">
        <f>COUNTIF($E$19:$E$26,"A DN")</f>
        <v>1</v>
      </c>
      <c r="J33" s="220"/>
      <c r="K33" s="82"/>
      <c r="L33" s="65"/>
    </row>
    <row r="34" spans="1:12" s="11" customFormat="1" ht="15" customHeight="1" x14ac:dyDescent="0.25">
      <c r="A34" s="225"/>
      <c r="B34" s="220" t="s">
        <v>17</v>
      </c>
      <c r="C34" s="220"/>
      <c r="D34" s="220"/>
      <c r="E34" s="220"/>
      <c r="F34" s="220"/>
      <c r="G34" s="220">
        <f>COUNTIF($E$10:$E$17,"B1")</f>
        <v>0</v>
      </c>
      <c r="H34" s="220"/>
      <c r="I34" s="220">
        <f>COUNTIF($E$19:$E$26,"B1")</f>
        <v>0</v>
      </c>
      <c r="J34" s="220"/>
      <c r="K34" s="82"/>
      <c r="L34" s="65"/>
    </row>
    <row r="35" spans="1:12" s="11" customFormat="1" ht="15" customHeight="1" x14ac:dyDescent="0.25">
      <c r="A35" s="225"/>
      <c r="B35" s="220" t="s">
        <v>21</v>
      </c>
      <c r="C35" s="220"/>
      <c r="D35" s="220"/>
      <c r="E35" s="220"/>
      <c r="F35" s="220"/>
      <c r="G35" s="220">
        <f>COUNTIF($E$10:$E$17,"B2")</f>
        <v>0</v>
      </c>
      <c r="H35" s="220"/>
      <c r="I35" s="220">
        <f>COUNTIF($E$19:$E$26,"B2")</f>
        <v>0</v>
      </c>
      <c r="J35" s="220"/>
      <c r="K35" s="82"/>
      <c r="L35" s="65"/>
    </row>
    <row r="36" spans="1:12" s="11" customFormat="1" ht="15" customHeight="1" x14ac:dyDescent="0.25">
      <c r="A36" s="225"/>
      <c r="B36" s="220" t="s">
        <v>22</v>
      </c>
      <c r="C36" s="220"/>
      <c r="D36" s="220"/>
      <c r="E36" s="220"/>
      <c r="F36" s="220"/>
      <c r="G36" s="220">
        <f>COUNTIF($E$10:$E$17,"C1")</f>
        <v>0</v>
      </c>
      <c r="H36" s="220"/>
      <c r="I36" s="220">
        <f>COUNTIF($E$19:$E$26,"C1")</f>
        <v>0</v>
      </c>
      <c r="J36" s="220"/>
      <c r="K36" s="82"/>
      <c r="L36" s="65"/>
    </row>
    <row r="37" spans="1:12" s="11" customFormat="1" ht="15" customHeight="1" x14ac:dyDescent="0.25">
      <c r="A37" s="225"/>
      <c r="B37" s="220" t="s">
        <v>23</v>
      </c>
      <c r="C37" s="220"/>
      <c r="D37" s="220"/>
      <c r="E37" s="220"/>
      <c r="F37" s="220"/>
      <c r="G37" s="220">
        <f>COUNTIF($E$10:$E$17,"C2")</f>
        <v>0</v>
      </c>
      <c r="H37" s="220"/>
      <c r="I37" s="220">
        <f>COUNTIF($E$19:$E$26,"C2")</f>
        <v>0</v>
      </c>
      <c r="J37" s="220"/>
      <c r="K37" s="82"/>
      <c r="L37" s="65"/>
    </row>
    <row r="38" spans="1:12" s="11" customFormat="1" ht="15" customHeight="1" x14ac:dyDescent="0.25">
      <c r="A38" s="225"/>
      <c r="B38" s="220" t="s">
        <v>24</v>
      </c>
      <c r="C38" s="220"/>
      <c r="D38" s="220"/>
      <c r="E38" s="220"/>
      <c r="F38" s="220"/>
      <c r="G38" s="220">
        <f>COUNTIF($E$10:$E$17,"D")</f>
        <v>0</v>
      </c>
      <c r="H38" s="220"/>
      <c r="I38" s="220">
        <f>COUNTIF($E$19:$E$26,"D")</f>
        <v>0</v>
      </c>
      <c r="J38" s="220"/>
      <c r="K38" s="82"/>
      <c r="L38" s="65"/>
    </row>
    <row r="39" spans="1:12" s="11" customFormat="1" ht="15" customHeight="1" x14ac:dyDescent="0.25">
      <c r="A39" s="225"/>
      <c r="B39" s="220" t="s">
        <v>25</v>
      </c>
      <c r="C39" s="220"/>
      <c r="D39" s="220"/>
      <c r="E39" s="220"/>
      <c r="F39" s="220"/>
      <c r="G39" s="220">
        <f>COUNTIF($E$10:$E$17,"E")</f>
        <v>0</v>
      </c>
      <c r="H39" s="220"/>
      <c r="I39" s="220">
        <f>COUNTIF($E$19:$E$26,"E")</f>
        <v>0</v>
      </c>
      <c r="J39" s="220"/>
      <c r="K39" s="82"/>
      <c r="L39" s="65"/>
    </row>
    <row r="40" spans="1:12" s="11" customFormat="1" ht="15" customHeight="1" x14ac:dyDescent="0.25">
      <c r="A40" s="17"/>
      <c r="B40" s="222" t="s">
        <v>30</v>
      </c>
      <c r="C40" s="222"/>
      <c r="D40" s="222"/>
      <c r="E40" s="222"/>
      <c r="F40" s="222"/>
      <c r="G40" s="221">
        <f>SUM(G29:G39)</f>
        <v>8</v>
      </c>
      <c r="H40" s="221"/>
      <c r="I40" s="221">
        <f>SUM(I29:I39)</f>
        <v>8</v>
      </c>
      <c r="J40" s="221"/>
      <c r="K40" s="86"/>
      <c r="L40" s="79"/>
    </row>
    <row r="41" spans="1:12" ht="14.25" customHeight="1" x14ac:dyDescent="0.25">
      <c r="A41" s="11"/>
      <c r="B41" s="11"/>
      <c r="C41" s="11"/>
      <c r="D41" s="102"/>
      <c r="E41" s="102"/>
      <c r="F41" s="11"/>
      <c r="G41" s="11"/>
      <c r="H41" s="11"/>
      <c r="I41" s="11"/>
      <c r="J41" s="11"/>
      <c r="K41" s="11"/>
      <c r="L41" s="11"/>
    </row>
    <row r="42" spans="1:12" s="123" customFormat="1" ht="12.75" customHeight="1" x14ac:dyDescent="0.25">
      <c r="A42" s="223" t="s">
        <v>51</v>
      </c>
      <c r="B42" s="224"/>
      <c r="C42" s="224"/>
      <c r="D42" s="224"/>
      <c r="E42" s="224"/>
      <c r="F42" s="224"/>
      <c r="G42" s="224"/>
      <c r="H42" s="224"/>
      <c r="I42" s="224"/>
      <c r="J42" s="224"/>
      <c r="K42" s="122"/>
      <c r="L42" s="122"/>
    </row>
    <row r="43" spans="1:12" ht="17.25" customHeight="1" x14ac:dyDescent="0.25">
      <c r="A43" s="11"/>
      <c r="B43" s="11"/>
      <c r="C43" s="11"/>
      <c r="D43" s="102"/>
      <c r="E43" s="102"/>
      <c r="F43" s="11"/>
      <c r="G43" s="188" t="s">
        <v>139</v>
      </c>
      <c r="H43" s="188"/>
      <c r="I43" s="188"/>
      <c r="J43" s="188"/>
      <c r="K43" s="188"/>
      <c r="L43" s="188"/>
    </row>
    <row r="44" spans="1:12" ht="15.75" x14ac:dyDescent="0.25">
      <c r="A44" s="11"/>
      <c r="B44" s="11"/>
      <c r="C44" s="11"/>
      <c r="D44" s="102"/>
      <c r="E44" s="102"/>
      <c r="F44" s="11"/>
      <c r="G44" s="189" t="s">
        <v>7</v>
      </c>
      <c r="H44" s="189"/>
      <c r="I44" s="189"/>
      <c r="J44" s="189"/>
      <c r="K44" s="189"/>
      <c r="L44" s="189"/>
    </row>
    <row r="45" spans="1:12" x14ac:dyDescent="0.25">
      <c r="G45" s="5"/>
      <c r="H45" s="5"/>
      <c r="I45" s="5"/>
      <c r="J45" s="5"/>
      <c r="K45" s="5"/>
      <c r="L45" s="5"/>
    </row>
    <row r="46" spans="1:12" ht="11.25" customHeight="1" x14ac:dyDescent="0.25">
      <c r="G46" s="5"/>
      <c r="H46" s="5"/>
      <c r="I46" s="5"/>
      <c r="J46" s="5"/>
      <c r="K46" s="5"/>
      <c r="L46" s="5"/>
    </row>
    <row r="47" spans="1:12" ht="17.25" customHeight="1" x14ac:dyDescent="0.25">
      <c r="G47" s="5"/>
      <c r="H47" s="5"/>
      <c r="I47" s="5"/>
      <c r="J47" s="5"/>
      <c r="K47" s="5"/>
      <c r="L47" s="5"/>
    </row>
    <row r="50" spans="7:12" x14ac:dyDescent="0.25">
      <c r="G50" s="190" t="s">
        <v>78</v>
      </c>
      <c r="H50" s="190"/>
      <c r="I50" s="190"/>
      <c r="J50" s="190"/>
      <c r="K50" s="190"/>
      <c r="L50" s="190"/>
    </row>
  </sheetData>
  <mergeCells count="58">
    <mergeCell ref="I31:J31"/>
    <mergeCell ref="I38:J38"/>
    <mergeCell ref="I39:J39"/>
    <mergeCell ref="I32:J32"/>
    <mergeCell ref="I33:J33"/>
    <mergeCell ref="I34:J34"/>
    <mergeCell ref="I35:J35"/>
    <mergeCell ref="I36:J36"/>
    <mergeCell ref="G1:L1"/>
    <mergeCell ref="G2:L2"/>
    <mergeCell ref="G28:H28"/>
    <mergeCell ref="G29:H29"/>
    <mergeCell ref="G30:H30"/>
    <mergeCell ref="I7:I8"/>
    <mergeCell ref="J7:J8"/>
    <mergeCell ref="I28:J28"/>
    <mergeCell ref="K7:L7"/>
    <mergeCell ref="E7:H7"/>
    <mergeCell ref="I29:J29"/>
    <mergeCell ref="I30:J30"/>
    <mergeCell ref="A28:A39"/>
    <mergeCell ref="A1:F1"/>
    <mergeCell ref="A2:F2"/>
    <mergeCell ref="A3:F3"/>
    <mergeCell ref="A5:L5"/>
    <mergeCell ref="A7:A8"/>
    <mergeCell ref="B7:B8"/>
    <mergeCell ref="B28:F28"/>
    <mergeCell ref="B29:F29"/>
    <mergeCell ref="G36:H36"/>
    <mergeCell ref="B30:F30"/>
    <mergeCell ref="D7:D8"/>
    <mergeCell ref="B33:F33"/>
    <mergeCell ref="B31:F31"/>
    <mergeCell ref="B32:F32"/>
    <mergeCell ref="C7:C8"/>
    <mergeCell ref="G38:H38"/>
    <mergeCell ref="G33:H33"/>
    <mergeCell ref="G31:H31"/>
    <mergeCell ref="G32:H32"/>
    <mergeCell ref="G34:H34"/>
    <mergeCell ref="G35:H35"/>
    <mergeCell ref="G50:L50"/>
    <mergeCell ref="B34:F34"/>
    <mergeCell ref="B35:F35"/>
    <mergeCell ref="B36:F36"/>
    <mergeCell ref="B37:F37"/>
    <mergeCell ref="B38:F38"/>
    <mergeCell ref="B39:F39"/>
    <mergeCell ref="G43:L43"/>
    <mergeCell ref="G44:L44"/>
    <mergeCell ref="G39:H39"/>
    <mergeCell ref="G40:H40"/>
    <mergeCell ref="B40:F40"/>
    <mergeCell ref="G37:H37"/>
    <mergeCell ref="A42:J42"/>
    <mergeCell ref="I37:J37"/>
    <mergeCell ref="I40:J40"/>
  </mergeCells>
  <pageMargins left="0.39370078740157483" right="0.15748031496062992" top="0.35433070866141736" bottom="0.35" header="0.23622047244094491" footer="0.15748031496062992"/>
  <pageSetup paperSize="9" scale="95" orientation="landscape" r:id="rId1"/>
  <headerFooter>
    <oddFooter>Page &amp;P of &amp;N</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4</vt:i4>
      </vt:variant>
    </vt:vector>
  </HeadingPairs>
  <TitlesOfParts>
    <vt:vector size="8" baseType="lpstr">
      <vt:lpstr>Mau 1</vt:lpstr>
      <vt:lpstr>Mau 2</vt:lpstr>
      <vt:lpstr>Mau 3</vt:lpstr>
      <vt:lpstr>Mau 4 </vt:lpstr>
      <vt:lpstr>'Mau 1'!Print_Area</vt:lpstr>
      <vt:lpstr>'Mau 1'!Print_Titles</vt:lpstr>
      <vt:lpstr>'Mau 2'!Print_Titles</vt:lpstr>
      <vt:lpstr>'Mau 4 '!Print_Titles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ThayLam</cp:lastModifiedBy>
  <cp:lastPrinted>2023-03-20T08:18:37Z</cp:lastPrinted>
  <dcterms:created xsi:type="dcterms:W3CDTF">2020-11-20T02:18:37Z</dcterms:created>
  <dcterms:modified xsi:type="dcterms:W3CDTF">2023-03-20T08:19:04Z</dcterms:modified>
</cp:coreProperties>
</file>