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2 LLCT TU THG 10 , 22\16. Xep loai thi dua khoa hang thang hoc ki\"/>
    </mc:Choice>
  </mc:AlternateContent>
  <bookViews>
    <workbookView xWindow="0" yWindow="0" windowWidth="19200" windowHeight="6760" tabRatio="283"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P15" i="6" l="1"/>
  <c r="J22" i="6"/>
  <c r="J11" i="6" l="1"/>
  <c r="G41" i="2" l="1"/>
  <c r="G40" i="2"/>
  <c r="G39" i="2"/>
  <c r="G38" i="2"/>
  <c r="G37" i="2"/>
  <c r="G36" i="2"/>
  <c r="G34" i="2"/>
  <c r="G33" i="2"/>
  <c r="G32" i="2"/>
  <c r="G31" i="2"/>
  <c r="P11" i="6" l="1"/>
  <c r="P12" i="6"/>
  <c r="P13" i="6"/>
  <c r="P14" i="6"/>
  <c r="P16" i="6"/>
  <c r="P17" i="6"/>
  <c r="P18" i="6"/>
  <c r="P19" i="6"/>
  <c r="P20" i="6"/>
  <c r="P21" i="6"/>
  <c r="P22" i="6"/>
  <c r="P23" i="6"/>
  <c r="P24" i="6"/>
  <c r="P25" i="6"/>
  <c r="P10" i="6"/>
  <c r="J12" i="6"/>
  <c r="J13" i="6"/>
  <c r="J14" i="6"/>
  <c r="J15" i="6"/>
  <c r="J16" i="6"/>
  <c r="J17" i="6"/>
  <c r="J18" i="6"/>
  <c r="J19" i="6"/>
  <c r="J20" i="6"/>
  <c r="J21" i="6"/>
  <c r="J23" i="6"/>
  <c r="J24" i="6"/>
  <c r="J25" i="6"/>
  <c r="J10" i="6"/>
  <c r="I41" i="2" l="1"/>
  <c r="I40" i="2"/>
  <c r="I39" i="2"/>
  <c r="I38" i="2"/>
  <c r="I37" i="2"/>
  <c r="I36" i="2"/>
  <c r="I35" i="2"/>
  <c r="I34" i="2"/>
  <c r="I33" i="2"/>
  <c r="I32" i="2"/>
  <c r="I31" i="2"/>
  <c r="I42" i="2" l="1"/>
  <c r="G42" i="2" l="1"/>
</calcChain>
</file>

<file path=xl/sharedStrings.xml><?xml version="1.0" encoding="utf-8"?>
<sst xmlns="http://schemas.openxmlformats.org/spreadsheetml/2006/main" count="302" uniqueCount="161">
  <si>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</si>
  <si>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</si>
  <si>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</si>
  <si>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</si>
  <si>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</si>
  <si>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</si>
  <si>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</si>
  <si>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</si>
  <si>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</si>
  <si>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</si>
  <si>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</si>
  <si>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</si>
  <si>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</si>
  <si>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</si>
  <si>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</si>
  <si>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</si>
  <si>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</si>
  <si>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</si>
  <si>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</si>
  <si>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</si>
  <si>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</si>
  <si>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</si>
  <si>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</si>
  <si>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</si>
  <si>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</si>
  <si>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</si>
  <si>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</si>
  <si>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</si>
  <si>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</si>
  <si>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</si>
  <si>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</si>
  <si>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</si>
  <si>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</si>
  <si>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</si>
  <si>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</si>
  <si>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</si>
  <si>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</si>
  <si>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</si>
  <si>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</si>
  <si>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</si>
  <si>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</si>
  <si>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</si>
  <si>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</si>
  <si>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</si>
  <si>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</si>
  <si>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</si>
  <si>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</si>
  <si>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</si>
  <si>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</si>
  <si>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</si>
  <si>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</si>
  <si>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</si>
  <si>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</si>
  <si>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</si>
  <si>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</si>
  <si>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</si>
  <si>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</si>
  <si>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</si>
  <si>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</si>
  <si>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</si>
  <si>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</si>
  <si>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</si>
  <si>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</si>
  <si>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</si>
  <si>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</si>
  <si>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</si>
  <si>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</si>
  <si>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</si>
  <si>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</si>
  <si>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</si>
  <si>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</si>
  <si>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</si>
  <si>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</si>
  <si>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</si>
  <si>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</si>
  <si>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</si>
  <si>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</si>
  <si>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</si>
  <si>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</si>
  <si>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</si>
  <si>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</si>
  <si>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</si>
  <si>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</si>
  <si>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</si>
  <si>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</si>
  <si>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</si>
  <si>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</si>
  <si>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</si>
  <si>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</si>
  <si>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</si>
  <si>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</si>
  <si>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</si>
  <si>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r>
      <t xml:space="preserve">TRƯỜNG CAO ĐẲNG LÝ TỰ TRỌNG
 THÀNH PHỐ HỒ CHÍ MINH
</t>
    </r>
    <r>
      <rPr>
        <b/>
        <sz val="12"/>
        <rFont val="Times New Roman"/>
        <family val="1"/>
      </rPr>
      <t>KHOA LÝ LUẬN CHÍNH TRỊ</t>
    </r>
  </si>
  <si>
    <t>Trần Thị Hồng Thu</t>
  </si>
  <si>
    <t>Công việc chung của đơn vị</t>
  </si>
  <si>
    <t>LÊ THỊ HỒNG VÂN</t>
  </si>
  <si>
    <t xml:space="preserve">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</si>
  <si>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</si>
  <si>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TPHCM, ngày …... tháng …… năm 2023</t>
  </si>
  <si>
    <t>TP. HCM, ngày  tháng  năm 2023</t>
  </si>
  <si>
    <t xml:space="preserve">- Bài viết đăng kỷ yếu hội thảo cấp đơn vị năm 2022 :  Giải pháp góp phần nâng cao nhận thức của giảng viên Khoa Lý Luận Chính Trị trường CĐ Lý Tự Trọng Tp Hồ Chí Minh về chuyển đổi số.
'- Bài viết sáng kiến được công nhận phạm vi ảnh hưởng cấp trường năm học 2021-2022: Sử dụng các ứng dụng của Google để tổ chức cho sinh viên làm bài và giảng viên chấm bài tiểu luận trong dạy học online tại Trường cao đẳng Lý Tự Trọng TP Hồ Chí Minh (QĐ số 189/QĐ-LTT-HĐSK ngày 15/4/2022)
   </t>
  </si>
  <si>
    <t xml:space="preserve">- Bài viết đăng kỷ yếu hội thảo cấp đơn vị năm 2022:  "phát triển năng lực chuyển đổi số cho đội ngũ giảng viên khoa Lý luận chính trị"
- Bài viết sáng kiến được công nhận phạm vi ảnh hưởng cấp ngành năm học 2021-2022 (QĐ số 200_54/GCN-LTT ngày 14/4/2022)
</t>
  </si>
  <si>
    <t>-' Có bài báo được đăng trên tạp chí trong nước/quốc tế được tính điểm theo quy định :
+ Thiết bị Giáo dục, 7.25, 16/9/2022
+International Journal of Research and Innovation in Social Science (IJRISS), Volume VI, Issue X, October 2022|ISSN 2454-6186</t>
  </si>
  <si>
    <t>'-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200_189/GCN-LTT ngày 14/4/2022</t>
  </si>
  <si>
    <t>- Bài viết đăng kỷ yếu hội thảo cấp đơn vị năm 2022: 
- Phát triển đội ngũ giảng viên khoa Lý luận chính trị trường Cao đẳng Lý Tự Trọng Thành Phố Hồ Chí Minh đáp ứng yêu cầu cách mạng 4.0"
 '- Bài viết sáng kiến được công nhận phạm vi ảnh hưởng cấp trường năm học 2021-2022: "Áp dụng mô hình lớp học đảo ngược trong dạy học trực tuyến môn Giáo dục chính trị tại trường Cao đẳng Lý Tự Trọng Thành Phố Hồ Chí Minh" (QĐ số 189/QĐ-LTT-HĐSK ngày 15/4/2022)</t>
  </si>
  <si>
    <t>- Bài viết đăng Kỷ yếu hội thảo cấp trường (COSS 2022):
- Giải pháp góp phần nâng cao nhận thức của giảng viên Khoa Lý Luận Chính Trị Trường CĐ Lý Tự Trọng Tp Hồ Chí Minh về chuyển đổi số.
- Viết bài giới thiệu về khoa Lý luận chính trị Kỷ yếu 50 năm hình thành và phát triển trường</t>
  </si>
  <si>
    <t>1 bài báo Quốc tế đăng trên Tạp chí "International Journal of Social Science and Education Research Studies"
ISSN(print): 2770-2782, ISSN(online): 2770-2790, đăng ngày 29/11/2022</t>
  </si>
  <si>
    <t xml:space="preserve">'- 2 Bài viết đăng Kỷ yếu hội thảo cấp trường (COSS 2022) viết chung với cô Cao Thị Hồng Thắm
- 1 bài báo Quốc tế đăng trên Tạp chí "International Journal of Social Science and Education Research Studies"
ISSN(print): 2770-2782, ISSN(online): 2770-2790, đăng ngày 29/11/2022. 
</t>
  </si>
  <si>
    <t>--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</si>
  <si>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Bài viết đăng Kỷ yếu hội thảo cấp trường (COSS 2022): Viết cùng Cô Phạm Thị Vinh
'Chuyển đổi số tác động đến hoạt động giảng dạy của giảng viên trường Cao đẳng Lý Tự Trọng Thành Phố Hồ Chí Minh.</t>
  </si>
  <si>
    <t>- Bài viết đăng Kỷ yếu hội thảo cấp trường (COSS 2022): Viết cùng Cô Lê Thị Mai Hường
'Chuyển đổi số tác động đến hoạt động giảng dạy của giảng viên trường Cao đẳng Lý Tự Trọng Thành Phố Hồ Chí Minh.
'--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</si>
  <si>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xml:space="preserve">
- 1 Bài báo Quốc tế: International Journal of Research and Innovation in Social Science (IJRISS) |Volume VI, Issue III, March 2022|ISSN 2454-6186
</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</si>
  <si>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</si>
  <si>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
-'(QĐ số 189/QĐ-LTT-HĐSK ngày 15/4/2022)</t>
  </si>
  <si>
    <t xml:space="preserve">- Bài viết đăng Kỷ yếu hội thảo cấp trường (COSS 2022):
- Vai trò của chuyển đổi số đối với giáo dục đại học ở Việt Nam trong bối cảnh của cuộc cách mạng công nghiệp 4.0.
</t>
  </si>
  <si>
    <t xml:space="preserve">- Bài viết đăng kỷ yếu hội thảo cấp đơn vị năm 2022
- Bài viết sáng kiến được công nhận phạm vi ảnh hưởng cấp trường năm học 2021-2022 (QĐ số 189/QĐ-LTT-HĐSK ngày 15/4/2022)
</t>
  </si>
  <si>
    <t>- Bài viết đăng hội thảo cấp đơn vị 2022:
'- Bài viết sáng kiến được công nhận phạm vi ảnh hưởng cấp trường năm học 2021-2022 (QĐ số 189/QĐ-LTT-HĐSK ngày 15/4/2022)</t>
  </si>
  <si>
    <r>
      <t>- Bài viết đăng Kỷ yếu hội thảo cấp trường (COSS 2022)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t>
    </r>
  </si>
  <si>
    <t>Phương pháp nâng cao hiệu quả giảng dạy môn giáo dục chính trị tại Trường Cao đảng Lý Tự Trọng Thành phố Hồ Chí Minh
(Tạp chí thiết bị giáo dục, số 279, kỳ 2, tháng 12 năm 2022) (ISSN 1859 - 0810)</t>
  </si>
  <si>
    <r>
      <t>- Bài viết đăng Kỷ yếu hội thảo cấp trường (COSS 2022)</t>
    </r>
    <r>
      <rPr>
        <sz val="12"/>
        <color rgb="FFFF0000"/>
        <rFont val="Times New Roman"/>
        <family val="1"/>
      </rPr>
      <t xml:space="preserve">
</t>
    </r>
    <r>
      <rPr>
        <sz val="12"/>
        <rFont val="Times New Roman"/>
        <family val="1"/>
      </rPr>
      <t xml:space="preserve">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
</t>
    </r>
  </si>
  <si>
    <t xml:space="preserve"> Bài viết đăng Kỷ yếu hội thảo cấp trường (COSS 2022)
'-1. Nâng cao năng lực số cho giảng viên Lý luận chính trị Trường Cao đảng Lý Tự Trọng Thành phố Hồ Chí Minh trong bối cảnh chuyển đổi số hiện nay.(Cao Thị Hồng Thắm - Hoàng Thị Trang)
-'Tác động của chuyển đổi số đối với hoạt động giảng dạy và học tập hiện nay ở Trường Cao  đẳng Lý Tự Trọng Thành phố Hồ Chí Minh
(  Hoàng Thị Trang - Cao Thị Hồng Thắm)</t>
  </si>
  <si>
    <t>-'-'Tác động của chuyển đổi số đối với hoạt động giảng dạy và học tập hiện nay ở Trường Cao  đẳng Lý Tự Trọng Thành phố Hồ Chí Minh
(  Hoàng Thị Trang - Cao Thị Hồng Thắm)
' Bài viết sáng kiến được công nhận phạm vi ảnh hưởng cấp trường năm học 2021-2022 (QĐ số 189/QĐ-LTT-HĐSK ngày 15/4/2022)
'Ứng dụng game hóa kiến thức trong giảng dạy môn giáo dục chính trị tại Trường Cao đảng Lý Tự Trọng Thành phố Hồ Chí Minh</t>
  </si>
  <si>
    <t>Có bài báo được đăng tạp chí quốc tế, tạp chí:
'- Webology (ISSN: 1735-188X) Volume 19, Number 2, 2022</t>
  </si>
  <si>
    <t>- Bài viết sáng kiến được công nhận phạm vi ảnh hưởng cấp trường năm học 2021-2022 (QĐ số 189/QĐ-LTT-HĐSK ngày 15/4/2022)</t>
  </si>
  <si>
    <t>- Bài viết đăng kỷ yếu hội thảo cấp đơn vị năm 2022
'- Bài viết sáng kiến được công nhận phạm vi ảnh hưởng cấp trường năm học 2021-2022 (QĐ số 189/QĐ-LTT-HĐSK ngày 15/4/2022)</t>
  </si>
  <si>
    <r>
      <t xml:space="preserve">- Bài viết đăng Kỷ yếu hội thảo cấp trường </t>
    </r>
    <r>
      <rPr>
        <sz val="12"/>
        <color theme="1" tint="4.9989318521683403E-2"/>
        <rFont val="Times New Roman"/>
        <family val="1"/>
      </rPr>
      <t>(COSS 2022):</t>
    </r>
    <r>
      <rPr>
        <sz val="12"/>
        <color rgb="FFFF0000"/>
        <rFont val="Times New Roman"/>
        <family val="1"/>
      </rPr>
      <t xml:space="preserve">
</t>
    </r>
    <r>
      <rPr>
        <sz val="12"/>
        <rFont val="Times New Roman"/>
        <family val="1"/>
      </rPr>
      <t xml:space="preserve">'- "Vai trò của chuyển đổi số trong dạy học và một số giải pháp nhằm nâng cao chất lượng dạy học tại trường Cao đẳng Lý Tự Trọng Thành Phố Hồ Chí Minh".
</t>
    </r>
  </si>
  <si>
    <t>Thành phố Hồ Chí Minh, ngày  tháng  năm 2023</t>
  </si>
  <si>
    <t>- Bài viết đăng Kỷ yếu hội thảo cấp đơn vị: Nâng cao chất lượng ứng dụng công nghệ số trong giảng dạy môn Giáo dục chính trị tại trường Cao đẳng Lý Tự Trọng
-'- Bài viết sáng kiến được công nhận phạm vi ảnh hưởng cấp trường năm học 2021-2022 (QĐ số 189/QĐ-LTT-HĐSK ngày 15/4/2022)</t>
  </si>
  <si>
    <t>- Bài viết đăng Kỷ yếu hội thảo cấp trường (COSS 2022): Nâng cao chất lượng ứng dụng công nghệ số trong giảng dạy môn Giáo dục chính trị tại trường Cao đẳng Lý Tự Trọng
- Tạp chí thiết bị giáo dục số 257 kỳ 2 tháng 01 năm 2022. 
( viết chung Trần Thị Hồng Thu): Phát huy vai trò của giảng viên môn giáo dục chính trị trong định hướng tư tưởng cho sinh viên trường Cao đẳng Lý Tự Trọng.</t>
  </si>
  <si>
    <t xml:space="preserve">
'01 bài đăng trên tạp chí Dạy và Học (Kì 2 - 1/2022) 0,25 điểm (150 giờ)
</t>
  </si>
  <si>
    <t xml:space="preserve">
'01 bài đăng trên tạp chí Dạy và Học (Kì 2 - 1/2022) 0,25 điểm (150 giờ)</t>
  </si>
  <si>
    <r>
      <t xml:space="preserve">- Bài viết đăng Kỷ yếu hội thảo cấp trường </t>
    </r>
    <r>
      <rPr>
        <sz val="12"/>
        <color rgb="FFFF0000"/>
        <rFont val="Times New Roman"/>
        <family val="1"/>
      </rPr>
      <t xml:space="preserve">(COSS 2022)
</t>
    </r>
    <r>
      <rPr>
        <sz val="12"/>
        <rFont val="Times New Roman"/>
        <family val="1"/>
      </rPr>
      <t>'- -  01 bài đăng trên tạp chí Thiết bị dạy học (SỐ 257 KỲ 2 - 1/2022) (Viết chung với cô Đỗ Thị Ngát)</t>
    </r>
    <r>
      <rPr>
        <sz val="12"/>
        <color rgb="FFFF0000"/>
        <rFont val="Times New Roman"/>
        <family val="1"/>
      </rPr>
      <t xml:space="preserve">
</t>
    </r>
    <r>
      <rPr>
        <sz val="12"/>
        <rFont val="Times New Roman"/>
        <family val="1"/>
      </rPr>
      <t xml:space="preserve">
</t>
    </r>
  </si>
  <si>
    <t>- Có bài báo "Sinh viên với cuộc vận động "Học tập và làm theo tấm gương đạo đức Hồ Chí Minh" trong giai đoạn hiện nay"  được đăng trên tạp chí "Dạy và học" tháng 1 năm 2023.</t>
  </si>
  <si>
    <t xml:space="preserve">- Bài viết đăng Kỷ yếu Hội thảo cấp trường (COSS 2022): Viết cùng cô Phan Thị Thùy Trang
</t>
  </si>
  <si>
    <t>- Bài viết đăng Kỷ yếu hội thảo cấp đơn vị: Viết cùng Cô Lê Thị Mai Hường
'Chuyển đổi số tác động đến hoạt động giảng dạy của giảng viên trường Cao đẳng Lý Tự Trọng Thành Phố Hồ Chí Minh.
- 'Bài viết sáng kiến được công nhận phạm vi ảnh hưởng cấp trường năm học 2021-2022: "- Hình thành tri thức nghề nghiệp cho sinh viên qua học phần Giáo dục chính trị tại trường Cao đẳng Lý Tự Trọng Thành Phố Hồ Chí Minh"  (QĐ số 200_140/GCN-LTT-HĐSK ngày 14/4/2022)</t>
  </si>
  <si>
    <t xml:space="preserve">- Bài viết đăng Kỷ yếu hội thảo cấp đơn vị:
 '-Vai trò của chuyển đổi số đối với giáo dục đại học ở Việt Nam trong bối cảnh của cuộc cách mạng công nghiệp 4.0.
- 'Bài viết sáng kiến được công nhận phạm vi ảnh hưởng cấp trường năm học 2021-2022: (QĐ số 189/QĐ-LTT-HĐSK ngày 15/4/2022)
   </t>
  </si>
  <si>
    <t>01 bài đăng trên tạp chí Thiết bị dạy học  (Số đặc biệt - 2/2022) 0,25 điểm (150 giờ)</t>
  </si>
  <si>
    <t>- Bài viết đăng Kỷ yếu hội thảo cấp đơn vị: Viết cùng cô Phạm Thị Vinh
'Chuyển đổi số tác động đến hoạt động giảng dạy của giảng viên trường Cao đẳng Lý Tự Trọng Thành Phố Hồ Chí Minh.
'-''- Bài viết sáng kiến được công nhận phạm vi ảnh hưởng cấp trường năm học 2021-2022: (QĐ số 189/QĐ-LTT-HĐSK ngày 15/4/2022)</t>
  </si>
  <si>
    <t xml:space="preserve">- Bài viết đăng Kỷ yếu hội thảo cấp đơn vị 2022:
'-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200/QĐ-LTT-HĐSK ngày 15/4/2022)
   </t>
  </si>
  <si>
    <t>Tốt</t>
  </si>
  <si>
    <t>AND</t>
  </si>
  <si>
    <t>Nghỉ hộ sản từ 16/12/2022</t>
  </si>
  <si>
    <t>DANH SÁCH XẾP LOẠI THI ĐUA THÁNG 02 /2023</t>
  </si>
  <si>
    <t>THỐNG KÊ CHI TIẾT KHỐI LƯỢNG CÔNG VIỆC THỰC HIỆN THÁNG 02/2023</t>
  </si>
  <si>
    <t>02/2023</t>
  </si>
  <si>
    <t>Cô Thơm, Cô Thu</t>
  </si>
  <si>
    <t>Hướng dẫn quần chúng cảm tình Đảng đã có quyết định Cảm tình Đảng Chi Bộ 1</t>
  </si>
  <si>
    <t>Tổ chức cuộc Thi "rung chuông vàng"</t>
  </si>
  <si>
    <t>Cô Vinh</t>
  </si>
  <si>
    <t>Tổ chức đại hội Công đoàn khoa</t>
  </si>
  <si>
    <t>Cô Vân; Cô Minh; Thầy Dũng; Thầy Lượng</t>
  </si>
  <si>
    <t>BẢNG TỔNG HỢP CÔNG VIỆC ĐỘT XUẤT ĐÃ THỰC HIỆN THÁNG 02/2023
(Gửi file mềm ngày 25 hàng tháng)</t>
  </si>
  <si>
    <t>X</t>
  </si>
  <si>
    <t>Xây dựng  kế hoạch và góp ý kế hoạch lồng ghép quyền con người vào môn pháp luật</t>
  </si>
  <si>
    <t>Góp ý hiệu chỉnh tài liệu giảng dạy môn pháp luật hệ TC và CĐ lồng ghép quyền con người</t>
  </si>
  <si>
    <t>Cô Thùy Trang; Cô Vinh; Cô Huyên;  Cô Thắm; Hoàng Trang</t>
  </si>
  <si>
    <t>Góp ý chỉnh sửa tài liệu học tập môn GDCT CĐ</t>
  </si>
  <si>
    <t>Cô Hoàng Trang; Cô Ngát, Cô Thắm</t>
  </si>
  <si>
    <t>TPHCM, ngày   tháng 02 năm 2023</t>
  </si>
  <si>
    <t>Gv đã tường trình, sv làm ảo thuật trong lớp không đánh bài, gv rút kinh nghiệm bao quát lớp tốt hơn khi giảng dạy</t>
  </si>
  <si>
    <t>Nhắc nhở gv về việc sv đánh bài trong giờ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</si>
</sst>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b/>
      <i/>
      <sz val="14"/>
      <color theme="1"/>
      <name val="Times New Roman"/>
      <family val="1"/>
    </font>
    <font>
      <sz val="12"/>
      <color rgb="FFFF0000"/>
      <name val="Times New Roman"/>
      <family val="1"/>
    </font>
    <font>
      <sz val="12"/>
      <color theme="1" tint="4.9989318521683403E-2"/>
      <name val="Times New Roman"/>
      <family val="1"/>
    </font>
    <font>
      <sz val="12"/>
      <color theme="1"/>
      <name val="Calibri"/>
      <family val="2"/>
      <scheme val="minor"/>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xf numFmtId="0" fontId="1" fillId="0" borderId="0"/>
    <xf numFmtId="0" fontId="6" fillId="0" borderId="0"/>
  </cellStyleXfs>
  <cellXfs count="23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0" borderId="1"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5" fillId="0" borderId="1" xfId="0" applyFont="1" applyBorder="1" applyAlignment="1">
      <alignment vertical="center" wrapText="1"/>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0" fontId="28" fillId="0" borderId="1" xfId="0" applyFont="1" applyBorder="1" applyAlignment="1">
      <alignment horizontal="justify" vertical="center" wrapText="1"/>
    </xf>
    <xf numFmtId="16" fontId="8" fillId="0" borderId="1" xfId="1" quotePrefix="1" applyNumberFormat="1" applyFont="1" applyFill="1" applyBorder="1" applyAlignment="1">
      <alignment horizontal="center" vertical="center"/>
    </xf>
    <xf numFmtId="0" fontId="7" fillId="0" borderId="0" xfId="0" applyFont="1" applyAlignment="1">
      <alignment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 fillId="0" borderId="1" xfId="0" quotePrefix="1" applyFont="1" applyBorder="1" applyAlignment="1">
      <alignment horizontal="justify" vertical="top" wrapText="1"/>
    </xf>
    <xf numFmtId="0" fontId="2" fillId="0" borderId="1" xfId="0" quotePrefix="1" applyFont="1" applyFill="1" applyBorder="1" applyAlignment="1" applyProtection="1">
      <alignment horizontal="left" vertical="top" wrapText="1"/>
    </xf>
    <xf numFmtId="0" fontId="2" fillId="0" borderId="1" xfId="0" quotePrefix="1" applyFont="1" applyFill="1" applyBorder="1" applyAlignment="1" applyProtection="1">
      <alignment horizontal="justify" vertical="top" wrapText="1"/>
    </xf>
    <xf numFmtId="49" fontId="5" fillId="0" borderId="1" xfId="0" quotePrefix="1" applyNumberFormat="1" applyFont="1" applyBorder="1" applyAlignment="1">
      <alignment horizontal="left" vertical="top" wrapText="1"/>
    </xf>
    <xf numFmtId="0" fontId="2" fillId="0" borderId="1" xfId="0" quotePrefix="1" applyFont="1" applyBorder="1" applyAlignment="1">
      <alignment vertical="top" wrapText="1"/>
    </xf>
    <xf numFmtId="49" fontId="5" fillId="0" borderId="1" xfId="0" quotePrefix="1" applyNumberFormat="1" applyFont="1" applyBorder="1" applyAlignment="1">
      <alignment vertical="top" wrapText="1"/>
    </xf>
    <xf numFmtId="0" fontId="5" fillId="0" borderId="0" xfId="0" applyFont="1" applyAlignment="1">
      <alignment vertical="top" wrapText="1"/>
    </xf>
    <xf numFmtId="49" fontId="3" fillId="0" borderId="1" xfId="0" applyNumberFormat="1" applyFont="1" applyBorder="1" applyAlignment="1">
      <alignment horizontal="left" vertical="center"/>
    </xf>
    <xf numFmtId="0" fontId="2" fillId="0" borderId="1" xfId="0" quotePrefix="1" applyFont="1" applyBorder="1" applyAlignment="1">
      <alignment vertical="center" wrapText="1"/>
    </xf>
    <xf numFmtId="0" fontId="2" fillId="0" borderId="1" xfId="0" applyFont="1" applyBorder="1" applyAlignment="1">
      <alignment vertical="center" wrapText="1"/>
    </xf>
    <xf numFmtId="49" fontId="5" fillId="0" borderId="1" xfId="0" applyNumberFormat="1" applyFont="1" applyBorder="1" applyAlignment="1">
      <alignment horizontal="left" vertical="center" wrapText="1"/>
    </xf>
    <xf numFmtId="49" fontId="2" fillId="0" borderId="1" xfId="0" quotePrefix="1" applyNumberFormat="1" applyFont="1" applyBorder="1" applyAlignment="1">
      <alignment vertical="top" wrapText="1"/>
    </xf>
    <xf numFmtId="49" fontId="7" fillId="0" borderId="1" xfId="0" applyNumberFormat="1" applyFont="1" applyBorder="1" applyAlignment="1">
      <alignment horizontal="left" vertical="center"/>
    </xf>
    <xf numFmtId="49" fontId="5" fillId="0" borderId="3" xfId="0" quotePrefix="1" applyNumberFormat="1" applyFont="1" applyBorder="1" applyAlignment="1">
      <alignment horizontal="left" vertical="top" wrapText="1"/>
    </xf>
    <xf numFmtId="0" fontId="35" fillId="0" borderId="0" xfId="0" applyFont="1"/>
    <xf numFmtId="0" fontId="5" fillId="0" borderId="3" xfId="0" quotePrefix="1" applyFont="1" applyBorder="1" applyAlignment="1">
      <alignment horizontal="left" vertical="top" wrapText="1"/>
    </xf>
    <xf numFmtId="0" fontId="2" fillId="0" borderId="1" xfId="2" quotePrefix="1" applyFont="1" applyBorder="1" applyAlignment="1">
      <alignment vertical="top" wrapText="1"/>
    </xf>
    <xf numFmtId="0" fontId="31" fillId="0" borderId="1" xfId="0" quotePrefix="1" applyFont="1" applyBorder="1" applyAlignment="1">
      <alignment vertical="center" wrapText="1"/>
    </xf>
    <xf numFmtId="0" fontId="31" fillId="0" borderId="1" xfId="0" quotePrefix="1" applyFont="1" applyBorder="1" applyAlignment="1">
      <alignment horizontal="center" vertical="center" wrapText="1"/>
    </xf>
    <xf numFmtId="17" fontId="8" fillId="0" borderId="1" xfId="1" quotePrefix="1" applyNumberFormat="1" applyFont="1" applyFill="1" applyBorder="1" applyAlignment="1">
      <alignment horizontal="center" vertical="center"/>
    </xf>
    <xf numFmtId="17" fontId="31" fillId="0" borderId="1" xfId="0" quotePrefix="1" applyNumberFormat="1" applyFont="1" applyBorder="1" applyAlignment="1">
      <alignment horizontal="center" vertical="center" wrapText="1"/>
    </xf>
    <xf numFmtId="0" fontId="36" fillId="0" borderId="1" xfId="0" applyFont="1" applyBorder="1" applyAlignment="1">
      <alignment horizontal="center" vertical="center" wrapText="1"/>
    </xf>
    <xf numFmtId="0" fontId="36" fillId="0" borderId="3" xfId="0" applyFont="1" applyBorder="1" applyAlignment="1">
      <alignment horizontal="center" vertical="center" wrapText="1"/>
    </xf>
    <xf numFmtId="0" fontId="5" fillId="0" borderId="0" xfId="0" applyFont="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3410857</xdr:colOff>
      <xdr:row>2</xdr:row>
      <xdr:rowOff>0</xdr:rowOff>
    </xdr:from>
    <xdr:to>
      <xdr:col>5</xdr:col>
      <xdr:colOff>970643</xdr:colOff>
      <xdr:row>2</xdr:row>
      <xdr:rowOff>0</xdr:rowOff>
    </xdr:to>
    <xdr:cxnSp macro="">
      <xdr:nvCxnSpPr>
        <xdr:cNvPr id="3" name="Straight Connector 2"/>
        <xdr:cNvCxnSpPr/>
      </xdr:nvCxnSpPr>
      <xdr:spPr>
        <a:xfrm>
          <a:off x="11448143" y="489857"/>
          <a:ext cx="1905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947737</xdr:colOff>
      <xdr:row>3</xdr:row>
      <xdr:rowOff>63500</xdr:rowOff>
    </xdr:from>
    <xdr:to>
      <xdr:col>5</xdr:col>
      <xdr:colOff>293687</xdr:colOff>
      <xdr:row>3</xdr:row>
      <xdr:rowOff>66672</xdr:rowOff>
    </xdr:to>
    <xdr:cxnSp macro="">
      <xdr:nvCxnSpPr>
        <xdr:cNvPr id="5" name="Straight Connector 4"/>
        <xdr:cNvCxnSpPr/>
      </xdr:nvCxnSpPr>
      <xdr:spPr>
        <a:xfrm flipV="1">
          <a:off x="1606550" y="658813"/>
          <a:ext cx="2282825"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42335</xdr:rowOff>
    </xdr:from>
    <xdr:to>
      <xdr:col>10</xdr:col>
      <xdr:colOff>249834</xdr:colOff>
      <xdr:row>2</xdr:row>
      <xdr:rowOff>42335</xdr:rowOff>
    </xdr:to>
    <xdr:cxnSp macro="">
      <xdr:nvCxnSpPr>
        <xdr:cNvPr id="7" name="Straight Connector 6"/>
        <xdr:cNvCxnSpPr/>
      </xdr:nvCxnSpPr>
      <xdr:spPr>
        <a:xfrm>
          <a:off x="7764303" y="559406"/>
          <a:ext cx="15206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22" zoomScale="70" zoomScaleNormal="70" workbookViewId="0">
      <selection activeCell="F9" sqref="F9"/>
    </sheetView>
  </sheetViews>
  <sheetFormatPr defaultRowHeight="14.5" x14ac:dyDescent="0.35"/>
  <cols>
    <col min="2" max="2" width="28.453125" customWidth="1"/>
    <col min="3" max="3" width="19.7265625" customWidth="1"/>
    <col min="4" max="4" width="58.1796875" customWidth="1"/>
    <col min="5" max="5" width="62.1796875" customWidth="1"/>
    <col min="6" max="6" width="53.1796875" customWidth="1"/>
    <col min="7" max="7" width="11.1796875" customWidth="1"/>
  </cols>
  <sheetData>
    <row r="1" spans="1:7" ht="19.5" customHeight="1" x14ac:dyDescent="0.35">
      <c r="A1" s="189" t="s">
        <v>8</v>
      </c>
      <c r="B1" s="189"/>
      <c r="C1" s="189"/>
      <c r="D1" s="49"/>
      <c r="E1" s="190" t="s">
        <v>30</v>
      </c>
      <c r="F1" s="190"/>
      <c r="G1" s="190"/>
    </row>
    <row r="2" spans="1:7" ht="19.5" customHeight="1" x14ac:dyDescent="0.35">
      <c r="A2" s="189" t="s">
        <v>9</v>
      </c>
      <c r="B2" s="189"/>
      <c r="C2" s="189"/>
      <c r="D2" s="49"/>
      <c r="E2" s="190" t="s">
        <v>29</v>
      </c>
      <c r="F2" s="190"/>
      <c r="G2" s="190"/>
    </row>
    <row r="3" spans="1:7" ht="19.5" customHeight="1" x14ac:dyDescent="0.35">
      <c r="A3" s="188" t="s">
        <v>75</v>
      </c>
      <c r="B3" s="188"/>
      <c r="C3" s="188"/>
      <c r="D3" s="16"/>
      <c r="E3" s="78"/>
      <c r="F3" s="78"/>
      <c r="G3" s="79"/>
    </row>
    <row r="4" spans="1:7" ht="19.5" customHeight="1" x14ac:dyDescent="0.35">
      <c r="A4" s="5"/>
      <c r="B4" s="5"/>
      <c r="C4" s="5"/>
      <c r="D4" s="5"/>
      <c r="E4" s="5"/>
      <c r="F4" s="5"/>
      <c r="G4" s="80" t="s">
        <v>32</v>
      </c>
    </row>
    <row r="5" spans="1:7" ht="79.5" customHeight="1" x14ac:dyDescent="0.35">
      <c r="A5" s="191" t="s">
        <v>97</v>
      </c>
      <c r="B5" s="191"/>
      <c r="C5" s="191"/>
      <c r="D5" s="191"/>
      <c r="E5" s="191"/>
      <c r="F5" s="191"/>
      <c r="G5" s="191"/>
    </row>
    <row r="6" spans="1:7" ht="19.5" customHeight="1" x14ac:dyDescent="0.35">
      <c r="A6" s="5"/>
      <c r="B6" s="5"/>
      <c r="C6" s="5"/>
      <c r="D6" s="5"/>
      <c r="E6" s="5"/>
      <c r="F6" s="5"/>
      <c r="G6" s="4"/>
    </row>
    <row r="7" spans="1:7" ht="101.5" customHeight="1" x14ac:dyDescent="0.35">
      <c r="A7" s="162" t="s">
        <v>5</v>
      </c>
      <c r="B7" s="162" t="s">
        <v>10</v>
      </c>
      <c r="C7" s="162" t="s">
        <v>44</v>
      </c>
      <c r="D7" s="161" t="s">
        <v>55</v>
      </c>
      <c r="E7" s="161" t="s">
        <v>56</v>
      </c>
      <c r="F7" s="161" t="s">
        <v>57</v>
      </c>
      <c r="G7" s="91" t="s">
        <v>6</v>
      </c>
    </row>
    <row r="8" spans="1:7" ht="33.65" customHeight="1" x14ac:dyDescent="0.35">
      <c r="A8" s="84" t="s">
        <v>45</v>
      </c>
      <c r="B8" s="162"/>
      <c r="C8" s="162"/>
      <c r="D8" s="162"/>
      <c r="E8" s="85"/>
      <c r="F8" s="85"/>
      <c r="G8" s="83"/>
    </row>
    <row r="9" spans="1:7" ht="191.5" customHeight="1" x14ac:dyDescent="0.35">
      <c r="A9" s="160">
        <v>1</v>
      </c>
      <c r="B9" s="170" t="s">
        <v>76</v>
      </c>
      <c r="C9" s="96">
        <v>1011005</v>
      </c>
      <c r="D9" s="167" t="s">
        <v>132</v>
      </c>
      <c r="E9" s="166" t="s">
        <v>133</v>
      </c>
      <c r="F9" s="168" t="s">
        <v>116</v>
      </c>
      <c r="G9" s="14"/>
    </row>
    <row r="10" spans="1:7" ht="191.5" customHeight="1" x14ac:dyDescent="0.35">
      <c r="A10" s="160">
        <v>2</v>
      </c>
      <c r="B10" s="170" t="s">
        <v>77</v>
      </c>
      <c r="C10" s="96">
        <v>1011011</v>
      </c>
      <c r="D10" s="172"/>
      <c r="E10" s="173"/>
      <c r="F10" s="168" t="s">
        <v>123</v>
      </c>
      <c r="G10" s="14"/>
    </row>
    <row r="11" spans="1:7" ht="191.5" customHeight="1" x14ac:dyDescent="0.35">
      <c r="A11" s="160">
        <v>3</v>
      </c>
      <c r="B11" s="170" t="s">
        <v>78</v>
      </c>
      <c r="C11" s="96">
        <v>1011013</v>
      </c>
      <c r="D11" s="171"/>
      <c r="E11" s="166" t="s">
        <v>109</v>
      </c>
      <c r="F11" s="168" t="s">
        <v>137</v>
      </c>
      <c r="G11" s="14"/>
    </row>
    <row r="12" spans="1:7" ht="279.64999999999998" customHeight="1" x14ac:dyDescent="0.35">
      <c r="A12" s="160">
        <v>4</v>
      </c>
      <c r="B12" s="170" t="s">
        <v>79</v>
      </c>
      <c r="C12" s="96">
        <v>1011009</v>
      </c>
      <c r="D12" s="174" t="s">
        <v>102</v>
      </c>
      <c r="E12" s="163" t="s">
        <v>125</v>
      </c>
      <c r="F12" s="168" t="s">
        <v>104</v>
      </c>
      <c r="G12" s="14"/>
    </row>
    <row r="13" spans="1:7" ht="191.5" customHeight="1" x14ac:dyDescent="0.35">
      <c r="A13" s="160">
        <v>5</v>
      </c>
      <c r="B13" s="170" t="s">
        <v>80</v>
      </c>
      <c r="C13" s="96">
        <v>1011001</v>
      </c>
      <c r="D13" s="167" t="s">
        <v>129</v>
      </c>
      <c r="E13" s="166" t="s">
        <v>130</v>
      </c>
      <c r="F13" s="166" t="s">
        <v>130</v>
      </c>
      <c r="G13" s="14"/>
    </row>
    <row r="14" spans="1:7" ht="191.5" customHeight="1" x14ac:dyDescent="0.35">
      <c r="A14" s="160">
        <v>6</v>
      </c>
      <c r="B14" s="170" t="s">
        <v>81</v>
      </c>
      <c r="C14" s="96">
        <v>1011014</v>
      </c>
      <c r="D14" s="171"/>
      <c r="E14" s="173"/>
      <c r="F14" s="168" t="s">
        <v>103</v>
      </c>
      <c r="G14" s="14"/>
    </row>
    <row r="15" spans="1:7" ht="173.5" customHeight="1" x14ac:dyDescent="0.35">
      <c r="A15" s="160">
        <v>7</v>
      </c>
      <c r="B15" s="175" t="s">
        <v>82</v>
      </c>
      <c r="C15" s="96">
        <v>1010005</v>
      </c>
      <c r="D15" s="179" t="s">
        <v>136</v>
      </c>
      <c r="E15" s="165" t="s">
        <v>117</v>
      </c>
      <c r="F15" s="165" t="s">
        <v>101</v>
      </c>
      <c r="G15" s="14"/>
    </row>
    <row r="16" spans="1:7" ht="191.5" customHeight="1" x14ac:dyDescent="0.35">
      <c r="A16" s="160">
        <v>8</v>
      </c>
      <c r="B16" s="170" t="s">
        <v>83</v>
      </c>
      <c r="C16" s="96">
        <v>1011016</v>
      </c>
      <c r="D16" s="167"/>
      <c r="E16" s="166" t="s">
        <v>128</v>
      </c>
      <c r="F16" s="168" t="s">
        <v>127</v>
      </c>
      <c r="G16" s="14"/>
    </row>
    <row r="17" spans="1:7" ht="213" customHeight="1" x14ac:dyDescent="0.35">
      <c r="A17" s="160">
        <v>9</v>
      </c>
      <c r="B17" s="170" t="s">
        <v>84</v>
      </c>
      <c r="C17" s="96">
        <v>1011012</v>
      </c>
      <c r="D17" s="171"/>
      <c r="E17" s="176" t="s">
        <v>105</v>
      </c>
      <c r="F17" s="178" t="s">
        <v>100</v>
      </c>
      <c r="G17" s="14"/>
    </row>
    <row r="18" spans="1:7" ht="191.5" customHeight="1" x14ac:dyDescent="0.35">
      <c r="A18" s="160">
        <v>10</v>
      </c>
      <c r="B18" s="170" t="s">
        <v>85</v>
      </c>
      <c r="C18" s="96">
        <v>1011007</v>
      </c>
      <c r="D18" s="167" t="s">
        <v>118</v>
      </c>
      <c r="E18" s="166" t="s">
        <v>120</v>
      </c>
      <c r="F18" s="168" t="s">
        <v>121</v>
      </c>
      <c r="G18" s="14"/>
    </row>
    <row r="19" spans="1:7" ht="191.5" customHeight="1" x14ac:dyDescent="0.35">
      <c r="A19" s="160">
        <v>11</v>
      </c>
      <c r="B19" s="170" t="s">
        <v>86</v>
      </c>
      <c r="C19" s="96">
        <v>1011008</v>
      </c>
      <c r="D19" s="171"/>
      <c r="E19" s="165" t="s">
        <v>119</v>
      </c>
      <c r="F19" s="165" t="s">
        <v>115</v>
      </c>
      <c r="G19" s="14"/>
    </row>
    <row r="20" spans="1:7" ht="191.5" customHeight="1" x14ac:dyDescent="0.35">
      <c r="A20" s="160">
        <v>12</v>
      </c>
      <c r="B20" s="170" t="s">
        <v>87</v>
      </c>
      <c r="C20" s="96">
        <v>1011015</v>
      </c>
      <c r="D20" s="167"/>
      <c r="E20" s="165" t="s">
        <v>131</v>
      </c>
      <c r="F20" s="168" t="s">
        <v>124</v>
      </c>
      <c r="G20" s="14"/>
    </row>
    <row r="21" spans="1:7" ht="191.5" customHeight="1" x14ac:dyDescent="0.35">
      <c r="A21" s="160">
        <v>13</v>
      </c>
      <c r="B21" s="170" t="s">
        <v>88</v>
      </c>
      <c r="C21" s="96">
        <v>1011010</v>
      </c>
      <c r="D21" s="163" t="s">
        <v>111</v>
      </c>
      <c r="E21" s="166" t="s">
        <v>112</v>
      </c>
      <c r="F21" s="166" t="s">
        <v>113</v>
      </c>
      <c r="G21" s="14"/>
    </row>
    <row r="22" spans="1:7" ht="191.5" customHeight="1" x14ac:dyDescent="0.35">
      <c r="A22" s="160">
        <v>14</v>
      </c>
      <c r="B22" s="175" t="s">
        <v>89</v>
      </c>
      <c r="C22" s="96">
        <v>1011018</v>
      </c>
      <c r="D22" s="167" t="s">
        <v>106</v>
      </c>
      <c r="E22" s="164" t="s">
        <v>107</v>
      </c>
      <c r="F22" s="165" t="s">
        <v>138</v>
      </c>
      <c r="G22" s="14"/>
    </row>
    <row r="23" spans="1:7" ht="191.5" customHeight="1" x14ac:dyDescent="0.35">
      <c r="A23" s="160">
        <v>15</v>
      </c>
      <c r="B23" s="170" t="s">
        <v>90</v>
      </c>
      <c r="C23" s="96">
        <v>1011002</v>
      </c>
      <c r="D23" s="169" t="s">
        <v>122</v>
      </c>
      <c r="E23" s="166" t="s">
        <v>114</v>
      </c>
      <c r="F23" s="166" t="s">
        <v>135</v>
      </c>
      <c r="G23" s="14"/>
    </row>
    <row r="24" spans="1:7" ht="191.5" customHeight="1" x14ac:dyDescent="0.35">
      <c r="A24" s="160">
        <v>16</v>
      </c>
      <c r="B24" s="170" t="s">
        <v>91</v>
      </c>
      <c r="C24" s="96">
        <v>1011006</v>
      </c>
      <c r="D24" s="167" t="s">
        <v>108</v>
      </c>
      <c r="E24" s="167" t="s">
        <v>110</v>
      </c>
      <c r="F24" s="168" t="s">
        <v>134</v>
      </c>
      <c r="G24" s="14"/>
    </row>
    <row r="25" spans="1:7" ht="15.5" x14ac:dyDescent="0.35">
      <c r="A25" s="86" t="s">
        <v>27</v>
      </c>
      <c r="B25" s="87"/>
      <c r="C25" s="87"/>
      <c r="D25" s="88"/>
      <c r="E25" s="89"/>
      <c r="F25" s="89"/>
      <c r="G25" s="81"/>
    </row>
    <row r="26" spans="1:7" ht="15.5" x14ac:dyDescent="0.35">
      <c r="A26" s="9" t="s">
        <v>0</v>
      </c>
      <c r="B26" s="10" t="s">
        <v>16</v>
      </c>
      <c r="C26" s="10"/>
      <c r="D26" s="160"/>
      <c r="E26" s="160"/>
      <c r="F26" s="160"/>
      <c r="G26" s="14"/>
    </row>
    <row r="27" spans="1:7" ht="15.5" x14ac:dyDescent="0.35">
      <c r="A27" s="9" t="s">
        <v>1</v>
      </c>
      <c r="B27" s="10"/>
      <c r="C27" s="10"/>
      <c r="D27" s="160"/>
      <c r="E27" s="160"/>
      <c r="F27" s="160"/>
      <c r="G27" s="81"/>
    </row>
    <row r="28" spans="1:7" ht="15.5" x14ac:dyDescent="0.35">
      <c r="A28" s="9" t="s">
        <v>2</v>
      </c>
      <c r="B28" s="10"/>
      <c r="C28" s="10"/>
      <c r="D28" s="160"/>
      <c r="E28" s="160"/>
      <c r="F28" s="160"/>
      <c r="G28" s="81"/>
    </row>
    <row r="29" spans="1:7" ht="15.5" x14ac:dyDescent="0.35">
      <c r="A29" s="9" t="s">
        <v>3</v>
      </c>
      <c r="B29" s="10"/>
      <c r="C29" s="10"/>
      <c r="D29" s="160"/>
      <c r="E29" s="160"/>
      <c r="F29" s="160"/>
      <c r="G29" s="81"/>
    </row>
    <row r="30" spans="1:7" ht="15.5" x14ac:dyDescent="0.35">
      <c r="A30" s="9" t="s">
        <v>4</v>
      </c>
      <c r="B30" s="10"/>
      <c r="C30" s="10"/>
      <c r="D30" s="160"/>
      <c r="E30" s="160"/>
      <c r="F30" s="160"/>
      <c r="G30" s="81"/>
    </row>
    <row r="31" spans="1:7" ht="15.5" x14ac:dyDescent="0.35">
      <c r="A31" s="23"/>
      <c r="B31" s="24"/>
      <c r="C31" s="24"/>
      <c r="D31" s="17"/>
      <c r="E31" s="17"/>
      <c r="F31" s="17"/>
      <c r="G31" s="82"/>
    </row>
    <row r="32" spans="1:7" ht="15.5" x14ac:dyDescent="0.35">
      <c r="A32" s="51" t="s">
        <v>71</v>
      </c>
      <c r="B32" s="50"/>
      <c r="C32" s="50"/>
      <c r="D32" s="50"/>
      <c r="E32" s="50"/>
      <c r="F32" s="50"/>
      <c r="G32" s="50"/>
    </row>
    <row r="33" spans="1:7" ht="15.5" x14ac:dyDescent="0.35">
      <c r="A33" s="12"/>
      <c r="B33" s="12"/>
      <c r="C33" s="12"/>
      <c r="D33" s="12"/>
      <c r="E33" s="187" t="s">
        <v>98</v>
      </c>
      <c r="F33" s="187"/>
      <c r="G33" s="12"/>
    </row>
    <row r="34" spans="1:7" ht="15.5" x14ac:dyDescent="0.35">
      <c r="A34" s="12"/>
      <c r="B34" s="12"/>
      <c r="C34" s="12"/>
      <c r="D34" s="12"/>
      <c r="E34" s="188" t="s">
        <v>7</v>
      </c>
      <c r="F34" s="188"/>
      <c r="G34" s="5"/>
    </row>
    <row r="35" spans="1:7" ht="15.5" x14ac:dyDescent="0.35">
      <c r="A35" s="12"/>
      <c r="B35" s="12"/>
      <c r="C35" s="12"/>
      <c r="D35" s="12"/>
      <c r="E35" s="16"/>
      <c r="F35" s="16"/>
      <c r="G35" s="5"/>
    </row>
    <row r="36" spans="1:7" ht="15.5" x14ac:dyDescent="0.35">
      <c r="A36" s="177"/>
      <c r="B36" s="177"/>
      <c r="C36" s="177"/>
      <c r="D36" s="177"/>
      <c r="E36" s="177"/>
      <c r="F36" s="177"/>
    </row>
    <row r="37" spans="1:7" ht="15.5" x14ac:dyDescent="0.35">
      <c r="A37" s="177"/>
      <c r="B37" s="177"/>
      <c r="C37" s="177"/>
      <c r="D37" s="177"/>
      <c r="E37" s="177"/>
      <c r="F37" s="177"/>
    </row>
    <row r="38" spans="1:7" ht="15.5" x14ac:dyDescent="0.35">
      <c r="A38" s="177"/>
      <c r="B38" s="177"/>
      <c r="C38" s="177"/>
      <c r="D38" s="177"/>
      <c r="E38" s="186" t="s">
        <v>95</v>
      </c>
      <c r="F38" s="186"/>
    </row>
  </sheetData>
  <mergeCells count="9">
    <mergeCell ref="E38:F3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7" zoomScale="70" zoomScaleNormal="70" workbookViewId="0">
      <selection activeCell="B9" sqref="B9"/>
    </sheetView>
  </sheetViews>
  <sheetFormatPr defaultColWidth="9.1796875" defaultRowHeight="14.5" x14ac:dyDescent="0.35"/>
  <cols>
    <col min="1" max="1" width="15.453125" style="32" customWidth="1"/>
    <col min="2" max="2" width="49.453125" style="32" customWidth="1"/>
    <col min="3" max="3" width="14" style="32" customWidth="1"/>
    <col min="4" max="4" width="53.54296875" style="32" customWidth="1"/>
    <col min="5" max="5" width="23.453125" style="32" customWidth="1"/>
    <col min="6" max="6" width="23" style="32" customWidth="1"/>
    <col min="7" max="7" width="23.7265625" style="32" customWidth="1"/>
    <col min="8" max="8" width="7.54296875" style="32" customWidth="1"/>
    <col min="9" max="9" width="40" style="32" bestFit="1" customWidth="1"/>
    <col min="10" max="16384" width="9.1796875" style="32"/>
  </cols>
  <sheetData>
    <row r="1" spans="1:9" ht="46.5" customHeight="1" x14ac:dyDescent="0.35">
      <c r="A1" s="193" t="s">
        <v>92</v>
      </c>
      <c r="B1" s="193"/>
      <c r="C1" s="53"/>
      <c r="D1" s="53"/>
      <c r="E1" s="48"/>
      <c r="F1" s="194" t="s">
        <v>39</v>
      </c>
      <c r="G1" s="194"/>
      <c r="H1" s="31"/>
    </row>
    <row r="2" spans="1:9" ht="19.5" customHeight="1" x14ac:dyDescent="0.35">
      <c r="A2" s="37"/>
      <c r="B2" s="37"/>
      <c r="C2" s="53"/>
      <c r="D2" s="53"/>
      <c r="E2" s="48"/>
      <c r="F2" s="30"/>
      <c r="G2" s="44" t="s">
        <v>33</v>
      </c>
      <c r="H2" s="31"/>
    </row>
    <row r="3" spans="1:9" ht="49.5" customHeight="1" x14ac:dyDescent="0.35">
      <c r="A3" s="197" t="s">
        <v>151</v>
      </c>
      <c r="B3" s="196"/>
      <c r="C3" s="196"/>
      <c r="D3" s="196"/>
      <c r="E3" s="196"/>
      <c r="F3" s="196"/>
      <c r="G3" s="196"/>
      <c r="H3" s="33"/>
    </row>
    <row r="4" spans="1:9" ht="6" customHeight="1" x14ac:dyDescent="0.35">
      <c r="A4" s="196"/>
      <c r="B4" s="196"/>
      <c r="C4" s="196"/>
      <c r="D4" s="196"/>
      <c r="E4" s="196"/>
      <c r="F4" s="196"/>
      <c r="G4" s="196"/>
      <c r="H4" s="33"/>
    </row>
    <row r="5" spans="1:9" s="35" customFormat="1" ht="4.5" customHeight="1" x14ac:dyDescent="0.35">
      <c r="A5" s="34"/>
      <c r="B5" s="34"/>
      <c r="C5" s="34"/>
      <c r="D5" s="34"/>
      <c r="E5" s="34"/>
      <c r="F5" s="34"/>
      <c r="G5" s="34"/>
      <c r="H5" s="34"/>
    </row>
    <row r="6" spans="1:9" s="35" customFormat="1" ht="98.25" customHeight="1" x14ac:dyDescent="0.35">
      <c r="A6" s="61" t="s">
        <v>5</v>
      </c>
      <c r="B6" s="54" t="s">
        <v>37</v>
      </c>
      <c r="C6" s="54" t="s">
        <v>58</v>
      </c>
      <c r="D6" s="54" t="s">
        <v>59</v>
      </c>
      <c r="E6" s="54" t="s">
        <v>36</v>
      </c>
      <c r="F6" s="54" t="s">
        <v>60</v>
      </c>
      <c r="G6" s="19" t="s">
        <v>6</v>
      </c>
      <c r="H6" s="34"/>
    </row>
    <row r="7" spans="1:9" s="35" customFormat="1" ht="27" customHeight="1" x14ac:dyDescent="0.35">
      <c r="A7" s="118" t="s">
        <v>34</v>
      </c>
      <c r="B7" s="120" t="s">
        <v>38</v>
      </c>
      <c r="C7" s="120"/>
      <c r="D7" s="120"/>
      <c r="E7" s="120"/>
      <c r="F7" s="90"/>
      <c r="G7" s="90"/>
      <c r="H7" s="34"/>
    </row>
    <row r="8" spans="1:9" s="35" customFormat="1" ht="80.150000000000006" customHeight="1" x14ac:dyDescent="0.35">
      <c r="A8" s="147" t="s">
        <v>49</v>
      </c>
      <c r="B8" s="180" t="s">
        <v>146</v>
      </c>
      <c r="C8" s="149"/>
      <c r="D8" s="148" t="s">
        <v>145</v>
      </c>
      <c r="E8" s="183" t="s">
        <v>144</v>
      </c>
      <c r="F8" s="149" t="s">
        <v>139</v>
      </c>
      <c r="G8" s="150" t="s">
        <v>96</v>
      </c>
      <c r="H8" s="34"/>
    </row>
    <row r="9" spans="1:9" s="35" customFormat="1" ht="53.15" customHeight="1" x14ac:dyDescent="0.4">
      <c r="A9" s="147" t="s">
        <v>50</v>
      </c>
      <c r="B9" s="180" t="s">
        <v>147</v>
      </c>
      <c r="C9" s="149"/>
      <c r="D9" s="148" t="s">
        <v>157</v>
      </c>
      <c r="E9" s="183" t="s">
        <v>144</v>
      </c>
      <c r="F9" s="149" t="s">
        <v>139</v>
      </c>
      <c r="G9" s="151"/>
      <c r="H9" s="34"/>
      <c r="I9" s="146"/>
    </row>
    <row r="10" spans="1:9" s="35" customFormat="1" ht="76" customHeight="1" x14ac:dyDescent="0.35">
      <c r="A10" s="147" t="s">
        <v>51</v>
      </c>
      <c r="B10" s="180"/>
      <c r="C10" s="149"/>
      <c r="D10" s="148"/>
      <c r="E10" s="181"/>
      <c r="F10" s="149" t="s">
        <v>139</v>
      </c>
      <c r="G10" s="151"/>
      <c r="H10" s="34"/>
    </row>
    <row r="11" spans="1:9" s="35" customFormat="1" ht="69" customHeight="1" x14ac:dyDescent="0.35">
      <c r="A11" s="147" t="s">
        <v>61</v>
      </c>
      <c r="B11" s="181"/>
      <c r="C11" s="152"/>
      <c r="D11" s="147"/>
      <c r="E11" s="181"/>
      <c r="F11" s="149" t="s">
        <v>139</v>
      </c>
      <c r="G11" s="151"/>
      <c r="H11" s="34"/>
    </row>
    <row r="12" spans="1:9" s="35" customFormat="1" ht="101.5" customHeight="1" x14ac:dyDescent="0.35">
      <c r="A12" s="147" t="s">
        <v>63</v>
      </c>
      <c r="B12" s="14"/>
      <c r="C12" s="152"/>
      <c r="D12" s="147"/>
      <c r="E12" s="153"/>
      <c r="F12" s="154"/>
      <c r="G12" s="151"/>
      <c r="H12" s="34"/>
    </row>
    <row r="13" spans="1:9" s="35" customFormat="1" ht="41.15" customHeight="1" x14ac:dyDescent="0.35">
      <c r="A13" s="62"/>
      <c r="B13" s="157"/>
      <c r="C13" s="94"/>
      <c r="D13" s="62"/>
      <c r="E13" s="158"/>
      <c r="F13" s="63"/>
      <c r="G13" s="63"/>
      <c r="H13" s="34"/>
    </row>
    <row r="14" spans="1:9" s="35" customFormat="1" ht="41.15" customHeight="1" x14ac:dyDescent="0.35">
      <c r="A14" s="126" t="s">
        <v>35</v>
      </c>
      <c r="B14" s="155" t="s">
        <v>94</v>
      </c>
      <c r="C14" s="127"/>
      <c r="D14" s="128"/>
      <c r="E14" s="128"/>
      <c r="F14" s="156"/>
      <c r="G14" s="156"/>
      <c r="H14" s="34"/>
    </row>
    <row r="15" spans="1:9" s="35" customFormat="1" ht="41.15" customHeight="1" x14ac:dyDescent="0.35">
      <c r="A15" s="62" t="s">
        <v>49</v>
      </c>
      <c r="B15" s="129" t="s">
        <v>156</v>
      </c>
      <c r="C15" s="94">
        <v>5</v>
      </c>
      <c r="D15" s="62" t="s">
        <v>155</v>
      </c>
      <c r="E15" s="182" t="s">
        <v>144</v>
      </c>
      <c r="F15" s="121" t="s">
        <v>139</v>
      </c>
      <c r="G15" s="109"/>
      <c r="H15" s="34"/>
    </row>
    <row r="16" spans="1:9" s="35" customFormat="1" ht="41.15" customHeight="1" x14ac:dyDescent="0.35">
      <c r="A16" s="62" t="s">
        <v>50</v>
      </c>
      <c r="B16" s="129" t="s">
        <v>153</v>
      </c>
      <c r="C16" s="94">
        <v>4</v>
      </c>
      <c r="D16" s="62" t="s">
        <v>150</v>
      </c>
      <c r="E16" s="182" t="s">
        <v>144</v>
      </c>
      <c r="F16" s="121" t="s">
        <v>139</v>
      </c>
      <c r="G16" s="109"/>
      <c r="H16" s="34"/>
    </row>
    <row r="17" spans="1:8" s="35" customFormat="1" ht="41.15" customHeight="1" x14ac:dyDescent="0.35">
      <c r="A17" s="62" t="s">
        <v>51</v>
      </c>
      <c r="B17" s="62" t="s">
        <v>154</v>
      </c>
      <c r="C17" s="94">
        <v>4</v>
      </c>
      <c r="D17" s="62" t="s">
        <v>150</v>
      </c>
      <c r="E17" s="182" t="s">
        <v>144</v>
      </c>
      <c r="F17" s="121" t="s">
        <v>139</v>
      </c>
      <c r="G17" s="63"/>
      <c r="H17" s="34"/>
    </row>
    <row r="18" spans="1:8" s="35" customFormat="1" ht="41.15" customHeight="1" x14ac:dyDescent="0.35">
      <c r="A18" s="62" t="s">
        <v>61</v>
      </c>
      <c r="B18" s="62" t="s">
        <v>149</v>
      </c>
      <c r="C18" s="94">
        <v>5</v>
      </c>
      <c r="D18" s="62" t="s">
        <v>148</v>
      </c>
      <c r="E18" s="182" t="s">
        <v>144</v>
      </c>
      <c r="F18" s="121" t="s">
        <v>139</v>
      </c>
      <c r="G18" s="63"/>
      <c r="H18" s="34"/>
    </row>
    <row r="19" spans="1:8" s="35" customFormat="1" ht="41.15" customHeight="1" x14ac:dyDescent="0.35">
      <c r="A19" s="62" t="s">
        <v>63</v>
      </c>
      <c r="B19" s="62"/>
      <c r="C19" s="94"/>
      <c r="D19" s="62"/>
      <c r="E19" s="182" t="s">
        <v>144</v>
      </c>
      <c r="F19" s="121" t="s">
        <v>139</v>
      </c>
      <c r="G19" s="145"/>
      <c r="H19" s="34"/>
    </row>
    <row r="20" spans="1:8" s="35" customFormat="1" ht="23.5" customHeight="1" x14ac:dyDescent="0.35">
      <c r="A20" s="34"/>
      <c r="B20" s="34"/>
      <c r="C20" s="34"/>
      <c r="D20" s="34"/>
      <c r="E20" s="34"/>
      <c r="F20" s="34"/>
      <c r="G20" s="144"/>
      <c r="H20" s="34"/>
    </row>
    <row r="21" spans="1:8" s="35" customFormat="1" ht="107.25" customHeight="1" x14ac:dyDescent="0.35">
      <c r="A21" s="195" t="s">
        <v>73</v>
      </c>
      <c r="B21" s="195"/>
      <c r="C21" s="195"/>
      <c r="D21" s="195"/>
      <c r="E21" s="195"/>
      <c r="F21" s="195"/>
      <c r="G21" s="195"/>
      <c r="H21" s="34"/>
    </row>
    <row r="22" spans="1:8" s="35" customFormat="1" ht="20.149999999999999" customHeight="1" x14ac:dyDescent="0.35">
      <c r="A22" s="34"/>
      <c r="B22" s="34"/>
      <c r="C22" s="34"/>
      <c r="D22" s="34"/>
      <c r="E22" s="198" t="s">
        <v>126</v>
      </c>
      <c r="F22" s="198"/>
      <c r="G22" s="198"/>
      <c r="H22" s="34"/>
    </row>
    <row r="23" spans="1:8" s="35" customFormat="1" ht="20.149999999999999" customHeight="1" x14ac:dyDescent="0.35">
      <c r="A23" s="34"/>
      <c r="B23" s="34"/>
      <c r="C23" s="34"/>
      <c r="D23" s="34"/>
      <c r="E23" s="192" t="s">
        <v>7</v>
      </c>
      <c r="F23" s="192"/>
      <c r="G23" s="192"/>
      <c r="H23" s="34"/>
    </row>
    <row r="24" spans="1:8" s="35" customFormat="1" ht="20.149999999999999" customHeight="1" x14ac:dyDescent="0.35">
      <c r="A24" s="34"/>
      <c r="B24" s="34"/>
      <c r="C24" s="34"/>
      <c r="D24" s="34"/>
      <c r="E24" s="34"/>
      <c r="F24" s="34"/>
      <c r="G24" s="34"/>
      <c r="H24" s="34"/>
    </row>
    <row r="25" spans="1:8" s="35" customFormat="1" ht="20.149999999999999" customHeight="1" x14ac:dyDescent="0.35">
      <c r="A25" s="34"/>
      <c r="B25" s="34"/>
      <c r="C25" s="34"/>
      <c r="D25" s="34"/>
      <c r="E25" s="34"/>
      <c r="F25" s="34"/>
      <c r="G25" s="34"/>
      <c r="H25" s="34"/>
    </row>
    <row r="26" spans="1:8" s="35" customFormat="1" ht="20.149999999999999" customHeight="1" x14ac:dyDescent="0.35">
      <c r="A26" s="36"/>
      <c r="B26" s="36"/>
      <c r="C26" s="36"/>
      <c r="D26" s="36"/>
      <c r="E26" s="36"/>
      <c r="F26" s="36"/>
      <c r="G26" s="36"/>
      <c r="H26" s="36"/>
    </row>
    <row r="27" spans="1:8" s="35" customFormat="1" ht="20.149999999999999" customHeight="1" x14ac:dyDescent="0.35">
      <c r="A27" s="36"/>
      <c r="B27" s="36"/>
      <c r="C27" s="36"/>
      <c r="D27" s="36"/>
      <c r="E27" s="36"/>
      <c r="F27" s="93" t="s">
        <v>90</v>
      </c>
      <c r="G27" s="36"/>
      <c r="H27" s="36"/>
    </row>
    <row r="28" spans="1:8" s="35" customFormat="1" ht="18.5" x14ac:dyDescent="0.35">
      <c r="A28" s="36"/>
      <c r="B28" s="36"/>
      <c r="C28" s="36"/>
      <c r="D28" s="36"/>
      <c r="E28" s="36"/>
      <c r="F28" s="36"/>
      <c r="G28" s="36"/>
      <c r="H28" s="36"/>
    </row>
  </sheetData>
  <mergeCells count="7">
    <mergeCell ref="E23:G23"/>
    <mergeCell ref="A1:B1"/>
    <mergeCell ref="F1:G1"/>
    <mergeCell ref="A21:G21"/>
    <mergeCell ref="A4:G4"/>
    <mergeCell ref="A3:G3"/>
    <mergeCell ref="E22:G2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topLeftCell="A16" zoomScale="70" zoomScaleNormal="70" workbookViewId="0">
      <selection activeCell="Q11" sqref="Q11"/>
    </sheetView>
  </sheetViews>
  <sheetFormatPr defaultRowHeight="14.5" x14ac:dyDescent="0.35"/>
  <cols>
    <col min="1" max="1" width="5.26953125" customWidth="1"/>
    <col min="2" max="2" width="19.54296875" bestFit="1" customWidth="1"/>
    <col min="3" max="3" width="17.81640625" bestFit="1" customWidth="1"/>
    <col min="4" max="10" width="10.26953125" style="2" customWidth="1"/>
    <col min="11" max="16" width="9" style="2" customWidth="1"/>
    <col min="17" max="17" width="15.7265625" style="2" customWidth="1"/>
    <col min="258" max="258" width="5.26953125" customWidth="1"/>
    <col min="259" max="259" width="26.1796875" customWidth="1"/>
    <col min="260" max="260" width="13.26953125" customWidth="1"/>
    <col min="261" max="261" width="9.1796875" customWidth="1"/>
    <col min="262" max="262" width="10.54296875" customWidth="1"/>
    <col min="263" max="263" width="9.7265625" customWidth="1"/>
    <col min="264" max="265" width="9.1796875" customWidth="1"/>
    <col min="266" max="268" width="10" customWidth="1"/>
    <col min="269" max="269" width="10.453125" customWidth="1"/>
    <col min="270" max="270" width="10.26953125" bestFit="1" customWidth="1"/>
    <col min="271" max="271" width="7.54296875" customWidth="1"/>
    <col min="514" max="514" width="5.26953125" customWidth="1"/>
    <col min="515" max="515" width="26.1796875" customWidth="1"/>
    <col min="516" max="516" width="13.26953125" customWidth="1"/>
    <col min="517" max="517" width="9.1796875" customWidth="1"/>
    <col min="518" max="518" width="10.54296875" customWidth="1"/>
    <col min="519" max="519" width="9.7265625" customWidth="1"/>
    <col min="520" max="521" width="9.1796875" customWidth="1"/>
    <col min="522" max="524" width="10" customWidth="1"/>
    <col min="525" max="525" width="10.453125" customWidth="1"/>
    <col min="526" max="526" width="10.26953125" bestFit="1" customWidth="1"/>
    <col min="527" max="527" width="7.54296875" customWidth="1"/>
    <col min="770" max="770" width="5.26953125" customWidth="1"/>
    <col min="771" max="771" width="26.1796875" customWidth="1"/>
    <col min="772" max="772" width="13.26953125" customWidth="1"/>
    <col min="773" max="773" width="9.1796875" customWidth="1"/>
    <col min="774" max="774" width="10.54296875" customWidth="1"/>
    <col min="775" max="775" width="9.7265625" customWidth="1"/>
    <col min="776" max="777" width="9.1796875" customWidth="1"/>
    <col min="778" max="780" width="10" customWidth="1"/>
    <col min="781" max="781" width="10.453125" customWidth="1"/>
    <col min="782" max="782" width="10.26953125" bestFit="1" customWidth="1"/>
    <col min="783" max="783" width="7.54296875" customWidth="1"/>
    <col min="1026" max="1026" width="5.26953125" customWidth="1"/>
    <col min="1027" max="1027" width="26.1796875" customWidth="1"/>
    <col min="1028" max="1028" width="13.26953125" customWidth="1"/>
    <col min="1029" max="1029" width="9.1796875" customWidth="1"/>
    <col min="1030" max="1030" width="10.54296875" customWidth="1"/>
    <col min="1031" max="1031" width="9.7265625" customWidth="1"/>
    <col min="1032" max="1033" width="9.1796875" customWidth="1"/>
    <col min="1034" max="1036" width="10" customWidth="1"/>
    <col min="1037" max="1037" width="10.453125" customWidth="1"/>
    <col min="1038" max="1038" width="10.26953125" bestFit="1" customWidth="1"/>
    <col min="1039" max="1039" width="7.54296875" customWidth="1"/>
    <col min="1282" max="1282" width="5.26953125" customWidth="1"/>
    <col min="1283" max="1283" width="26.1796875" customWidth="1"/>
    <col min="1284" max="1284" width="13.26953125" customWidth="1"/>
    <col min="1285" max="1285" width="9.1796875" customWidth="1"/>
    <col min="1286" max="1286" width="10.54296875" customWidth="1"/>
    <col min="1287" max="1287" width="9.7265625" customWidth="1"/>
    <col min="1288" max="1289" width="9.1796875" customWidth="1"/>
    <col min="1290" max="1292" width="10" customWidth="1"/>
    <col min="1293" max="1293" width="10.453125" customWidth="1"/>
    <col min="1294" max="1294" width="10.26953125" bestFit="1" customWidth="1"/>
    <col min="1295" max="1295" width="7.54296875" customWidth="1"/>
    <col min="1538" max="1538" width="5.26953125" customWidth="1"/>
    <col min="1539" max="1539" width="26.1796875" customWidth="1"/>
    <col min="1540" max="1540" width="13.26953125" customWidth="1"/>
    <col min="1541" max="1541" width="9.1796875" customWidth="1"/>
    <col min="1542" max="1542" width="10.54296875" customWidth="1"/>
    <col min="1543" max="1543" width="9.7265625" customWidth="1"/>
    <col min="1544" max="1545" width="9.1796875" customWidth="1"/>
    <col min="1546" max="1548" width="10" customWidth="1"/>
    <col min="1549" max="1549" width="10.453125" customWidth="1"/>
    <col min="1550" max="1550" width="10.26953125" bestFit="1" customWidth="1"/>
    <col min="1551" max="1551" width="7.54296875" customWidth="1"/>
    <col min="1794" max="1794" width="5.26953125" customWidth="1"/>
    <col min="1795" max="1795" width="26.1796875" customWidth="1"/>
    <col min="1796" max="1796" width="13.26953125" customWidth="1"/>
    <col min="1797" max="1797" width="9.1796875" customWidth="1"/>
    <col min="1798" max="1798" width="10.54296875" customWidth="1"/>
    <col min="1799" max="1799" width="9.7265625" customWidth="1"/>
    <col min="1800" max="1801" width="9.1796875" customWidth="1"/>
    <col min="1802" max="1804" width="10" customWidth="1"/>
    <col min="1805" max="1805" width="10.453125" customWidth="1"/>
    <col min="1806" max="1806" width="10.26953125" bestFit="1" customWidth="1"/>
    <col min="1807" max="1807" width="7.54296875" customWidth="1"/>
    <col min="2050" max="2050" width="5.26953125" customWidth="1"/>
    <col min="2051" max="2051" width="26.1796875" customWidth="1"/>
    <col min="2052" max="2052" width="13.26953125" customWidth="1"/>
    <col min="2053" max="2053" width="9.1796875" customWidth="1"/>
    <col min="2054" max="2054" width="10.54296875" customWidth="1"/>
    <col min="2055" max="2055" width="9.7265625" customWidth="1"/>
    <col min="2056" max="2057" width="9.1796875" customWidth="1"/>
    <col min="2058" max="2060" width="10" customWidth="1"/>
    <col min="2061" max="2061" width="10.453125" customWidth="1"/>
    <col min="2062" max="2062" width="10.26953125" bestFit="1" customWidth="1"/>
    <col min="2063" max="2063" width="7.54296875" customWidth="1"/>
    <col min="2306" max="2306" width="5.26953125" customWidth="1"/>
    <col min="2307" max="2307" width="26.1796875" customWidth="1"/>
    <col min="2308" max="2308" width="13.26953125" customWidth="1"/>
    <col min="2309" max="2309" width="9.1796875" customWidth="1"/>
    <col min="2310" max="2310" width="10.54296875" customWidth="1"/>
    <col min="2311" max="2311" width="9.7265625" customWidth="1"/>
    <col min="2312" max="2313" width="9.1796875" customWidth="1"/>
    <col min="2314" max="2316" width="10" customWidth="1"/>
    <col min="2317" max="2317" width="10.453125" customWidth="1"/>
    <col min="2318" max="2318" width="10.26953125" bestFit="1" customWidth="1"/>
    <col min="2319" max="2319" width="7.54296875" customWidth="1"/>
    <col min="2562" max="2562" width="5.26953125" customWidth="1"/>
    <col min="2563" max="2563" width="26.1796875" customWidth="1"/>
    <col min="2564" max="2564" width="13.26953125" customWidth="1"/>
    <col min="2565" max="2565" width="9.1796875" customWidth="1"/>
    <col min="2566" max="2566" width="10.54296875" customWidth="1"/>
    <col min="2567" max="2567" width="9.7265625" customWidth="1"/>
    <col min="2568" max="2569" width="9.1796875" customWidth="1"/>
    <col min="2570" max="2572" width="10" customWidth="1"/>
    <col min="2573" max="2573" width="10.453125" customWidth="1"/>
    <col min="2574" max="2574" width="10.26953125" bestFit="1" customWidth="1"/>
    <col min="2575" max="2575" width="7.54296875" customWidth="1"/>
    <col min="2818" max="2818" width="5.26953125" customWidth="1"/>
    <col min="2819" max="2819" width="26.1796875" customWidth="1"/>
    <col min="2820" max="2820" width="13.26953125" customWidth="1"/>
    <col min="2821" max="2821" width="9.1796875" customWidth="1"/>
    <col min="2822" max="2822" width="10.54296875" customWidth="1"/>
    <col min="2823" max="2823" width="9.7265625" customWidth="1"/>
    <col min="2824" max="2825" width="9.1796875" customWidth="1"/>
    <col min="2826" max="2828" width="10" customWidth="1"/>
    <col min="2829" max="2829" width="10.453125" customWidth="1"/>
    <col min="2830" max="2830" width="10.26953125" bestFit="1" customWidth="1"/>
    <col min="2831" max="2831" width="7.54296875" customWidth="1"/>
    <col min="3074" max="3074" width="5.26953125" customWidth="1"/>
    <col min="3075" max="3075" width="26.1796875" customWidth="1"/>
    <col min="3076" max="3076" width="13.26953125" customWidth="1"/>
    <col min="3077" max="3077" width="9.1796875" customWidth="1"/>
    <col min="3078" max="3078" width="10.54296875" customWidth="1"/>
    <col min="3079" max="3079" width="9.7265625" customWidth="1"/>
    <col min="3080" max="3081" width="9.1796875" customWidth="1"/>
    <col min="3082" max="3084" width="10" customWidth="1"/>
    <col min="3085" max="3085" width="10.453125" customWidth="1"/>
    <col min="3086" max="3086" width="10.26953125" bestFit="1" customWidth="1"/>
    <col min="3087" max="3087" width="7.54296875" customWidth="1"/>
    <col min="3330" max="3330" width="5.26953125" customWidth="1"/>
    <col min="3331" max="3331" width="26.1796875" customWidth="1"/>
    <col min="3332" max="3332" width="13.26953125" customWidth="1"/>
    <col min="3333" max="3333" width="9.1796875" customWidth="1"/>
    <col min="3334" max="3334" width="10.54296875" customWidth="1"/>
    <col min="3335" max="3335" width="9.7265625" customWidth="1"/>
    <col min="3336" max="3337" width="9.1796875" customWidth="1"/>
    <col min="3338" max="3340" width="10" customWidth="1"/>
    <col min="3341" max="3341" width="10.453125" customWidth="1"/>
    <col min="3342" max="3342" width="10.26953125" bestFit="1" customWidth="1"/>
    <col min="3343" max="3343" width="7.54296875" customWidth="1"/>
    <col min="3586" max="3586" width="5.26953125" customWidth="1"/>
    <col min="3587" max="3587" width="26.1796875" customWidth="1"/>
    <col min="3588" max="3588" width="13.26953125" customWidth="1"/>
    <col min="3589" max="3589" width="9.1796875" customWidth="1"/>
    <col min="3590" max="3590" width="10.54296875" customWidth="1"/>
    <col min="3591" max="3591" width="9.7265625" customWidth="1"/>
    <col min="3592" max="3593" width="9.1796875" customWidth="1"/>
    <col min="3594" max="3596" width="10" customWidth="1"/>
    <col min="3597" max="3597" width="10.453125" customWidth="1"/>
    <col min="3598" max="3598" width="10.26953125" bestFit="1" customWidth="1"/>
    <col min="3599" max="3599" width="7.54296875" customWidth="1"/>
    <col min="3842" max="3842" width="5.26953125" customWidth="1"/>
    <col min="3843" max="3843" width="26.1796875" customWidth="1"/>
    <col min="3844" max="3844" width="13.26953125" customWidth="1"/>
    <col min="3845" max="3845" width="9.1796875" customWidth="1"/>
    <col min="3846" max="3846" width="10.54296875" customWidth="1"/>
    <col min="3847" max="3847" width="9.7265625" customWidth="1"/>
    <col min="3848" max="3849" width="9.1796875" customWidth="1"/>
    <col min="3850" max="3852" width="10" customWidth="1"/>
    <col min="3853" max="3853" width="10.453125" customWidth="1"/>
    <col min="3854" max="3854" width="10.26953125" bestFit="1" customWidth="1"/>
    <col min="3855" max="3855" width="7.54296875" customWidth="1"/>
    <col min="4098" max="4098" width="5.26953125" customWidth="1"/>
    <col min="4099" max="4099" width="26.1796875" customWidth="1"/>
    <col min="4100" max="4100" width="13.26953125" customWidth="1"/>
    <col min="4101" max="4101" width="9.1796875" customWidth="1"/>
    <col min="4102" max="4102" width="10.54296875" customWidth="1"/>
    <col min="4103" max="4103" width="9.7265625" customWidth="1"/>
    <col min="4104" max="4105" width="9.1796875" customWidth="1"/>
    <col min="4106" max="4108" width="10" customWidth="1"/>
    <col min="4109" max="4109" width="10.453125" customWidth="1"/>
    <col min="4110" max="4110" width="10.26953125" bestFit="1" customWidth="1"/>
    <col min="4111" max="4111" width="7.54296875" customWidth="1"/>
    <col min="4354" max="4354" width="5.26953125" customWidth="1"/>
    <col min="4355" max="4355" width="26.1796875" customWidth="1"/>
    <col min="4356" max="4356" width="13.26953125" customWidth="1"/>
    <col min="4357" max="4357" width="9.1796875" customWidth="1"/>
    <col min="4358" max="4358" width="10.54296875" customWidth="1"/>
    <col min="4359" max="4359" width="9.7265625" customWidth="1"/>
    <col min="4360" max="4361" width="9.1796875" customWidth="1"/>
    <col min="4362" max="4364" width="10" customWidth="1"/>
    <col min="4365" max="4365" width="10.453125" customWidth="1"/>
    <col min="4366" max="4366" width="10.26953125" bestFit="1" customWidth="1"/>
    <col min="4367" max="4367" width="7.54296875" customWidth="1"/>
    <col min="4610" max="4610" width="5.26953125" customWidth="1"/>
    <col min="4611" max="4611" width="26.1796875" customWidth="1"/>
    <col min="4612" max="4612" width="13.26953125" customWidth="1"/>
    <col min="4613" max="4613" width="9.1796875" customWidth="1"/>
    <col min="4614" max="4614" width="10.54296875" customWidth="1"/>
    <col min="4615" max="4615" width="9.7265625" customWidth="1"/>
    <col min="4616" max="4617" width="9.1796875" customWidth="1"/>
    <col min="4618" max="4620" width="10" customWidth="1"/>
    <col min="4621" max="4621" width="10.453125" customWidth="1"/>
    <col min="4622" max="4622" width="10.26953125" bestFit="1" customWidth="1"/>
    <col min="4623" max="4623" width="7.54296875" customWidth="1"/>
    <col min="4866" max="4866" width="5.26953125" customWidth="1"/>
    <col min="4867" max="4867" width="26.1796875" customWidth="1"/>
    <col min="4868" max="4868" width="13.26953125" customWidth="1"/>
    <col min="4869" max="4869" width="9.1796875" customWidth="1"/>
    <col min="4870" max="4870" width="10.54296875" customWidth="1"/>
    <col min="4871" max="4871" width="9.7265625" customWidth="1"/>
    <col min="4872" max="4873" width="9.1796875" customWidth="1"/>
    <col min="4874" max="4876" width="10" customWidth="1"/>
    <col min="4877" max="4877" width="10.453125" customWidth="1"/>
    <col min="4878" max="4878" width="10.26953125" bestFit="1" customWidth="1"/>
    <col min="4879" max="4879" width="7.54296875" customWidth="1"/>
    <col min="5122" max="5122" width="5.26953125" customWidth="1"/>
    <col min="5123" max="5123" width="26.1796875" customWidth="1"/>
    <col min="5124" max="5124" width="13.26953125" customWidth="1"/>
    <col min="5125" max="5125" width="9.1796875" customWidth="1"/>
    <col min="5126" max="5126" width="10.54296875" customWidth="1"/>
    <col min="5127" max="5127" width="9.7265625" customWidth="1"/>
    <col min="5128" max="5129" width="9.1796875" customWidth="1"/>
    <col min="5130" max="5132" width="10" customWidth="1"/>
    <col min="5133" max="5133" width="10.453125" customWidth="1"/>
    <col min="5134" max="5134" width="10.26953125" bestFit="1" customWidth="1"/>
    <col min="5135" max="5135" width="7.54296875" customWidth="1"/>
    <col min="5378" max="5378" width="5.26953125" customWidth="1"/>
    <col min="5379" max="5379" width="26.1796875" customWidth="1"/>
    <col min="5380" max="5380" width="13.26953125" customWidth="1"/>
    <col min="5381" max="5381" width="9.1796875" customWidth="1"/>
    <col min="5382" max="5382" width="10.54296875" customWidth="1"/>
    <col min="5383" max="5383" width="9.7265625" customWidth="1"/>
    <col min="5384" max="5385" width="9.1796875" customWidth="1"/>
    <col min="5386" max="5388" width="10" customWidth="1"/>
    <col min="5389" max="5389" width="10.453125" customWidth="1"/>
    <col min="5390" max="5390" width="10.26953125" bestFit="1" customWidth="1"/>
    <col min="5391" max="5391" width="7.54296875" customWidth="1"/>
    <col min="5634" max="5634" width="5.26953125" customWidth="1"/>
    <col min="5635" max="5635" width="26.1796875" customWidth="1"/>
    <col min="5636" max="5636" width="13.26953125" customWidth="1"/>
    <col min="5637" max="5637" width="9.1796875" customWidth="1"/>
    <col min="5638" max="5638" width="10.54296875" customWidth="1"/>
    <col min="5639" max="5639" width="9.7265625" customWidth="1"/>
    <col min="5640" max="5641" width="9.1796875" customWidth="1"/>
    <col min="5642" max="5644" width="10" customWidth="1"/>
    <col min="5645" max="5645" width="10.453125" customWidth="1"/>
    <col min="5646" max="5646" width="10.26953125" bestFit="1" customWidth="1"/>
    <col min="5647" max="5647" width="7.54296875" customWidth="1"/>
    <col min="5890" max="5890" width="5.26953125" customWidth="1"/>
    <col min="5891" max="5891" width="26.1796875" customWidth="1"/>
    <col min="5892" max="5892" width="13.26953125" customWidth="1"/>
    <col min="5893" max="5893" width="9.1796875" customWidth="1"/>
    <col min="5894" max="5894" width="10.54296875" customWidth="1"/>
    <col min="5895" max="5895" width="9.7265625" customWidth="1"/>
    <col min="5896" max="5897" width="9.1796875" customWidth="1"/>
    <col min="5898" max="5900" width="10" customWidth="1"/>
    <col min="5901" max="5901" width="10.453125" customWidth="1"/>
    <col min="5902" max="5902" width="10.26953125" bestFit="1" customWidth="1"/>
    <col min="5903" max="5903" width="7.54296875" customWidth="1"/>
    <col min="6146" max="6146" width="5.26953125" customWidth="1"/>
    <col min="6147" max="6147" width="26.1796875" customWidth="1"/>
    <col min="6148" max="6148" width="13.26953125" customWidth="1"/>
    <col min="6149" max="6149" width="9.1796875" customWidth="1"/>
    <col min="6150" max="6150" width="10.54296875" customWidth="1"/>
    <col min="6151" max="6151" width="9.7265625" customWidth="1"/>
    <col min="6152" max="6153" width="9.1796875" customWidth="1"/>
    <col min="6154" max="6156" width="10" customWidth="1"/>
    <col min="6157" max="6157" width="10.453125" customWidth="1"/>
    <col min="6158" max="6158" width="10.26953125" bestFit="1" customWidth="1"/>
    <col min="6159" max="6159" width="7.54296875" customWidth="1"/>
    <col min="6402" max="6402" width="5.26953125" customWidth="1"/>
    <col min="6403" max="6403" width="26.1796875" customWidth="1"/>
    <col min="6404" max="6404" width="13.26953125" customWidth="1"/>
    <col min="6405" max="6405" width="9.1796875" customWidth="1"/>
    <col min="6406" max="6406" width="10.54296875" customWidth="1"/>
    <col min="6407" max="6407" width="9.7265625" customWidth="1"/>
    <col min="6408" max="6409" width="9.1796875" customWidth="1"/>
    <col min="6410" max="6412" width="10" customWidth="1"/>
    <col min="6413" max="6413" width="10.453125" customWidth="1"/>
    <col min="6414" max="6414" width="10.26953125" bestFit="1" customWidth="1"/>
    <col min="6415" max="6415" width="7.54296875" customWidth="1"/>
    <col min="6658" max="6658" width="5.26953125" customWidth="1"/>
    <col min="6659" max="6659" width="26.1796875" customWidth="1"/>
    <col min="6660" max="6660" width="13.26953125" customWidth="1"/>
    <col min="6661" max="6661" width="9.1796875" customWidth="1"/>
    <col min="6662" max="6662" width="10.54296875" customWidth="1"/>
    <col min="6663" max="6663" width="9.7265625" customWidth="1"/>
    <col min="6664" max="6665" width="9.1796875" customWidth="1"/>
    <col min="6666" max="6668" width="10" customWidth="1"/>
    <col min="6669" max="6669" width="10.453125" customWidth="1"/>
    <col min="6670" max="6670" width="10.26953125" bestFit="1" customWidth="1"/>
    <col min="6671" max="6671" width="7.54296875" customWidth="1"/>
    <col min="6914" max="6914" width="5.26953125" customWidth="1"/>
    <col min="6915" max="6915" width="26.1796875" customWidth="1"/>
    <col min="6916" max="6916" width="13.26953125" customWidth="1"/>
    <col min="6917" max="6917" width="9.1796875" customWidth="1"/>
    <col min="6918" max="6918" width="10.54296875" customWidth="1"/>
    <col min="6919" max="6919" width="9.7265625" customWidth="1"/>
    <col min="6920" max="6921" width="9.1796875" customWidth="1"/>
    <col min="6922" max="6924" width="10" customWidth="1"/>
    <col min="6925" max="6925" width="10.453125" customWidth="1"/>
    <col min="6926" max="6926" width="10.26953125" bestFit="1" customWidth="1"/>
    <col min="6927" max="6927" width="7.54296875" customWidth="1"/>
    <col min="7170" max="7170" width="5.26953125" customWidth="1"/>
    <col min="7171" max="7171" width="26.1796875" customWidth="1"/>
    <col min="7172" max="7172" width="13.26953125" customWidth="1"/>
    <col min="7173" max="7173" width="9.1796875" customWidth="1"/>
    <col min="7174" max="7174" width="10.54296875" customWidth="1"/>
    <col min="7175" max="7175" width="9.7265625" customWidth="1"/>
    <col min="7176" max="7177" width="9.1796875" customWidth="1"/>
    <col min="7178" max="7180" width="10" customWidth="1"/>
    <col min="7181" max="7181" width="10.453125" customWidth="1"/>
    <col min="7182" max="7182" width="10.26953125" bestFit="1" customWidth="1"/>
    <col min="7183" max="7183" width="7.54296875" customWidth="1"/>
    <col min="7426" max="7426" width="5.26953125" customWidth="1"/>
    <col min="7427" max="7427" width="26.1796875" customWidth="1"/>
    <col min="7428" max="7428" width="13.26953125" customWidth="1"/>
    <col min="7429" max="7429" width="9.1796875" customWidth="1"/>
    <col min="7430" max="7430" width="10.54296875" customWidth="1"/>
    <col min="7431" max="7431" width="9.7265625" customWidth="1"/>
    <col min="7432" max="7433" width="9.1796875" customWidth="1"/>
    <col min="7434" max="7436" width="10" customWidth="1"/>
    <col min="7437" max="7437" width="10.453125" customWidth="1"/>
    <col min="7438" max="7438" width="10.26953125" bestFit="1" customWidth="1"/>
    <col min="7439" max="7439" width="7.54296875" customWidth="1"/>
    <col min="7682" max="7682" width="5.26953125" customWidth="1"/>
    <col min="7683" max="7683" width="26.1796875" customWidth="1"/>
    <col min="7684" max="7684" width="13.26953125" customWidth="1"/>
    <col min="7685" max="7685" width="9.1796875" customWidth="1"/>
    <col min="7686" max="7686" width="10.54296875" customWidth="1"/>
    <col min="7687" max="7687" width="9.7265625" customWidth="1"/>
    <col min="7688" max="7689" width="9.1796875" customWidth="1"/>
    <col min="7690" max="7692" width="10" customWidth="1"/>
    <col min="7693" max="7693" width="10.453125" customWidth="1"/>
    <col min="7694" max="7694" width="10.26953125" bestFit="1" customWidth="1"/>
    <col min="7695" max="7695" width="7.54296875" customWidth="1"/>
    <col min="7938" max="7938" width="5.26953125" customWidth="1"/>
    <col min="7939" max="7939" width="26.1796875" customWidth="1"/>
    <col min="7940" max="7940" width="13.26953125" customWidth="1"/>
    <col min="7941" max="7941" width="9.1796875" customWidth="1"/>
    <col min="7942" max="7942" width="10.54296875" customWidth="1"/>
    <col min="7943" max="7943" width="9.7265625" customWidth="1"/>
    <col min="7944" max="7945" width="9.1796875" customWidth="1"/>
    <col min="7946" max="7948" width="10" customWidth="1"/>
    <col min="7949" max="7949" width="10.453125" customWidth="1"/>
    <col min="7950" max="7950" width="10.26953125" bestFit="1" customWidth="1"/>
    <col min="7951" max="7951" width="7.54296875" customWidth="1"/>
    <col min="8194" max="8194" width="5.26953125" customWidth="1"/>
    <col min="8195" max="8195" width="26.1796875" customWidth="1"/>
    <col min="8196" max="8196" width="13.26953125" customWidth="1"/>
    <col min="8197" max="8197" width="9.1796875" customWidth="1"/>
    <col min="8198" max="8198" width="10.54296875" customWidth="1"/>
    <col min="8199" max="8199" width="9.7265625" customWidth="1"/>
    <col min="8200" max="8201" width="9.1796875" customWidth="1"/>
    <col min="8202" max="8204" width="10" customWidth="1"/>
    <col min="8205" max="8205" width="10.453125" customWidth="1"/>
    <col min="8206" max="8206" width="10.26953125" bestFit="1" customWidth="1"/>
    <col min="8207" max="8207" width="7.54296875" customWidth="1"/>
    <col min="8450" max="8450" width="5.26953125" customWidth="1"/>
    <col min="8451" max="8451" width="26.1796875" customWidth="1"/>
    <col min="8452" max="8452" width="13.26953125" customWidth="1"/>
    <col min="8453" max="8453" width="9.1796875" customWidth="1"/>
    <col min="8454" max="8454" width="10.54296875" customWidth="1"/>
    <col min="8455" max="8455" width="9.7265625" customWidth="1"/>
    <col min="8456" max="8457" width="9.1796875" customWidth="1"/>
    <col min="8458" max="8460" width="10" customWidth="1"/>
    <col min="8461" max="8461" width="10.453125" customWidth="1"/>
    <col min="8462" max="8462" width="10.26953125" bestFit="1" customWidth="1"/>
    <col min="8463" max="8463" width="7.54296875" customWidth="1"/>
    <col min="8706" max="8706" width="5.26953125" customWidth="1"/>
    <col min="8707" max="8707" width="26.1796875" customWidth="1"/>
    <col min="8708" max="8708" width="13.26953125" customWidth="1"/>
    <col min="8709" max="8709" width="9.1796875" customWidth="1"/>
    <col min="8710" max="8710" width="10.54296875" customWidth="1"/>
    <col min="8711" max="8711" width="9.7265625" customWidth="1"/>
    <col min="8712" max="8713" width="9.1796875" customWidth="1"/>
    <col min="8714" max="8716" width="10" customWidth="1"/>
    <col min="8717" max="8717" width="10.453125" customWidth="1"/>
    <col min="8718" max="8718" width="10.26953125" bestFit="1" customWidth="1"/>
    <col min="8719" max="8719" width="7.54296875" customWidth="1"/>
    <col min="8962" max="8962" width="5.26953125" customWidth="1"/>
    <col min="8963" max="8963" width="26.1796875" customWidth="1"/>
    <col min="8964" max="8964" width="13.26953125" customWidth="1"/>
    <col min="8965" max="8965" width="9.1796875" customWidth="1"/>
    <col min="8966" max="8966" width="10.54296875" customWidth="1"/>
    <col min="8967" max="8967" width="9.7265625" customWidth="1"/>
    <col min="8968" max="8969" width="9.1796875" customWidth="1"/>
    <col min="8970" max="8972" width="10" customWidth="1"/>
    <col min="8973" max="8973" width="10.453125" customWidth="1"/>
    <col min="8974" max="8974" width="10.26953125" bestFit="1" customWidth="1"/>
    <col min="8975" max="8975" width="7.54296875" customWidth="1"/>
    <col min="9218" max="9218" width="5.26953125" customWidth="1"/>
    <col min="9219" max="9219" width="26.1796875" customWidth="1"/>
    <col min="9220" max="9220" width="13.26953125" customWidth="1"/>
    <col min="9221" max="9221" width="9.1796875" customWidth="1"/>
    <col min="9222" max="9222" width="10.54296875" customWidth="1"/>
    <col min="9223" max="9223" width="9.7265625" customWidth="1"/>
    <col min="9224" max="9225" width="9.1796875" customWidth="1"/>
    <col min="9226" max="9228" width="10" customWidth="1"/>
    <col min="9229" max="9229" width="10.453125" customWidth="1"/>
    <col min="9230" max="9230" width="10.26953125" bestFit="1" customWidth="1"/>
    <col min="9231" max="9231" width="7.54296875" customWidth="1"/>
    <col min="9474" max="9474" width="5.26953125" customWidth="1"/>
    <col min="9475" max="9475" width="26.1796875" customWidth="1"/>
    <col min="9476" max="9476" width="13.26953125" customWidth="1"/>
    <col min="9477" max="9477" width="9.1796875" customWidth="1"/>
    <col min="9478" max="9478" width="10.54296875" customWidth="1"/>
    <col min="9479" max="9479" width="9.7265625" customWidth="1"/>
    <col min="9480" max="9481" width="9.1796875" customWidth="1"/>
    <col min="9482" max="9484" width="10" customWidth="1"/>
    <col min="9485" max="9485" width="10.453125" customWidth="1"/>
    <col min="9486" max="9486" width="10.26953125" bestFit="1" customWidth="1"/>
    <col min="9487" max="9487" width="7.54296875" customWidth="1"/>
    <col min="9730" max="9730" width="5.26953125" customWidth="1"/>
    <col min="9731" max="9731" width="26.1796875" customWidth="1"/>
    <col min="9732" max="9732" width="13.26953125" customWidth="1"/>
    <col min="9733" max="9733" width="9.1796875" customWidth="1"/>
    <col min="9734" max="9734" width="10.54296875" customWidth="1"/>
    <col min="9735" max="9735" width="9.7265625" customWidth="1"/>
    <col min="9736" max="9737" width="9.1796875" customWidth="1"/>
    <col min="9738" max="9740" width="10" customWidth="1"/>
    <col min="9741" max="9741" width="10.453125" customWidth="1"/>
    <col min="9742" max="9742" width="10.26953125" bestFit="1" customWidth="1"/>
    <col min="9743" max="9743" width="7.54296875" customWidth="1"/>
    <col min="9986" max="9986" width="5.26953125" customWidth="1"/>
    <col min="9987" max="9987" width="26.1796875" customWidth="1"/>
    <col min="9988" max="9988" width="13.26953125" customWidth="1"/>
    <col min="9989" max="9989" width="9.1796875" customWidth="1"/>
    <col min="9990" max="9990" width="10.54296875" customWidth="1"/>
    <col min="9991" max="9991" width="9.7265625" customWidth="1"/>
    <col min="9992" max="9993" width="9.1796875" customWidth="1"/>
    <col min="9994" max="9996" width="10" customWidth="1"/>
    <col min="9997" max="9997" width="10.453125" customWidth="1"/>
    <col min="9998" max="9998" width="10.26953125" bestFit="1" customWidth="1"/>
    <col min="9999" max="9999" width="7.54296875" customWidth="1"/>
    <col min="10242" max="10242" width="5.26953125" customWidth="1"/>
    <col min="10243" max="10243" width="26.1796875" customWidth="1"/>
    <col min="10244" max="10244" width="13.26953125" customWidth="1"/>
    <col min="10245" max="10245" width="9.1796875" customWidth="1"/>
    <col min="10246" max="10246" width="10.54296875" customWidth="1"/>
    <col min="10247" max="10247" width="9.7265625" customWidth="1"/>
    <col min="10248" max="10249" width="9.1796875" customWidth="1"/>
    <col min="10250" max="10252" width="10" customWidth="1"/>
    <col min="10253" max="10253" width="10.453125" customWidth="1"/>
    <col min="10254" max="10254" width="10.26953125" bestFit="1" customWidth="1"/>
    <col min="10255" max="10255" width="7.54296875" customWidth="1"/>
    <col min="10498" max="10498" width="5.26953125" customWidth="1"/>
    <col min="10499" max="10499" width="26.1796875" customWidth="1"/>
    <col min="10500" max="10500" width="13.26953125" customWidth="1"/>
    <col min="10501" max="10501" width="9.1796875" customWidth="1"/>
    <col min="10502" max="10502" width="10.54296875" customWidth="1"/>
    <col min="10503" max="10503" width="9.7265625" customWidth="1"/>
    <col min="10504" max="10505" width="9.1796875" customWidth="1"/>
    <col min="10506" max="10508" width="10" customWidth="1"/>
    <col min="10509" max="10509" width="10.453125" customWidth="1"/>
    <col min="10510" max="10510" width="10.26953125" bestFit="1" customWidth="1"/>
    <col min="10511" max="10511" width="7.54296875" customWidth="1"/>
    <col min="10754" max="10754" width="5.26953125" customWidth="1"/>
    <col min="10755" max="10755" width="26.1796875" customWidth="1"/>
    <col min="10756" max="10756" width="13.26953125" customWidth="1"/>
    <col min="10757" max="10757" width="9.1796875" customWidth="1"/>
    <col min="10758" max="10758" width="10.54296875" customWidth="1"/>
    <col min="10759" max="10759" width="9.7265625" customWidth="1"/>
    <col min="10760" max="10761" width="9.1796875" customWidth="1"/>
    <col min="10762" max="10764" width="10" customWidth="1"/>
    <col min="10765" max="10765" width="10.453125" customWidth="1"/>
    <col min="10766" max="10766" width="10.26953125" bestFit="1" customWidth="1"/>
    <col min="10767" max="10767" width="7.54296875" customWidth="1"/>
    <col min="11010" max="11010" width="5.26953125" customWidth="1"/>
    <col min="11011" max="11011" width="26.1796875" customWidth="1"/>
    <col min="11012" max="11012" width="13.26953125" customWidth="1"/>
    <col min="11013" max="11013" width="9.1796875" customWidth="1"/>
    <col min="11014" max="11014" width="10.54296875" customWidth="1"/>
    <col min="11015" max="11015" width="9.7265625" customWidth="1"/>
    <col min="11016" max="11017" width="9.1796875" customWidth="1"/>
    <col min="11018" max="11020" width="10" customWidth="1"/>
    <col min="11021" max="11021" width="10.453125" customWidth="1"/>
    <col min="11022" max="11022" width="10.26953125" bestFit="1" customWidth="1"/>
    <col min="11023" max="11023" width="7.54296875" customWidth="1"/>
    <col min="11266" max="11266" width="5.26953125" customWidth="1"/>
    <col min="11267" max="11267" width="26.1796875" customWidth="1"/>
    <col min="11268" max="11268" width="13.26953125" customWidth="1"/>
    <col min="11269" max="11269" width="9.1796875" customWidth="1"/>
    <col min="11270" max="11270" width="10.54296875" customWidth="1"/>
    <col min="11271" max="11271" width="9.7265625" customWidth="1"/>
    <col min="11272" max="11273" width="9.1796875" customWidth="1"/>
    <col min="11274" max="11276" width="10" customWidth="1"/>
    <col min="11277" max="11277" width="10.453125" customWidth="1"/>
    <col min="11278" max="11278" width="10.26953125" bestFit="1" customWidth="1"/>
    <col min="11279" max="11279" width="7.54296875" customWidth="1"/>
    <col min="11522" max="11522" width="5.26953125" customWidth="1"/>
    <col min="11523" max="11523" width="26.1796875" customWidth="1"/>
    <col min="11524" max="11524" width="13.26953125" customWidth="1"/>
    <col min="11525" max="11525" width="9.1796875" customWidth="1"/>
    <col min="11526" max="11526" width="10.54296875" customWidth="1"/>
    <col min="11527" max="11527" width="9.7265625" customWidth="1"/>
    <col min="11528" max="11529" width="9.1796875" customWidth="1"/>
    <col min="11530" max="11532" width="10" customWidth="1"/>
    <col min="11533" max="11533" width="10.453125" customWidth="1"/>
    <col min="11534" max="11534" width="10.26953125" bestFit="1" customWidth="1"/>
    <col min="11535" max="11535" width="7.54296875" customWidth="1"/>
    <col min="11778" max="11778" width="5.26953125" customWidth="1"/>
    <col min="11779" max="11779" width="26.1796875" customWidth="1"/>
    <col min="11780" max="11780" width="13.26953125" customWidth="1"/>
    <col min="11781" max="11781" width="9.1796875" customWidth="1"/>
    <col min="11782" max="11782" width="10.54296875" customWidth="1"/>
    <col min="11783" max="11783" width="9.7265625" customWidth="1"/>
    <col min="11784" max="11785" width="9.1796875" customWidth="1"/>
    <col min="11786" max="11788" width="10" customWidth="1"/>
    <col min="11789" max="11789" width="10.453125" customWidth="1"/>
    <col min="11790" max="11790" width="10.26953125" bestFit="1" customWidth="1"/>
    <col min="11791" max="11791" width="7.54296875" customWidth="1"/>
    <col min="12034" max="12034" width="5.26953125" customWidth="1"/>
    <col min="12035" max="12035" width="26.1796875" customWidth="1"/>
    <col min="12036" max="12036" width="13.26953125" customWidth="1"/>
    <col min="12037" max="12037" width="9.1796875" customWidth="1"/>
    <col min="12038" max="12038" width="10.54296875" customWidth="1"/>
    <col min="12039" max="12039" width="9.7265625" customWidth="1"/>
    <col min="12040" max="12041" width="9.1796875" customWidth="1"/>
    <col min="12042" max="12044" width="10" customWidth="1"/>
    <col min="12045" max="12045" width="10.453125" customWidth="1"/>
    <col min="12046" max="12046" width="10.26953125" bestFit="1" customWidth="1"/>
    <col min="12047" max="12047" width="7.54296875" customWidth="1"/>
    <col min="12290" max="12290" width="5.26953125" customWidth="1"/>
    <col min="12291" max="12291" width="26.1796875" customWidth="1"/>
    <col min="12292" max="12292" width="13.26953125" customWidth="1"/>
    <col min="12293" max="12293" width="9.1796875" customWidth="1"/>
    <col min="12294" max="12294" width="10.54296875" customWidth="1"/>
    <col min="12295" max="12295" width="9.7265625" customWidth="1"/>
    <col min="12296" max="12297" width="9.1796875" customWidth="1"/>
    <col min="12298" max="12300" width="10" customWidth="1"/>
    <col min="12301" max="12301" width="10.453125" customWidth="1"/>
    <col min="12302" max="12302" width="10.26953125" bestFit="1" customWidth="1"/>
    <col min="12303" max="12303" width="7.54296875" customWidth="1"/>
    <col min="12546" max="12546" width="5.26953125" customWidth="1"/>
    <col min="12547" max="12547" width="26.1796875" customWidth="1"/>
    <col min="12548" max="12548" width="13.26953125" customWidth="1"/>
    <col min="12549" max="12549" width="9.1796875" customWidth="1"/>
    <col min="12550" max="12550" width="10.54296875" customWidth="1"/>
    <col min="12551" max="12551" width="9.7265625" customWidth="1"/>
    <col min="12552" max="12553" width="9.1796875" customWidth="1"/>
    <col min="12554" max="12556" width="10" customWidth="1"/>
    <col min="12557" max="12557" width="10.453125" customWidth="1"/>
    <col min="12558" max="12558" width="10.26953125" bestFit="1" customWidth="1"/>
    <col min="12559" max="12559" width="7.54296875" customWidth="1"/>
    <col min="12802" max="12802" width="5.26953125" customWidth="1"/>
    <col min="12803" max="12803" width="26.1796875" customWidth="1"/>
    <col min="12804" max="12804" width="13.26953125" customWidth="1"/>
    <col min="12805" max="12805" width="9.1796875" customWidth="1"/>
    <col min="12806" max="12806" width="10.54296875" customWidth="1"/>
    <col min="12807" max="12807" width="9.7265625" customWidth="1"/>
    <col min="12808" max="12809" width="9.1796875" customWidth="1"/>
    <col min="12810" max="12812" width="10" customWidth="1"/>
    <col min="12813" max="12813" width="10.453125" customWidth="1"/>
    <col min="12814" max="12814" width="10.26953125" bestFit="1" customWidth="1"/>
    <col min="12815" max="12815" width="7.54296875" customWidth="1"/>
    <col min="13058" max="13058" width="5.26953125" customWidth="1"/>
    <col min="13059" max="13059" width="26.1796875" customWidth="1"/>
    <col min="13060" max="13060" width="13.26953125" customWidth="1"/>
    <col min="13061" max="13061" width="9.1796875" customWidth="1"/>
    <col min="13062" max="13062" width="10.54296875" customWidth="1"/>
    <col min="13063" max="13063" width="9.7265625" customWidth="1"/>
    <col min="13064" max="13065" width="9.1796875" customWidth="1"/>
    <col min="13066" max="13068" width="10" customWidth="1"/>
    <col min="13069" max="13069" width="10.453125" customWidth="1"/>
    <col min="13070" max="13070" width="10.26953125" bestFit="1" customWidth="1"/>
    <col min="13071" max="13071" width="7.54296875" customWidth="1"/>
    <col min="13314" max="13314" width="5.26953125" customWidth="1"/>
    <col min="13315" max="13315" width="26.1796875" customWidth="1"/>
    <col min="13316" max="13316" width="13.26953125" customWidth="1"/>
    <col min="13317" max="13317" width="9.1796875" customWidth="1"/>
    <col min="13318" max="13318" width="10.54296875" customWidth="1"/>
    <col min="13319" max="13319" width="9.7265625" customWidth="1"/>
    <col min="13320" max="13321" width="9.1796875" customWidth="1"/>
    <col min="13322" max="13324" width="10" customWidth="1"/>
    <col min="13325" max="13325" width="10.453125" customWidth="1"/>
    <col min="13326" max="13326" width="10.26953125" bestFit="1" customWidth="1"/>
    <col min="13327" max="13327" width="7.54296875" customWidth="1"/>
    <col min="13570" max="13570" width="5.26953125" customWidth="1"/>
    <col min="13571" max="13571" width="26.1796875" customWidth="1"/>
    <col min="13572" max="13572" width="13.26953125" customWidth="1"/>
    <col min="13573" max="13573" width="9.1796875" customWidth="1"/>
    <col min="13574" max="13574" width="10.54296875" customWidth="1"/>
    <col min="13575" max="13575" width="9.7265625" customWidth="1"/>
    <col min="13576" max="13577" width="9.1796875" customWidth="1"/>
    <col min="13578" max="13580" width="10" customWidth="1"/>
    <col min="13581" max="13581" width="10.453125" customWidth="1"/>
    <col min="13582" max="13582" width="10.26953125" bestFit="1" customWidth="1"/>
    <col min="13583" max="13583" width="7.54296875" customWidth="1"/>
    <col min="13826" max="13826" width="5.26953125" customWidth="1"/>
    <col min="13827" max="13827" width="26.1796875" customWidth="1"/>
    <col min="13828" max="13828" width="13.26953125" customWidth="1"/>
    <col min="13829" max="13829" width="9.1796875" customWidth="1"/>
    <col min="13830" max="13830" width="10.54296875" customWidth="1"/>
    <col min="13831" max="13831" width="9.7265625" customWidth="1"/>
    <col min="13832" max="13833" width="9.1796875" customWidth="1"/>
    <col min="13834" max="13836" width="10" customWidth="1"/>
    <col min="13837" max="13837" width="10.453125" customWidth="1"/>
    <col min="13838" max="13838" width="10.26953125" bestFit="1" customWidth="1"/>
    <col min="13839" max="13839" width="7.54296875" customWidth="1"/>
    <col min="14082" max="14082" width="5.26953125" customWidth="1"/>
    <col min="14083" max="14083" width="26.1796875" customWidth="1"/>
    <col min="14084" max="14084" width="13.26953125" customWidth="1"/>
    <col min="14085" max="14085" width="9.1796875" customWidth="1"/>
    <col min="14086" max="14086" width="10.54296875" customWidth="1"/>
    <col min="14087" max="14087" width="9.7265625" customWidth="1"/>
    <col min="14088" max="14089" width="9.1796875" customWidth="1"/>
    <col min="14090" max="14092" width="10" customWidth="1"/>
    <col min="14093" max="14093" width="10.453125" customWidth="1"/>
    <col min="14094" max="14094" width="10.26953125" bestFit="1" customWidth="1"/>
    <col min="14095" max="14095" width="7.54296875" customWidth="1"/>
    <col min="14338" max="14338" width="5.26953125" customWidth="1"/>
    <col min="14339" max="14339" width="26.1796875" customWidth="1"/>
    <col min="14340" max="14340" width="13.26953125" customWidth="1"/>
    <col min="14341" max="14341" width="9.1796875" customWidth="1"/>
    <col min="14342" max="14342" width="10.54296875" customWidth="1"/>
    <col min="14343" max="14343" width="9.7265625" customWidth="1"/>
    <col min="14344" max="14345" width="9.1796875" customWidth="1"/>
    <col min="14346" max="14348" width="10" customWidth="1"/>
    <col min="14349" max="14349" width="10.453125" customWidth="1"/>
    <col min="14350" max="14350" width="10.26953125" bestFit="1" customWidth="1"/>
    <col min="14351" max="14351" width="7.54296875" customWidth="1"/>
    <col min="14594" max="14594" width="5.26953125" customWidth="1"/>
    <col min="14595" max="14595" width="26.1796875" customWidth="1"/>
    <col min="14596" max="14596" width="13.26953125" customWidth="1"/>
    <col min="14597" max="14597" width="9.1796875" customWidth="1"/>
    <col min="14598" max="14598" width="10.54296875" customWidth="1"/>
    <col min="14599" max="14599" width="9.7265625" customWidth="1"/>
    <col min="14600" max="14601" width="9.1796875" customWidth="1"/>
    <col min="14602" max="14604" width="10" customWidth="1"/>
    <col min="14605" max="14605" width="10.453125" customWidth="1"/>
    <col min="14606" max="14606" width="10.26953125" bestFit="1" customWidth="1"/>
    <col min="14607" max="14607" width="7.54296875" customWidth="1"/>
    <col min="14850" max="14850" width="5.26953125" customWidth="1"/>
    <col min="14851" max="14851" width="26.1796875" customWidth="1"/>
    <col min="14852" max="14852" width="13.26953125" customWidth="1"/>
    <col min="14853" max="14853" width="9.1796875" customWidth="1"/>
    <col min="14854" max="14854" width="10.54296875" customWidth="1"/>
    <col min="14855" max="14855" width="9.7265625" customWidth="1"/>
    <col min="14856" max="14857" width="9.1796875" customWidth="1"/>
    <col min="14858" max="14860" width="10" customWidth="1"/>
    <col min="14861" max="14861" width="10.453125" customWidth="1"/>
    <col min="14862" max="14862" width="10.26953125" bestFit="1" customWidth="1"/>
    <col min="14863" max="14863" width="7.54296875" customWidth="1"/>
    <col min="15106" max="15106" width="5.26953125" customWidth="1"/>
    <col min="15107" max="15107" width="26.1796875" customWidth="1"/>
    <col min="15108" max="15108" width="13.26953125" customWidth="1"/>
    <col min="15109" max="15109" width="9.1796875" customWidth="1"/>
    <col min="15110" max="15110" width="10.54296875" customWidth="1"/>
    <col min="15111" max="15111" width="9.7265625" customWidth="1"/>
    <col min="15112" max="15113" width="9.1796875" customWidth="1"/>
    <col min="15114" max="15116" width="10" customWidth="1"/>
    <col min="15117" max="15117" width="10.453125" customWidth="1"/>
    <col min="15118" max="15118" width="10.26953125" bestFit="1" customWidth="1"/>
    <col min="15119" max="15119" width="7.54296875" customWidth="1"/>
    <col min="15362" max="15362" width="5.26953125" customWidth="1"/>
    <col min="15363" max="15363" width="26.1796875" customWidth="1"/>
    <col min="15364" max="15364" width="13.26953125" customWidth="1"/>
    <col min="15365" max="15365" width="9.1796875" customWidth="1"/>
    <col min="15366" max="15366" width="10.54296875" customWidth="1"/>
    <col min="15367" max="15367" width="9.7265625" customWidth="1"/>
    <col min="15368" max="15369" width="9.1796875" customWidth="1"/>
    <col min="15370" max="15372" width="10" customWidth="1"/>
    <col min="15373" max="15373" width="10.453125" customWidth="1"/>
    <col min="15374" max="15374" width="10.26953125" bestFit="1" customWidth="1"/>
    <col min="15375" max="15375" width="7.54296875" customWidth="1"/>
    <col min="15618" max="15618" width="5.26953125" customWidth="1"/>
    <col min="15619" max="15619" width="26.1796875" customWidth="1"/>
    <col min="15620" max="15620" width="13.26953125" customWidth="1"/>
    <col min="15621" max="15621" width="9.1796875" customWidth="1"/>
    <col min="15622" max="15622" width="10.54296875" customWidth="1"/>
    <col min="15623" max="15623" width="9.7265625" customWidth="1"/>
    <col min="15624" max="15625" width="9.1796875" customWidth="1"/>
    <col min="15626" max="15628" width="10" customWidth="1"/>
    <col min="15629" max="15629" width="10.453125" customWidth="1"/>
    <col min="15630" max="15630" width="10.26953125" bestFit="1" customWidth="1"/>
    <col min="15631" max="15631" width="7.54296875" customWidth="1"/>
    <col min="15874" max="15874" width="5.26953125" customWidth="1"/>
    <col min="15875" max="15875" width="26.1796875" customWidth="1"/>
    <col min="15876" max="15876" width="13.26953125" customWidth="1"/>
    <col min="15877" max="15877" width="9.1796875" customWidth="1"/>
    <col min="15878" max="15878" width="10.54296875" customWidth="1"/>
    <col min="15879" max="15879" width="9.7265625" customWidth="1"/>
    <col min="15880" max="15881" width="9.1796875" customWidth="1"/>
    <col min="15882" max="15884" width="10" customWidth="1"/>
    <col min="15885" max="15885" width="10.453125" customWidth="1"/>
    <col min="15886" max="15886" width="10.26953125" bestFit="1" customWidth="1"/>
    <col min="15887" max="15887" width="7.54296875" customWidth="1"/>
    <col min="16130" max="16130" width="5.26953125" customWidth="1"/>
    <col min="16131" max="16131" width="26.1796875" customWidth="1"/>
    <col min="16132" max="16132" width="13.26953125" customWidth="1"/>
    <col min="16133" max="16133" width="9.1796875" customWidth="1"/>
    <col min="16134" max="16134" width="10.54296875" customWidth="1"/>
    <col min="16135" max="16135" width="9.7265625" customWidth="1"/>
    <col min="16136" max="16137" width="9.1796875" customWidth="1"/>
    <col min="16138" max="16140" width="10" customWidth="1"/>
    <col min="16141" max="16141" width="10.453125" customWidth="1"/>
    <col min="16142" max="16142" width="10.26953125" bestFit="1" customWidth="1"/>
    <col min="16143" max="16143" width="7.54296875" customWidth="1"/>
  </cols>
  <sheetData>
    <row r="1" spans="1:17" ht="15" customHeight="1" x14ac:dyDescent="0.35">
      <c r="A1" s="193" t="s">
        <v>8</v>
      </c>
      <c r="B1" s="193"/>
      <c r="C1" s="193"/>
      <c r="D1" s="13"/>
      <c r="E1" s="1"/>
      <c r="F1" s="1"/>
      <c r="G1" s="1"/>
      <c r="H1" s="1"/>
      <c r="I1" s="1"/>
      <c r="J1" s="1"/>
      <c r="K1" s="190" t="s">
        <v>30</v>
      </c>
      <c r="L1" s="200"/>
      <c r="M1" s="200"/>
      <c r="N1" s="200"/>
      <c r="O1" s="200"/>
      <c r="P1" s="200"/>
      <c r="Q1" s="200"/>
    </row>
    <row r="2" spans="1:17" ht="15" customHeight="1" x14ac:dyDescent="0.35">
      <c r="A2" s="193" t="s">
        <v>28</v>
      </c>
      <c r="B2" s="193"/>
      <c r="C2" s="193"/>
      <c r="D2" s="13"/>
      <c r="E2" s="1"/>
      <c r="F2" s="1"/>
      <c r="G2" s="1"/>
      <c r="H2" s="1"/>
      <c r="I2" s="1"/>
      <c r="J2" s="1"/>
      <c r="K2" s="190" t="s">
        <v>29</v>
      </c>
      <c r="L2" s="190"/>
      <c r="M2" s="190"/>
      <c r="N2" s="190"/>
      <c r="O2" s="190"/>
      <c r="P2" s="190"/>
      <c r="Q2" s="190"/>
    </row>
    <row r="3" spans="1:17" ht="15" customHeight="1" x14ac:dyDescent="0.35">
      <c r="A3" s="190" t="s">
        <v>75</v>
      </c>
      <c r="B3" s="190"/>
      <c r="C3" s="190"/>
      <c r="D3" s="13"/>
      <c r="E3" s="1"/>
      <c r="F3" s="1"/>
      <c r="G3" s="1"/>
      <c r="H3" s="1"/>
      <c r="I3" s="1"/>
      <c r="J3" s="1"/>
      <c r="K3" s="1"/>
      <c r="L3" s="1"/>
      <c r="M3" s="1"/>
      <c r="N3" s="1"/>
      <c r="O3" s="1"/>
      <c r="P3" s="1"/>
      <c r="Q3" s="1"/>
    </row>
    <row r="4" spans="1:17" ht="22" customHeight="1" x14ac:dyDescent="0.35">
      <c r="A4" s="38"/>
      <c r="B4" s="38"/>
      <c r="C4" s="46"/>
      <c r="D4" s="13"/>
      <c r="E4" s="1"/>
      <c r="F4" s="1"/>
      <c r="G4" s="1"/>
      <c r="H4" s="1"/>
      <c r="I4" s="1"/>
      <c r="J4" s="1"/>
      <c r="K4" s="1"/>
      <c r="L4" s="1"/>
      <c r="M4" s="1"/>
      <c r="N4" s="1"/>
      <c r="O4" s="1"/>
      <c r="P4" s="1"/>
      <c r="Q4" s="43" t="s">
        <v>43</v>
      </c>
    </row>
    <row r="5" spans="1:17" ht="52.5" customHeight="1" x14ac:dyDescent="0.35">
      <c r="A5" s="199" t="s">
        <v>143</v>
      </c>
      <c r="B5" s="199"/>
      <c r="C5" s="199"/>
      <c r="D5" s="199"/>
      <c r="E5" s="199"/>
      <c r="F5" s="199"/>
      <c r="G5" s="199"/>
      <c r="H5" s="199"/>
      <c r="I5" s="199"/>
      <c r="J5" s="199"/>
      <c r="K5" s="199"/>
      <c r="L5" s="199"/>
      <c r="M5" s="199"/>
      <c r="N5" s="199"/>
      <c r="O5" s="199"/>
      <c r="P5" s="199"/>
      <c r="Q5" s="199"/>
    </row>
    <row r="7" spans="1:17" ht="27.75" customHeight="1" x14ac:dyDescent="0.35">
      <c r="A7" s="204" t="s">
        <v>5</v>
      </c>
      <c r="B7" s="207" t="s">
        <v>48</v>
      </c>
      <c r="C7" s="208"/>
      <c r="D7" s="209" t="s">
        <v>40</v>
      </c>
      <c r="E7" s="210"/>
      <c r="F7" s="210"/>
      <c r="G7" s="210"/>
      <c r="H7" s="210"/>
      <c r="I7" s="210"/>
      <c r="J7" s="211"/>
      <c r="K7" s="212" t="s">
        <v>62</v>
      </c>
      <c r="L7" s="213"/>
      <c r="M7" s="213"/>
      <c r="N7" s="213"/>
      <c r="O7" s="213"/>
      <c r="P7" s="214"/>
      <c r="Q7" s="19" t="s">
        <v>6</v>
      </c>
    </row>
    <row r="8" spans="1:17" ht="45.75" customHeight="1" x14ac:dyDescent="0.35">
      <c r="A8" s="205"/>
      <c r="B8" s="100" t="s">
        <v>47</v>
      </c>
      <c r="C8" s="60" t="s">
        <v>54</v>
      </c>
      <c r="D8" s="65" t="s">
        <v>49</v>
      </c>
      <c r="E8" s="66" t="s">
        <v>50</v>
      </c>
      <c r="F8" s="119" t="s">
        <v>51</v>
      </c>
      <c r="G8" s="119" t="s">
        <v>61</v>
      </c>
      <c r="H8" s="66" t="s">
        <v>63</v>
      </c>
      <c r="I8" s="66" t="s">
        <v>64</v>
      </c>
      <c r="J8" s="66" t="s">
        <v>53</v>
      </c>
      <c r="K8" s="64" t="s">
        <v>49</v>
      </c>
      <c r="L8" s="64" t="s">
        <v>50</v>
      </c>
      <c r="M8" s="64" t="s">
        <v>51</v>
      </c>
      <c r="N8" s="64" t="s">
        <v>61</v>
      </c>
      <c r="O8" s="64" t="s">
        <v>63</v>
      </c>
      <c r="P8" s="64" t="s">
        <v>53</v>
      </c>
      <c r="Q8" s="19"/>
    </row>
    <row r="9" spans="1:17" ht="24.75" customHeight="1" x14ac:dyDescent="0.35">
      <c r="A9" s="8" t="s">
        <v>45</v>
      </c>
      <c r="B9" s="39"/>
      <c r="C9" s="47"/>
      <c r="D9" s="41"/>
      <c r="E9" s="40"/>
      <c r="F9" s="122"/>
      <c r="G9" s="122"/>
      <c r="H9" s="40"/>
      <c r="I9" s="41"/>
      <c r="J9" s="67"/>
      <c r="K9" s="130"/>
      <c r="L9" s="141"/>
      <c r="M9" s="20"/>
      <c r="N9" s="20"/>
      <c r="O9" s="20"/>
      <c r="P9" s="68"/>
      <c r="Q9" s="20"/>
    </row>
    <row r="10" spans="1:17" ht="24.75" customHeight="1" x14ac:dyDescent="0.35">
      <c r="A10" s="92">
        <v>1</v>
      </c>
      <c r="B10" s="95" t="s">
        <v>84</v>
      </c>
      <c r="C10" s="96">
        <v>1011012</v>
      </c>
      <c r="D10" s="131"/>
      <c r="E10" s="131"/>
      <c r="F10" s="132"/>
      <c r="G10" s="132"/>
      <c r="H10" s="133"/>
      <c r="I10" s="134"/>
      <c r="J10" s="135">
        <f>COUNTIF(D10:I10,"X")</f>
        <v>0</v>
      </c>
      <c r="K10" s="136"/>
      <c r="L10" s="136"/>
      <c r="M10" s="20"/>
      <c r="N10" s="20"/>
      <c r="O10" s="20"/>
      <c r="P10" s="104">
        <f>COUNTIF(K10:O10,"X")</f>
        <v>0</v>
      </c>
      <c r="Q10" s="14"/>
    </row>
    <row r="11" spans="1:17" ht="24.75" customHeight="1" x14ac:dyDescent="0.35">
      <c r="A11" s="92">
        <v>2</v>
      </c>
      <c r="B11" s="95" t="s">
        <v>90</v>
      </c>
      <c r="C11" s="96">
        <v>1011002</v>
      </c>
      <c r="D11" s="131"/>
      <c r="E11" s="131"/>
      <c r="F11" s="132"/>
      <c r="G11" s="132"/>
      <c r="H11" s="133"/>
      <c r="I11" s="134"/>
      <c r="J11" s="135">
        <f t="shared" ref="J11:J25" si="0">COUNTIF(D11:I11,"X")</f>
        <v>0</v>
      </c>
      <c r="K11" s="136"/>
      <c r="L11" s="136" t="s">
        <v>152</v>
      </c>
      <c r="M11" s="20" t="s">
        <v>152</v>
      </c>
      <c r="N11" s="20"/>
      <c r="O11" s="20"/>
      <c r="P11" s="104">
        <f t="shared" ref="P11:P25" si="1">COUNTIF(K11:O11,"X")</f>
        <v>2</v>
      </c>
      <c r="Q11" s="14"/>
    </row>
    <row r="12" spans="1:17" ht="24.75" customHeight="1" x14ac:dyDescent="0.35">
      <c r="A12" s="92">
        <v>3</v>
      </c>
      <c r="B12" s="95" t="s">
        <v>76</v>
      </c>
      <c r="C12" s="96">
        <v>1011005</v>
      </c>
      <c r="D12" s="131"/>
      <c r="E12" s="131"/>
      <c r="F12" s="132"/>
      <c r="G12" s="132"/>
      <c r="H12" s="133"/>
      <c r="I12" s="134"/>
      <c r="J12" s="135">
        <f t="shared" si="0"/>
        <v>0</v>
      </c>
      <c r="K12" s="136"/>
      <c r="L12" s="136"/>
      <c r="M12" s="20"/>
      <c r="N12" s="20"/>
      <c r="O12" s="20"/>
      <c r="P12" s="104">
        <f t="shared" si="1"/>
        <v>0</v>
      </c>
      <c r="Q12" s="14"/>
    </row>
    <row r="13" spans="1:17" ht="24.75" customHeight="1" x14ac:dyDescent="0.35">
      <c r="A13" s="92">
        <v>4</v>
      </c>
      <c r="B13" s="95" t="s">
        <v>77</v>
      </c>
      <c r="C13" s="96">
        <v>1011011</v>
      </c>
      <c r="D13" s="131"/>
      <c r="E13" s="131"/>
      <c r="F13" s="132"/>
      <c r="G13" s="132"/>
      <c r="H13" s="133"/>
      <c r="I13" s="134"/>
      <c r="J13" s="135">
        <f t="shared" si="0"/>
        <v>0</v>
      </c>
      <c r="K13" s="136"/>
      <c r="L13" s="136" t="s">
        <v>152</v>
      </c>
      <c r="M13" s="20" t="s">
        <v>152</v>
      </c>
      <c r="N13" s="20"/>
      <c r="O13" s="20"/>
      <c r="P13" s="104">
        <f t="shared" si="1"/>
        <v>2</v>
      </c>
      <c r="Q13" s="14"/>
    </row>
    <row r="14" spans="1:17" ht="24.75" customHeight="1" x14ac:dyDescent="0.35">
      <c r="A14" s="92">
        <v>5</v>
      </c>
      <c r="B14" s="95" t="s">
        <v>78</v>
      </c>
      <c r="C14" s="96">
        <v>1011013</v>
      </c>
      <c r="D14" s="131"/>
      <c r="E14" s="131"/>
      <c r="F14" s="132"/>
      <c r="G14" s="132"/>
      <c r="H14" s="133"/>
      <c r="I14" s="134"/>
      <c r="J14" s="135">
        <f t="shared" si="0"/>
        <v>0</v>
      </c>
      <c r="K14" s="136"/>
      <c r="L14" s="136"/>
      <c r="M14" s="20"/>
      <c r="N14" s="20"/>
      <c r="O14" s="20"/>
      <c r="P14" s="104">
        <f t="shared" si="1"/>
        <v>0</v>
      </c>
      <c r="Q14" s="14"/>
    </row>
    <row r="15" spans="1:17" ht="24.75" customHeight="1" x14ac:dyDescent="0.35">
      <c r="A15" s="92">
        <v>6</v>
      </c>
      <c r="B15" s="97" t="s">
        <v>79</v>
      </c>
      <c r="C15" s="96">
        <v>1011009</v>
      </c>
      <c r="D15" s="131"/>
      <c r="E15" s="131"/>
      <c r="F15" s="132"/>
      <c r="G15" s="132"/>
      <c r="H15" s="132"/>
      <c r="I15" s="137"/>
      <c r="J15" s="135">
        <f t="shared" si="0"/>
        <v>0</v>
      </c>
      <c r="K15" s="136" t="s">
        <v>152</v>
      </c>
      <c r="L15" s="136"/>
      <c r="M15" s="20"/>
      <c r="N15" s="20"/>
      <c r="O15" s="20"/>
      <c r="P15" s="104">
        <f t="shared" si="1"/>
        <v>1</v>
      </c>
      <c r="Q15" s="14"/>
    </row>
    <row r="16" spans="1:17" ht="24.75" customHeight="1" x14ac:dyDescent="0.35">
      <c r="A16" s="92">
        <v>7</v>
      </c>
      <c r="B16" s="95" t="s">
        <v>80</v>
      </c>
      <c r="C16" s="96">
        <v>1011001</v>
      </c>
      <c r="D16" s="131"/>
      <c r="E16" s="131"/>
      <c r="F16" s="132"/>
      <c r="G16" s="132"/>
      <c r="H16" s="132"/>
      <c r="I16" s="137"/>
      <c r="J16" s="135">
        <f t="shared" si="0"/>
        <v>0</v>
      </c>
      <c r="K16" s="136"/>
      <c r="L16" s="136"/>
      <c r="M16" s="20"/>
      <c r="N16" s="20"/>
      <c r="O16" s="20"/>
      <c r="P16" s="104">
        <f t="shared" si="1"/>
        <v>0</v>
      </c>
      <c r="Q16" s="14"/>
    </row>
    <row r="17" spans="1:17" ht="24.75" customHeight="1" x14ac:dyDescent="0.35">
      <c r="A17" s="92">
        <v>8</v>
      </c>
      <c r="B17" s="95" t="s">
        <v>81</v>
      </c>
      <c r="C17" s="96">
        <v>1011014</v>
      </c>
      <c r="D17" s="131"/>
      <c r="E17" s="131"/>
      <c r="F17" s="132"/>
      <c r="G17" s="132"/>
      <c r="H17" s="132"/>
      <c r="I17" s="137"/>
      <c r="J17" s="135">
        <f t="shared" si="0"/>
        <v>0</v>
      </c>
      <c r="K17" s="136"/>
      <c r="L17" s="136" t="s">
        <v>152</v>
      </c>
      <c r="M17" s="20" t="s">
        <v>152</v>
      </c>
      <c r="N17" s="20"/>
      <c r="O17" s="20"/>
      <c r="P17" s="104">
        <f t="shared" si="1"/>
        <v>2</v>
      </c>
      <c r="Q17" s="14"/>
    </row>
    <row r="18" spans="1:17" ht="24.75" customHeight="1" x14ac:dyDescent="0.35">
      <c r="A18" s="92">
        <v>9</v>
      </c>
      <c r="B18" s="98" t="s">
        <v>82</v>
      </c>
      <c r="C18" s="96">
        <v>1010005</v>
      </c>
      <c r="D18" s="131"/>
      <c r="E18" s="131"/>
      <c r="F18" s="132"/>
      <c r="G18" s="132"/>
      <c r="H18" s="132"/>
      <c r="I18" s="137"/>
      <c r="J18" s="135">
        <f t="shared" si="0"/>
        <v>0</v>
      </c>
      <c r="K18" s="136"/>
      <c r="L18" s="136" t="s">
        <v>152</v>
      </c>
      <c r="M18" s="20" t="s">
        <v>152</v>
      </c>
      <c r="N18" s="20"/>
      <c r="O18" s="20"/>
      <c r="P18" s="104">
        <f t="shared" si="1"/>
        <v>2</v>
      </c>
      <c r="Q18" s="14"/>
    </row>
    <row r="19" spans="1:17" ht="24.75" customHeight="1" x14ac:dyDescent="0.35">
      <c r="A19" s="92">
        <v>10</v>
      </c>
      <c r="B19" s="97" t="s">
        <v>83</v>
      </c>
      <c r="C19" s="96">
        <v>1011016</v>
      </c>
      <c r="D19" s="131"/>
      <c r="E19" s="138" t="s">
        <v>152</v>
      </c>
      <c r="F19" s="132"/>
      <c r="G19" s="132"/>
      <c r="H19" s="132"/>
      <c r="I19" s="137"/>
      <c r="J19" s="135">
        <f t="shared" si="0"/>
        <v>1</v>
      </c>
      <c r="K19" s="136"/>
      <c r="L19" s="136"/>
      <c r="M19" s="20"/>
      <c r="N19" s="20"/>
      <c r="O19" s="20"/>
      <c r="P19" s="104">
        <f t="shared" si="1"/>
        <v>0</v>
      </c>
      <c r="Q19" s="14"/>
    </row>
    <row r="20" spans="1:17" ht="24.75" customHeight="1" x14ac:dyDescent="0.35">
      <c r="A20" s="92">
        <v>11</v>
      </c>
      <c r="B20" s="95" t="s">
        <v>85</v>
      </c>
      <c r="C20" s="96">
        <v>1011007</v>
      </c>
      <c r="D20" s="131"/>
      <c r="E20" s="138" t="s">
        <v>152</v>
      </c>
      <c r="F20" s="132"/>
      <c r="G20" s="132"/>
      <c r="H20" s="132"/>
      <c r="I20" s="137"/>
      <c r="J20" s="135">
        <f t="shared" si="0"/>
        <v>1</v>
      </c>
      <c r="K20" s="136" t="s">
        <v>152</v>
      </c>
      <c r="L20" s="136"/>
      <c r="M20" s="20"/>
      <c r="N20" s="20"/>
      <c r="O20" s="20"/>
      <c r="P20" s="104">
        <f t="shared" si="1"/>
        <v>1</v>
      </c>
      <c r="Q20" s="14"/>
    </row>
    <row r="21" spans="1:17" ht="24.75" customHeight="1" x14ac:dyDescent="0.35">
      <c r="A21" s="92">
        <v>12</v>
      </c>
      <c r="B21" s="95" t="s">
        <v>86</v>
      </c>
      <c r="C21" s="96">
        <v>1011008</v>
      </c>
      <c r="D21" s="131" t="s">
        <v>152</v>
      </c>
      <c r="E21" s="138"/>
      <c r="F21" s="132"/>
      <c r="G21" s="132"/>
      <c r="H21" s="132"/>
      <c r="I21" s="137"/>
      <c r="J21" s="135">
        <f t="shared" si="0"/>
        <v>1</v>
      </c>
      <c r="K21" s="136"/>
      <c r="L21" s="136"/>
      <c r="M21" s="20"/>
      <c r="N21" s="20"/>
      <c r="O21" s="20"/>
      <c r="P21" s="104">
        <f t="shared" si="1"/>
        <v>0</v>
      </c>
      <c r="Q21" s="14"/>
    </row>
    <row r="22" spans="1:17" ht="24" customHeight="1" x14ac:dyDescent="0.35">
      <c r="A22" s="92">
        <v>13</v>
      </c>
      <c r="B22" s="99" t="s">
        <v>93</v>
      </c>
      <c r="C22" s="96">
        <v>1011015</v>
      </c>
      <c r="D22" s="131" t="s">
        <v>152</v>
      </c>
      <c r="E22" s="131"/>
      <c r="F22" s="131"/>
      <c r="G22" s="131"/>
      <c r="H22" s="131"/>
      <c r="I22" s="131"/>
      <c r="J22" s="135">
        <f t="shared" si="0"/>
        <v>1</v>
      </c>
      <c r="K22" s="136"/>
      <c r="L22" s="136"/>
      <c r="M22" s="136"/>
      <c r="N22" s="136"/>
      <c r="O22" s="139"/>
      <c r="P22" s="104">
        <f t="shared" si="1"/>
        <v>0</v>
      </c>
      <c r="Q22" s="14"/>
    </row>
    <row r="23" spans="1:17" ht="24" customHeight="1" x14ac:dyDescent="0.35">
      <c r="A23" s="92">
        <v>14</v>
      </c>
      <c r="B23" s="95" t="s">
        <v>88</v>
      </c>
      <c r="C23" s="96">
        <v>1011010</v>
      </c>
      <c r="D23" s="131"/>
      <c r="E23" s="131"/>
      <c r="F23" s="140"/>
      <c r="G23" s="140"/>
      <c r="H23" s="140"/>
      <c r="I23" s="140"/>
      <c r="J23" s="135">
        <f t="shared" si="0"/>
        <v>0</v>
      </c>
      <c r="K23" s="136" t="s">
        <v>152</v>
      </c>
      <c r="L23" s="136"/>
      <c r="M23" s="136"/>
      <c r="N23" s="136"/>
      <c r="O23" s="136"/>
      <c r="P23" s="104">
        <f t="shared" si="1"/>
        <v>1</v>
      </c>
      <c r="Q23" s="14"/>
    </row>
    <row r="24" spans="1:17" ht="27" customHeight="1" x14ac:dyDescent="0.35">
      <c r="A24" s="92">
        <v>15</v>
      </c>
      <c r="B24" s="98" t="s">
        <v>89</v>
      </c>
      <c r="C24" s="96">
        <v>1011018</v>
      </c>
      <c r="D24" s="131"/>
      <c r="E24" s="131" t="s">
        <v>152</v>
      </c>
      <c r="F24" s="140"/>
      <c r="G24" s="140"/>
      <c r="H24" s="140"/>
      <c r="I24" s="140"/>
      <c r="J24" s="135">
        <f t="shared" si="0"/>
        <v>1</v>
      </c>
      <c r="K24" s="136" t="s">
        <v>152</v>
      </c>
      <c r="L24" s="136"/>
      <c r="M24" s="136"/>
      <c r="N24" s="136"/>
      <c r="O24" s="136"/>
      <c r="P24" s="104">
        <f t="shared" si="1"/>
        <v>1</v>
      </c>
      <c r="Q24" s="14"/>
    </row>
    <row r="25" spans="1:17" ht="27" customHeight="1" x14ac:dyDescent="0.35">
      <c r="A25" s="92">
        <v>16</v>
      </c>
      <c r="B25" s="95" t="s">
        <v>91</v>
      </c>
      <c r="C25" s="96">
        <v>1011006</v>
      </c>
      <c r="D25" s="131"/>
      <c r="E25" s="131"/>
      <c r="F25" s="140"/>
      <c r="G25" s="140"/>
      <c r="H25" s="140"/>
      <c r="I25" s="140"/>
      <c r="J25" s="135">
        <f t="shared" si="0"/>
        <v>0</v>
      </c>
      <c r="K25" s="136" t="s">
        <v>152</v>
      </c>
      <c r="L25" s="136"/>
      <c r="M25" s="136"/>
      <c r="N25" s="136" t="s">
        <v>152</v>
      </c>
      <c r="O25" s="136"/>
      <c r="P25" s="104">
        <f t="shared" si="1"/>
        <v>2</v>
      </c>
      <c r="Q25" s="14"/>
    </row>
    <row r="26" spans="1:17" ht="26.25" customHeight="1" x14ac:dyDescent="0.35">
      <c r="A26" s="8" t="s">
        <v>27</v>
      </c>
      <c r="B26" s="10"/>
      <c r="C26" s="10"/>
      <c r="D26" s="108"/>
      <c r="E26" s="107"/>
      <c r="F26" s="107"/>
      <c r="G26" s="107"/>
      <c r="H26" s="107"/>
      <c r="I26" s="107"/>
      <c r="J26" s="105"/>
      <c r="K26" s="92"/>
      <c r="L26" s="103"/>
      <c r="M26" s="103"/>
      <c r="N26" s="103"/>
      <c r="O26" s="103"/>
      <c r="P26" s="106"/>
      <c r="Q26" s="14"/>
    </row>
    <row r="27" spans="1:17" ht="29.25" customHeight="1" x14ac:dyDescent="0.35">
      <c r="A27" s="9" t="s">
        <v>0</v>
      </c>
      <c r="B27" s="10"/>
      <c r="C27" s="9"/>
      <c r="D27" s="101"/>
      <c r="E27" s="101"/>
      <c r="F27" s="123"/>
      <c r="G27" s="123"/>
      <c r="H27" s="102"/>
      <c r="I27" s="102"/>
      <c r="J27" s="105"/>
      <c r="K27" s="92"/>
      <c r="L27" s="103"/>
      <c r="M27" s="103"/>
      <c r="N27" s="103"/>
      <c r="O27" s="103"/>
      <c r="P27" s="106"/>
      <c r="Q27" s="14"/>
    </row>
    <row r="28" spans="1:17" ht="20.25" customHeight="1" x14ac:dyDescent="0.35">
      <c r="A28" s="206"/>
      <c r="B28" s="206"/>
      <c r="C28" s="206"/>
      <c r="D28" s="206"/>
      <c r="E28" s="206"/>
      <c r="F28" s="206"/>
      <c r="G28" s="206"/>
      <c r="H28" s="206"/>
      <c r="I28" s="206"/>
      <c r="J28" s="206"/>
      <c r="K28" s="206"/>
      <c r="L28" s="206"/>
      <c r="M28" s="206"/>
      <c r="N28" s="206"/>
      <c r="O28" s="206"/>
      <c r="P28" s="206"/>
      <c r="Q28" s="206"/>
    </row>
    <row r="29" spans="1:17" ht="39" customHeight="1" x14ac:dyDescent="0.35">
      <c r="A29" s="201" t="s">
        <v>65</v>
      </c>
      <c r="B29" s="201"/>
      <c r="C29" s="201"/>
      <c r="D29" s="201"/>
      <c r="E29" s="201"/>
      <c r="F29" s="201"/>
      <c r="G29" s="201"/>
      <c r="H29" s="201"/>
      <c r="I29" s="201"/>
      <c r="J29" s="201"/>
      <c r="K29" s="201"/>
      <c r="L29" s="201"/>
      <c r="M29" s="201"/>
      <c r="N29" s="201"/>
      <c r="O29" s="201"/>
      <c r="P29" s="201"/>
      <c r="Q29" s="201"/>
    </row>
    <row r="30" spans="1:17" ht="17" x14ac:dyDescent="0.4">
      <c r="A30" s="21"/>
      <c r="B30" s="21"/>
      <c r="C30" s="21"/>
      <c r="D30" s="22"/>
      <c r="E30" s="29"/>
      <c r="F30" s="124"/>
      <c r="G30" s="124"/>
      <c r="H30" s="29"/>
      <c r="I30" s="29"/>
      <c r="J30" s="29"/>
      <c r="K30" s="202" t="s">
        <v>99</v>
      </c>
      <c r="L30" s="202"/>
      <c r="M30" s="202"/>
      <c r="N30" s="202"/>
      <c r="O30" s="202"/>
      <c r="P30" s="202"/>
      <c r="Q30" s="202"/>
    </row>
    <row r="31" spans="1:17" ht="17" x14ac:dyDescent="0.4">
      <c r="A31" s="21"/>
      <c r="B31" s="21"/>
      <c r="C31" s="21"/>
      <c r="D31" s="22"/>
      <c r="K31" s="203" t="s">
        <v>7</v>
      </c>
      <c r="L31" s="203"/>
      <c r="M31" s="203"/>
      <c r="N31" s="203"/>
      <c r="O31" s="203"/>
      <c r="P31" s="203"/>
      <c r="Q31" s="203"/>
    </row>
    <row r="35" spans="13:16" x14ac:dyDescent="0.35">
      <c r="N35" s="32"/>
      <c r="O35" s="32"/>
    </row>
    <row r="36" spans="13:16" ht="30" customHeight="1" x14ac:dyDescent="0.35">
      <c r="M36" s="186" t="s">
        <v>90</v>
      </c>
      <c r="N36" s="186"/>
      <c r="O36" s="186"/>
      <c r="P36" s="186"/>
    </row>
  </sheetData>
  <mergeCells count="15">
    <mergeCell ref="M36:P36"/>
    <mergeCell ref="A5:Q5"/>
    <mergeCell ref="K1:Q1"/>
    <mergeCell ref="K2:Q2"/>
    <mergeCell ref="A1:C1"/>
    <mergeCell ref="A2:C2"/>
    <mergeCell ref="A3:C3"/>
    <mergeCell ref="A29:Q29"/>
    <mergeCell ref="K30:Q30"/>
    <mergeCell ref="K31:Q31"/>
    <mergeCell ref="A7:A8"/>
    <mergeCell ref="A28:Q28"/>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topLeftCell="A7" zoomScale="85" zoomScaleNormal="85" workbookViewId="0">
      <selection activeCell="J14" sqref="J14"/>
    </sheetView>
  </sheetViews>
  <sheetFormatPr defaultColWidth="9.1796875" defaultRowHeight="14" x14ac:dyDescent="0.3"/>
  <cols>
    <col min="1" max="1" width="9.453125" style="5" customWidth="1"/>
    <col min="2" max="2" width="20.54296875" style="5" customWidth="1"/>
    <col min="3" max="3" width="20.453125" style="5" customWidth="1"/>
    <col min="4" max="4" width="10.453125" style="5" hidden="1" customWidth="1"/>
    <col min="5" max="5" width="10" style="5" customWidth="1"/>
    <col min="6" max="6" width="26.7265625" style="5" customWidth="1"/>
    <col min="7" max="8" width="12.7265625" style="4" customWidth="1"/>
    <col min="9" max="9" width="15.1796875" style="4" customWidth="1"/>
    <col min="10" max="11" width="10.453125" style="4" customWidth="1"/>
    <col min="12" max="12" width="30" style="4" customWidth="1"/>
    <col min="13" max="13" width="9.1796875" style="5"/>
    <col min="14" max="14" width="12.81640625" style="5" bestFit="1" customWidth="1"/>
    <col min="15" max="16384" width="9.1796875" style="5"/>
  </cols>
  <sheetData>
    <row r="1" spans="1:12" ht="22.5" customHeight="1" x14ac:dyDescent="0.35">
      <c r="A1" s="189" t="s">
        <v>8</v>
      </c>
      <c r="B1" s="189"/>
      <c r="C1" s="189"/>
      <c r="D1" s="189"/>
      <c r="E1" s="189"/>
      <c r="F1" s="189"/>
      <c r="G1" s="190" t="s">
        <v>30</v>
      </c>
      <c r="H1" s="200"/>
      <c r="I1" s="200"/>
      <c r="J1" s="200"/>
      <c r="K1" s="200"/>
      <c r="L1" s="200"/>
    </row>
    <row r="2" spans="1:12" ht="17.5" customHeight="1" x14ac:dyDescent="0.35">
      <c r="A2" s="189" t="s">
        <v>9</v>
      </c>
      <c r="B2" s="189"/>
      <c r="C2" s="189"/>
      <c r="D2" s="189"/>
      <c r="E2" s="189"/>
      <c r="F2" s="189"/>
      <c r="G2" s="190" t="s">
        <v>29</v>
      </c>
      <c r="H2" s="190"/>
      <c r="I2" s="190"/>
      <c r="J2" s="190"/>
      <c r="K2" s="190"/>
      <c r="L2" s="190"/>
    </row>
    <row r="3" spans="1:12" ht="17.5" customHeight="1" x14ac:dyDescent="0.35">
      <c r="A3" s="188" t="s">
        <v>75</v>
      </c>
      <c r="B3" s="188"/>
      <c r="C3" s="188"/>
      <c r="D3" s="188"/>
      <c r="E3" s="188"/>
      <c r="F3" s="188"/>
      <c r="G3" s="3"/>
      <c r="H3" s="3"/>
      <c r="I3" s="26"/>
      <c r="J3" s="26"/>
      <c r="K3" s="71"/>
      <c r="L3" s="52"/>
    </row>
    <row r="4" spans="1:12" ht="17.5" customHeight="1" x14ac:dyDescent="0.3">
      <c r="L4" s="70" t="s">
        <v>42</v>
      </c>
    </row>
    <row r="5" spans="1:12" ht="51" customHeight="1" x14ac:dyDescent="0.3">
      <c r="A5" s="222" t="s">
        <v>142</v>
      </c>
      <c r="B5" s="222"/>
      <c r="C5" s="222"/>
      <c r="D5" s="222"/>
      <c r="E5" s="222"/>
      <c r="F5" s="222"/>
      <c r="G5" s="222"/>
      <c r="H5" s="222"/>
      <c r="I5" s="222"/>
      <c r="J5" s="222"/>
      <c r="K5" s="222"/>
      <c r="L5" s="222"/>
    </row>
    <row r="7" spans="1:12" ht="38.15" customHeight="1" x14ac:dyDescent="0.3">
      <c r="A7" s="216" t="s">
        <v>5</v>
      </c>
      <c r="B7" s="216" t="s">
        <v>10</v>
      </c>
      <c r="C7" s="231" t="s">
        <v>44</v>
      </c>
      <c r="D7" s="229" t="s">
        <v>70</v>
      </c>
      <c r="E7" s="218" t="s">
        <v>72</v>
      </c>
      <c r="F7" s="219"/>
      <c r="G7" s="219"/>
      <c r="H7" s="220"/>
      <c r="I7" s="216" t="s">
        <v>46</v>
      </c>
      <c r="J7" s="216" t="s">
        <v>41</v>
      </c>
      <c r="K7" s="216" t="s">
        <v>67</v>
      </c>
      <c r="L7" s="217"/>
    </row>
    <row r="8" spans="1:12" ht="79" customHeight="1" x14ac:dyDescent="0.3">
      <c r="A8" s="216"/>
      <c r="B8" s="216"/>
      <c r="C8" s="232"/>
      <c r="D8" s="230"/>
      <c r="E8" s="73" t="s">
        <v>11</v>
      </c>
      <c r="F8" s="56" t="s">
        <v>12</v>
      </c>
      <c r="G8" s="7" t="s">
        <v>68</v>
      </c>
      <c r="H8" s="7" t="s">
        <v>69</v>
      </c>
      <c r="I8" s="216"/>
      <c r="J8" s="216"/>
      <c r="K8" s="73" t="s">
        <v>11</v>
      </c>
      <c r="L8" s="73" t="s">
        <v>74</v>
      </c>
    </row>
    <row r="9" spans="1:12" ht="24" customHeight="1" x14ac:dyDescent="0.3">
      <c r="A9" s="8" t="s">
        <v>45</v>
      </c>
      <c r="B9" s="6"/>
      <c r="C9" s="45"/>
      <c r="D9" s="57"/>
      <c r="E9" s="73"/>
      <c r="F9" s="73"/>
      <c r="G9" s="7"/>
      <c r="H9" s="7"/>
      <c r="I9" s="28"/>
      <c r="J9" s="28"/>
      <c r="K9" s="73"/>
      <c r="L9" s="73"/>
    </row>
    <row r="10" spans="1:12" ht="28.5" customHeight="1" x14ac:dyDescent="0.3">
      <c r="A10" s="92">
        <v>1</v>
      </c>
      <c r="B10" s="95" t="s">
        <v>84</v>
      </c>
      <c r="C10" s="110">
        <v>1011012</v>
      </c>
      <c r="D10" s="111" t="s">
        <v>20</v>
      </c>
      <c r="E10" s="112" t="s">
        <v>17</v>
      </c>
      <c r="F10" s="185" t="s">
        <v>160</v>
      </c>
      <c r="G10" s="114"/>
      <c r="H10" s="114">
        <v>0</v>
      </c>
      <c r="I10" s="113"/>
      <c r="J10" s="113"/>
      <c r="K10" s="112" t="s">
        <v>17</v>
      </c>
      <c r="L10" s="184" t="s">
        <v>159</v>
      </c>
    </row>
    <row r="11" spans="1:12" ht="28.5" customHeight="1" x14ac:dyDescent="0.3">
      <c r="A11" s="92">
        <v>2</v>
      </c>
      <c r="B11" s="95" t="s">
        <v>90</v>
      </c>
      <c r="C11" s="110">
        <v>1011002</v>
      </c>
      <c r="D11" s="111" t="s">
        <v>20</v>
      </c>
      <c r="E11" s="112" t="s">
        <v>21</v>
      </c>
      <c r="F11" s="113"/>
      <c r="G11" s="114"/>
      <c r="H11" s="114">
        <v>2</v>
      </c>
      <c r="I11" s="113"/>
      <c r="J11" s="113"/>
      <c r="K11" s="112"/>
      <c r="L11" s="111"/>
    </row>
    <row r="12" spans="1:12" ht="28.5" customHeight="1" x14ac:dyDescent="0.3">
      <c r="A12" s="92">
        <v>3</v>
      </c>
      <c r="B12" s="95" t="s">
        <v>76</v>
      </c>
      <c r="C12" s="110">
        <v>1011005</v>
      </c>
      <c r="D12" s="111" t="s">
        <v>20</v>
      </c>
      <c r="E12" s="112" t="s">
        <v>17</v>
      </c>
      <c r="F12" s="114"/>
      <c r="G12" s="114"/>
      <c r="H12" s="114">
        <v>0</v>
      </c>
      <c r="I12" s="113"/>
      <c r="J12" s="113"/>
      <c r="K12" s="112"/>
      <c r="L12" s="111"/>
    </row>
    <row r="13" spans="1:12" ht="28.5" customHeight="1" x14ac:dyDescent="0.3">
      <c r="A13" s="92">
        <v>4</v>
      </c>
      <c r="B13" s="95" t="s">
        <v>77</v>
      </c>
      <c r="C13" s="110">
        <v>1011011</v>
      </c>
      <c r="D13" s="111" t="s">
        <v>14</v>
      </c>
      <c r="E13" s="112" t="s">
        <v>21</v>
      </c>
      <c r="F13" s="125"/>
      <c r="G13" s="114">
        <v>0</v>
      </c>
      <c r="H13" s="114">
        <v>2</v>
      </c>
      <c r="I13" s="113"/>
      <c r="J13" s="113"/>
      <c r="K13" s="112"/>
      <c r="L13" s="117"/>
    </row>
    <row r="14" spans="1:12" ht="85.5" customHeight="1" x14ac:dyDescent="0.3">
      <c r="A14" s="92">
        <v>5</v>
      </c>
      <c r="B14" s="95" t="s">
        <v>78</v>
      </c>
      <c r="C14" s="110">
        <v>1011013</v>
      </c>
      <c r="D14" s="111" t="s">
        <v>20</v>
      </c>
      <c r="E14" s="112" t="s">
        <v>140</v>
      </c>
      <c r="F14" s="115" t="s">
        <v>141</v>
      </c>
      <c r="G14" s="114">
        <v>0</v>
      </c>
      <c r="H14" s="114">
        <v>0</v>
      </c>
      <c r="I14" s="113"/>
      <c r="J14" s="113"/>
      <c r="K14" s="112"/>
      <c r="L14" s="115"/>
    </row>
    <row r="15" spans="1:12" ht="28.5" customHeight="1" x14ac:dyDescent="0.3">
      <c r="A15" s="92">
        <v>6</v>
      </c>
      <c r="B15" s="97" t="s">
        <v>79</v>
      </c>
      <c r="C15" s="110">
        <v>1011009</v>
      </c>
      <c r="D15" s="111" t="s">
        <v>20</v>
      </c>
      <c r="E15" s="112" t="s">
        <v>17</v>
      </c>
      <c r="F15" s="114"/>
      <c r="G15" s="114">
        <v>0</v>
      </c>
      <c r="H15" s="114">
        <v>1</v>
      </c>
      <c r="I15" s="113"/>
      <c r="J15" s="113"/>
      <c r="K15" s="112"/>
      <c r="L15" s="111"/>
    </row>
    <row r="16" spans="1:12" ht="28.5" customHeight="1" x14ac:dyDescent="0.3">
      <c r="A16" s="92">
        <v>7</v>
      </c>
      <c r="B16" s="95" t="s">
        <v>80</v>
      </c>
      <c r="C16" s="110">
        <v>1011001</v>
      </c>
      <c r="D16" s="111" t="s">
        <v>20</v>
      </c>
      <c r="E16" s="112" t="s">
        <v>17</v>
      </c>
      <c r="F16" s="113"/>
      <c r="G16" s="114">
        <v>0</v>
      </c>
      <c r="H16" s="114">
        <v>0</v>
      </c>
      <c r="I16" s="113"/>
      <c r="J16" s="113"/>
      <c r="K16" s="112"/>
      <c r="L16" s="117"/>
    </row>
    <row r="17" spans="1:13" ht="28.5" customHeight="1" x14ac:dyDescent="0.3">
      <c r="A17" s="92">
        <v>8</v>
      </c>
      <c r="B17" s="95" t="s">
        <v>81</v>
      </c>
      <c r="C17" s="110">
        <v>1011014</v>
      </c>
      <c r="D17" s="111" t="s">
        <v>14</v>
      </c>
      <c r="E17" s="112" t="s">
        <v>21</v>
      </c>
      <c r="F17" s="116"/>
      <c r="G17" s="114">
        <v>0</v>
      </c>
      <c r="H17" s="114">
        <v>2</v>
      </c>
      <c r="I17" s="113"/>
      <c r="J17" s="113"/>
      <c r="K17" s="112"/>
      <c r="L17" s="111"/>
    </row>
    <row r="18" spans="1:13" ht="28.5" customHeight="1" x14ac:dyDescent="0.3">
      <c r="A18" s="92">
        <v>9</v>
      </c>
      <c r="B18" s="95" t="s">
        <v>82</v>
      </c>
      <c r="C18" s="110">
        <v>1010005</v>
      </c>
      <c r="D18" s="111" t="s">
        <v>20</v>
      </c>
      <c r="E18" s="112" t="s">
        <v>21</v>
      </c>
      <c r="F18" s="113"/>
      <c r="G18" s="114">
        <v>0</v>
      </c>
      <c r="H18" s="114">
        <v>2</v>
      </c>
      <c r="I18" s="113"/>
      <c r="J18" s="113"/>
      <c r="K18" s="112"/>
      <c r="L18" s="111"/>
    </row>
    <row r="19" spans="1:13" ht="28.5" customHeight="1" x14ac:dyDescent="0.3">
      <c r="A19" s="92">
        <v>10</v>
      </c>
      <c r="B19" s="97" t="s">
        <v>83</v>
      </c>
      <c r="C19" s="110">
        <v>1011016</v>
      </c>
      <c r="D19" s="111" t="s">
        <v>20</v>
      </c>
      <c r="E19" s="112" t="s">
        <v>21</v>
      </c>
      <c r="F19" s="113"/>
      <c r="G19" s="114">
        <v>1</v>
      </c>
      <c r="H19" s="114">
        <v>0</v>
      </c>
      <c r="I19" s="113"/>
      <c r="J19" s="113"/>
      <c r="K19" s="112"/>
      <c r="L19" s="111"/>
    </row>
    <row r="20" spans="1:13" ht="28.5" customHeight="1" x14ac:dyDescent="0.3">
      <c r="A20" s="92">
        <v>11</v>
      </c>
      <c r="B20" s="95" t="s">
        <v>85</v>
      </c>
      <c r="C20" s="110">
        <v>1011007</v>
      </c>
      <c r="D20" s="111" t="s">
        <v>20</v>
      </c>
      <c r="E20" s="112" t="s">
        <v>21</v>
      </c>
      <c r="F20" s="113"/>
      <c r="G20" s="114">
        <v>1</v>
      </c>
      <c r="H20" s="114">
        <v>0</v>
      </c>
      <c r="I20" s="113"/>
      <c r="J20" s="113"/>
      <c r="K20" s="112"/>
      <c r="L20" s="111"/>
    </row>
    <row r="21" spans="1:13" ht="28.5" customHeight="1" x14ac:dyDescent="0.3">
      <c r="A21" s="92">
        <v>12</v>
      </c>
      <c r="B21" s="95" t="s">
        <v>86</v>
      </c>
      <c r="C21" s="110">
        <v>1011008</v>
      </c>
      <c r="D21" s="111" t="s">
        <v>20</v>
      </c>
      <c r="E21" s="112" t="s">
        <v>21</v>
      </c>
      <c r="F21" s="113"/>
      <c r="G21" s="114">
        <v>1</v>
      </c>
      <c r="H21" s="114">
        <v>0</v>
      </c>
      <c r="I21" s="113"/>
      <c r="J21" s="113"/>
      <c r="K21" s="112"/>
      <c r="L21" s="111"/>
    </row>
    <row r="22" spans="1:13" ht="52.5" customHeight="1" x14ac:dyDescent="0.3">
      <c r="A22" s="92">
        <v>13</v>
      </c>
      <c r="B22" s="99" t="s">
        <v>93</v>
      </c>
      <c r="C22" s="110">
        <v>1011015</v>
      </c>
      <c r="D22" s="111" t="s">
        <v>20</v>
      </c>
      <c r="E22" s="112" t="s">
        <v>21</v>
      </c>
      <c r="F22" s="113"/>
      <c r="G22" s="114">
        <v>1</v>
      </c>
      <c r="H22" s="114">
        <v>0</v>
      </c>
      <c r="I22" s="113"/>
      <c r="J22" s="113"/>
      <c r="K22" s="112"/>
      <c r="L22" s="117"/>
    </row>
    <row r="23" spans="1:13" ht="28.5" customHeight="1" x14ac:dyDescent="0.3">
      <c r="A23" s="92">
        <v>14</v>
      </c>
      <c r="B23" s="95" t="s">
        <v>88</v>
      </c>
      <c r="C23" s="110">
        <v>1011010</v>
      </c>
      <c r="D23" s="111" t="s">
        <v>20</v>
      </c>
      <c r="E23" s="112" t="s">
        <v>17</v>
      </c>
      <c r="F23" s="113"/>
      <c r="G23" s="114">
        <v>0</v>
      </c>
      <c r="H23" s="114">
        <v>1</v>
      </c>
      <c r="I23" s="113"/>
      <c r="J23" s="113"/>
      <c r="K23" s="112"/>
      <c r="L23" s="111"/>
    </row>
    <row r="24" spans="1:13" ht="81" customHeight="1" x14ac:dyDescent="0.3">
      <c r="A24" s="92">
        <v>15</v>
      </c>
      <c r="B24" s="95" t="s">
        <v>89</v>
      </c>
      <c r="C24" s="110">
        <v>1011018</v>
      </c>
      <c r="D24" s="111" t="s">
        <v>20</v>
      </c>
      <c r="E24" s="112" t="s">
        <v>21</v>
      </c>
      <c r="F24" s="113"/>
      <c r="G24" s="114">
        <v>1</v>
      </c>
      <c r="H24" s="114">
        <v>1</v>
      </c>
      <c r="I24" s="113"/>
      <c r="J24" s="113"/>
      <c r="K24" s="112"/>
      <c r="L24" s="117"/>
    </row>
    <row r="25" spans="1:13" ht="30.65" customHeight="1" x14ac:dyDescent="0.3">
      <c r="A25" s="92">
        <v>16</v>
      </c>
      <c r="B25" s="95" t="s">
        <v>91</v>
      </c>
      <c r="C25" s="110">
        <v>1011006</v>
      </c>
      <c r="D25" s="111" t="s">
        <v>20</v>
      </c>
      <c r="E25" s="112" t="s">
        <v>21</v>
      </c>
      <c r="F25" s="114"/>
      <c r="G25" s="114">
        <v>0</v>
      </c>
      <c r="H25" s="114">
        <v>2</v>
      </c>
      <c r="I25" s="114"/>
      <c r="J25" s="113"/>
      <c r="K25" s="112"/>
      <c r="L25" s="117"/>
    </row>
    <row r="26" spans="1:13" ht="24.65" customHeight="1" x14ac:dyDescent="0.3">
      <c r="A26" s="8" t="s">
        <v>27</v>
      </c>
      <c r="B26" s="10"/>
      <c r="C26" s="10"/>
      <c r="D26" s="10"/>
      <c r="E26" s="10"/>
      <c r="F26" s="10"/>
      <c r="G26" s="15"/>
      <c r="H26" s="15"/>
      <c r="I26" s="28"/>
      <c r="J26" s="28"/>
      <c r="K26" s="73"/>
      <c r="L26" s="73"/>
    </row>
    <row r="27" spans="1:13" ht="24.75" customHeight="1" x14ac:dyDescent="0.3">
      <c r="A27" s="9"/>
      <c r="B27" s="10"/>
      <c r="C27" s="9"/>
      <c r="D27" s="14"/>
      <c r="E27" s="14"/>
      <c r="F27" s="10"/>
      <c r="G27" s="15"/>
      <c r="H27" s="15"/>
      <c r="I27" s="14"/>
      <c r="J27" s="14"/>
      <c r="K27" s="14"/>
      <c r="L27" s="14"/>
    </row>
    <row r="28" spans="1:13" ht="15.5" x14ac:dyDescent="0.3">
      <c r="A28" s="23"/>
      <c r="B28" s="24"/>
      <c r="C28" s="24"/>
      <c r="D28" s="24"/>
      <c r="E28" s="24"/>
      <c r="F28" s="24"/>
      <c r="G28" s="25"/>
      <c r="H28" s="25"/>
      <c r="I28" s="27"/>
      <c r="J28" s="27"/>
      <c r="K28" s="75"/>
      <c r="L28" s="58"/>
    </row>
    <row r="29" spans="1:13" ht="15.5" x14ac:dyDescent="0.3">
      <c r="A29" s="23"/>
      <c r="B29" s="24"/>
      <c r="C29" s="24"/>
      <c r="D29" s="24"/>
      <c r="E29" s="24"/>
      <c r="F29" s="24"/>
      <c r="G29" s="25"/>
      <c r="H29" s="25"/>
      <c r="I29" s="27"/>
      <c r="J29" s="27"/>
      <c r="K29" s="75"/>
      <c r="L29" s="58"/>
    </row>
    <row r="30" spans="1:13" s="12" customFormat="1" ht="40.15" customHeight="1" x14ac:dyDescent="0.35">
      <c r="A30" s="221"/>
      <c r="B30" s="223" t="s">
        <v>19</v>
      </c>
      <c r="C30" s="224"/>
      <c r="D30" s="224"/>
      <c r="E30" s="224"/>
      <c r="F30" s="225"/>
      <c r="G30" s="216" t="s">
        <v>13</v>
      </c>
      <c r="H30" s="216"/>
      <c r="I30" s="216" t="s">
        <v>15</v>
      </c>
      <c r="J30" s="216"/>
      <c r="K30" s="74"/>
      <c r="L30" s="42"/>
      <c r="M30" s="11"/>
    </row>
    <row r="31" spans="1:13" s="12" customFormat="1" ht="26.15" customHeight="1" x14ac:dyDescent="0.35">
      <c r="A31" s="221"/>
      <c r="B31" s="226" t="s">
        <v>20</v>
      </c>
      <c r="C31" s="227"/>
      <c r="D31" s="227"/>
      <c r="E31" s="227"/>
      <c r="F31" s="228"/>
      <c r="G31" s="215">
        <f>COUNTIF($E$10:$E$25,"A1")</f>
        <v>0</v>
      </c>
      <c r="H31" s="215"/>
      <c r="I31" s="215">
        <f>COUNTIF($E$27:$E$27,"A1")</f>
        <v>0</v>
      </c>
      <c r="J31" s="215"/>
      <c r="K31" s="72"/>
      <c r="L31" s="55"/>
      <c r="M31" s="18"/>
    </row>
    <row r="32" spans="1:13" s="12" customFormat="1" ht="26.15" customHeight="1" x14ac:dyDescent="0.35">
      <c r="A32" s="221"/>
      <c r="B32" s="226" t="s">
        <v>14</v>
      </c>
      <c r="C32" s="227"/>
      <c r="D32" s="227"/>
      <c r="E32" s="227"/>
      <c r="F32" s="228"/>
      <c r="G32" s="215">
        <f>COUNTIF($E$10:$E$25,"A2")</f>
        <v>0</v>
      </c>
      <c r="H32" s="215"/>
      <c r="I32" s="215">
        <f>COUNTIF($E$27:$E$27,"A3")</f>
        <v>0</v>
      </c>
      <c r="J32" s="215"/>
      <c r="K32" s="72"/>
      <c r="L32" s="55"/>
      <c r="M32" s="18"/>
    </row>
    <row r="33" spans="1:13" s="12" customFormat="1" ht="26.15" customHeight="1" x14ac:dyDescent="0.35">
      <c r="A33" s="221"/>
      <c r="B33" s="226" t="s">
        <v>21</v>
      </c>
      <c r="C33" s="227"/>
      <c r="D33" s="227"/>
      <c r="E33" s="227"/>
      <c r="F33" s="228"/>
      <c r="G33" s="215">
        <f>COUNTIF($E$10:$E$25,"A3")</f>
        <v>10</v>
      </c>
      <c r="H33" s="215"/>
      <c r="I33" s="215">
        <f>COUNTIF($E$27:$E$27,"A3")</f>
        <v>0</v>
      </c>
      <c r="J33" s="215"/>
      <c r="K33" s="72"/>
      <c r="L33" s="55"/>
      <c r="M33" s="18"/>
    </row>
    <row r="34" spans="1:13" s="12" customFormat="1" ht="26.15" customHeight="1" x14ac:dyDescent="0.35">
      <c r="A34" s="221"/>
      <c r="B34" s="226" t="s">
        <v>17</v>
      </c>
      <c r="C34" s="227"/>
      <c r="D34" s="227"/>
      <c r="E34" s="227"/>
      <c r="F34" s="228"/>
      <c r="G34" s="215">
        <f>COUNTIF($E$10:$E$25,"A4")</f>
        <v>5</v>
      </c>
      <c r="H34" s="215"/>
      <c r="I34" s="215">
        <f>COUNTIF($E$27:$E$27,"A4")</f>
        <v>0</v>
      </c>
      <c r="J34" s="215"/>
      <c r="K34" s="72"/>
      <c r="L34" s="55"/>
      <c r="M34" s="18"/>
    </row>
    <row r="35" spans="1:13" s="12" customFormat="1" ht="26.15" customHeight="1" x14ac:dyDescent="0.35">
      <c r="A35" s="221"/>
      <c r="B35" s="226" t="s">
        <v>66</v>
      </c>
      <c r="C35" s="227"/>
      <c r="D35" s="227"/>
      <c r="E35" s="227"/>
      <c r="F35" s="228"/>
      <c r="G35" s="215">
        <v>1</v>
      </c>
      <c r="H35" s="215"/>
      <c r="I35" s="215">
        <f>COUNTIF($E$27:$E$27,"A DN")</f>
        <v>0</v>
      </c>
      <c r="J35" s="215"/>
      <c r="K35" s="72"/>
      <c r="L35" s="55"/>
      <c r="M35" s="18"/>
    </row>
    <row r="36" spans="1:13" s="12" customFormat="1" ht="21.65" hidden="1" customHeight="1" x14ac:dyDescent="0.35">
      <c r="A36" s="221"/>
      <c r="B36" s="226" t="s">
        <v>18</v>
      </c>
      <c r="C36" s="227"/>
      <c r="D36" s="227"/>
      <c r="E36" s="227"/>
      <c r="F36" s="228"/>
      <c r="G36" s="215">
        <f>COUNTIF($E$10:$E$25,"B1")</f>
        <v>0</v>
      </c>
      <c r="H36" s="215"/>
      <c r="I36" s="215">
        <f>COUNTIF($E$27:$E$27,"B1")</f>
        <v>0</v>
      </c>
      <c r="J36" s="215"/>
      <c r="K36" s="72"/>
      <c r="L36" s="55"/>
      <c r="M36" s="18"/>
    </row>
    <row r="37" spans="1:13" s="12" customFormat="1" ht="21.65" hidden="1" customHeight="1" x14ac:dyDescent="0.35">
      <c r="A37" s="221"/>
      <c r="B37" s="226" t="s">
        <v>22</v>
      </c>
      <c r="C37" s="227"/>
      <c r="D37" s="227"/>
      <c r="E37" s="227"/>
      <c r="F37" s="228"/>
      <c r="G37" s="215">
        <f>COUNTIF($E$10:$E$25,"B2")</f>
        <v>0</v>
      </c>
      <c r="H37" s="215"/>
      <c r="I37" s="215">
        <f>COUNTIF($E$27:$E$27,"B2")</f>
        <v>0</v>
      </c>
      <c r="J37" s="215"/>
      <c r="K37" s="72"/>
      <c r="L37" s="55"/>
      <c r="M37" s="18"/>
    </row>
    <row r="38" spans="1:13" s="12" customFormat="1" ht="21.65" hidden="1" customHeight="1" x14ac:dyDescent="0.35">
      <c r="A38" s="221"/>
      <c r="B38" s="226" t="s">
        <v>23</v>
      </c>
      <c r="C38" s="227"/>
      <c r="D38" s="227"/>
      <c r="E38" s="227"/>
      <c r="F38" s="228"/>
      <c r="G38" s="215">
        <f>COUNTIF($E$10:$E$25,"C1")</f>
        <v>0</v>
      </c>
      <c r="H38" s="215"/>
      <c r="I38" s="215">
        <f>COUNTIF($E$27:$E$27,"C1")</f>
        <v>0</v>
      </c>
      <c r="J38" s="215"/>
      <c r="K38" s="72"/>
      <c r="L38" s="55"/>
      <c r="M38" s="18"/>
    </row>
    <row r="39" spans="1:13" s="12" customFormat="1" ht="21.65" hidden="1" customHeight="1" x14ac:dyDescent="0.35">
      <c r="A39" s="221"/>
      <c r="B39" s="226" t="s">
        <v>24</v>
      </c>
      <c r="C39" s="227"/>
      <c r="D39" s="227"/>
      <c r="E39" s="227"/>
      <c r="F39" s="228"/>
      <c r="G39" s="215">
        <f>COUNTIF($E$10:$E$25,"C2")</f>
        <v>0</v>
      </c>
      <c r="H39" s="215"/>
      <c r="I39" s="215">
        <f>COUNTIF($E$27:$E$27,"C2")</f>
        <v>0</v>
      </c>
      <c r="J39" s="215"/>
      <c r="K39" s="72"/>
      <c r="L39" s="55"/>
      <c r="M39" s="18"/>
    </row>
    <row r="40" spans="1:13" s="12" customFormat="1" ht="21.65" hidden="1" customHeight="1" x14ac:dyDescent="0.35">
      <c r="A40" s="221"/>
      <c r="B40" s="226" t="s">
        <v>25</v>
      </c>
      <c r="C40" s="227"/>
      <c r="D40" s="227"/>
      <c r="E40" s="227"/>
      <c r="F40" s="228"/>
      <c r="G40" s="215">
        <f>COUNTIF($E$10:$E$25,"D")</f>
        <v>0</v>
      </c>
      <c r="H40" s="215"/>
      <c r="I40" s="215">
        <f>COUNTIF($E$27:$E$27,"D")</f>
        <v>0</v>
      </c>
      <c r="J40" s="215"/>
      <c r="K40" s="72"/>
      <c r="L40" s="55"/>
      <c r="M40" s="18"/>
    </row>
    <row r="41" spans="1:13" s="12" customFormat="1" ht="21.65" hidden="1" customHeight="1" x14ac:dyDescent="0.35">
      <c r="A41" s="221"/>
      <c r="B41" s="226" t="s">
        <v>26</v>
      </c>
      <c r="C41" s="227"/>
      <c r="D41" s="227"/>
      <c r="E41" s="227"/>
      <c r="F41" s="228"/>
      <c r="G41" s="215">
        <f>COUNTIF($E$10:$E$25,"E")</f>
        <v>0</v>
      </c>
      <c r="H41" s="215"/>
      <c r="I41" s="215">
        <f>COUNTIF($E$27:$E$27,"E")</f>
        <v>0</v>
      </c>
      <c r="J41" s="215"/>
      <c r="K41" s="72"/>
      <c r="L41" s="55"/>
      <c r="M41" s="18"/>
    </row>
    <row r="42" spans="1:13" s="12" customFormat="1" ht="23.5" customHeight="1" x14ac:dyDescent="0.35">
      <c r="A42" s="18"/>
      <c r="B42" s="218" t="s">
        <v>31</v>
      </c>
      <c r="C42" s="219"/>
      <c r="D42" s="219"/>
      <c r="E42" s="219"/>
      <c r="F42" s="220"/>
      <c r="G42" s="217">
        <f>SUM(G31:G41)</f>
        <v>16</v>
      </c>
      <c r="H42" s="217"/>
      <c r="I42" s="217">
        <f>SUM(I31:I41)</f>
        <v>0</v>
      </c>
      <c r="J42" s="217"/>
      <c r="K42" s="76"/>
      <c r="L42" s="69"/>
      <c r="M42" s="18"/>
    </row>
    <row r="43" spans="1:13" ht="15.5" x14ac:dyDescent="0.35">
      <c r="A43" s="12"/>
      <c r="B43" s="12"/>
      <c r="C43" s="12"/>
      <c r="D43" s="12"/>
      <c r="E43" s="12"/>
      <c r="F43" s="12"/>
      <c r="G43" s="12"/>
      <c r="H43" s="12"/>
      <c r="I43" s="12"/>
      <c r="J43" s="12"/>
      <c r="K43" s="12"/>
      <c r="L43" s="12"/>
    </row>
    <row r="44" spans="1:13" ht="38.25" customHeight="1" x14ac:dyDescent="0.3">
      <c r="A44" s="234" t="s">
        <v>52</v>
      </c>
      <c r="B44" s="234"/>
      <c r="C44" s="234"/>
      <c r="D44" s="234"/>
      <c r="E44" s="234"/>
      <c r="F44" s="234"/>
      <c r="G44" s="234"/>
      <c r="H44" s="234"/>
      <c r="I44" s="234"/>
      <c r="J44" s="234"/>
      <c r="K44" s="77"/>
      <c r="L44" s="59"/>
    </row>
    <row r="45" spans="1:13" ht="15.5" x14ac:dyDescent="0.35">
      <c r="A45" s="12"/>
      <c r="B45" s="12"/>
      <c r="C45" s="12"/>
      <c r="D45" s="12"/>
      <c r="E45" s="12"/>
      <c r="F45" s="12"/>
      <c r="G45" s="187" t="s">
        <v>158</v>
      </c>
      <c r="H45" s="187"/>
      <c r="I45" s="187"/>
      <c r="J45" s="187"/>
      <c r="K45" s="187"/>
      <c r="L45" s="187"/>
    </row>
    <row r="46" spans="1:13" ht="15.5" x14ac:dyDescent="0.35">
      <c r="A46" s="12"/>
      <c r="B46" s="12"/>
      <c r="C46" s="12"/>
      <c r="D46" s="12"/>
      <c r="E46" s="12"/>
      <c r="F46" s="12"/>
      <c r="G46" s="188" t="s">
        <v>7</v>
      </c>
      <c r="H46" s="188"/>
      <c r="I46" s="188"/>
      <c r="J46" s="188"/>
      <c r="K46" s="188"/>
      <c r="L46" s="188"/>
    </row>
    <row r="47" spans="1:13" ht="21.65" customHeight="1" x14ac:dyDescent="0.3">
      <c r="G47" s="5"/>
      <c r="H47" s="5"/>
      <c r="I47" s="5"/>
      <c r="J47" s="5"/>
      <c r="K47" s="5"/>
      <c r="L47" s="5"/>
    </row>
    <row r="48" spans="1:13" ht="21.65" customHeight="1" x14ac:dyDescent="0.3">
      <c r="G48" s="5"/>
      <c r="H48" s="5"/>
      <c r="I48" s="5"/>
      <c r="J48" s="5"/>
      <c r="K48" s="5"/>
      <c r="L48" s="5"/>
    </row>
    <row r="49" spans="7:12" s="143" customFormat="1" ht="31.5" customHeight="1" x14ac:dyDescent="0.35">
      <c r="G49" s="142"/>
      <c r="H49" s="142"/>
      <c r="I49" s="159"/>
      <c r="J49" s="159" t="s">
        <v>90</v>
      </c>
      <c r="K49" s="142"/>
      <c r="L49" s="142"/>
    </row>
    <row r="51" spans="7:12" x14ac:dyDescent="0.3">
      <c r="G51" s="233"/>
      <c r="H51" s="233"/>
      <c r="I51" s="233"/>
      <c r="J51" s="233"/>
      <c r="K51" s="233"/>
      <c r="L51" s="233"/>
    </row>
  </sheetData>
  <mergeCells count="58">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 ref="G38:H38"/>
    <mergeCell ref="G40:H40"/>
    <mergeCell ref="G35:H35"/>
    <mergeCell ref="G33:H33"/>
    <mergeCell ref="G34:H34"/>
    <mergeCell ref="G36:H36"/>
    <mergeCell ref="G37:H37"/>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1:L1"/>
    <mergeCell ref="G2:L2"/>
    <mergeCell ref="G30:H30"/>
    <mergeCell ref="G31:H31"/>
    <mergeCell ref="G32:H32"/>
    <mergeCell ref="I7:I8"/>
    <mergeCell ref="J7:J8"/>
    <mergeCell ref="I30:J30"/>
    <mergeCell ref="K7:L7"/>
    <mergeCell ref="E7:H7"/>
    <mergeCell ref="I31:J31"/>
    <mergeCell ref="I32:J32"/>
    <mergeCell ref="I40:J40"/>
    <mergeCell ref="I41:J41"/>
    <mergeCell ref="I34:J34"/>
    <mergeCell ref="I35:J35"/>
    <mergeCell ref="I36:J36"/>
    <mergeCell ref="I37:J37"/>
    <mergeCell ref="I38:J38"/>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2022-09-24T01:48:05Z</cp:lastPrinted>
  <dcterms:created xsi:type="dcterms:W3CDTF">2020-11-20T02:18:37Z</dcterms:created>
  <dcterms:modified xsi:type="dcterms:W3CDTF">2023-03-03T09:51:26Z</dcterms:modified>
</cp:coreProperties>
</file>