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2"/>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2'!$5:$5</definedName>
  </definedNames>
  <calcPr calcId="145621"/>
</workbook>
</file>

<file path=xl/calcChain.xml><?xml version="1.0" encoding="utf-8"?>
<calcChain xmlns="http://schemas.openxmlformats.org/spreadsheetml/2006/main">
  <c r="H16" i="2" l="1"/>
  <c r="H17" i="2"/>
  <c r="H18" i="2"/>
  <c r="H19" i="2"/>
  <c r="G19" i="2"/>
  <c r="H17" i="6"/>
  <c r="M17" i="6"/>
  <c r="H18" i="6"/>
  <c r="M18" i="6"/>
  <c r="H19" i="6"/>
  <c r="M19" i="6"/>
  <c r="I23" i="2" l="1"/>
  <c r="I24" i="2"/>
  <c r="G23" i="2"/>
  <c r="I25" i="2"/>
  <c r="G24" i="2" l="1"/>
  <c r="G25" i="2"/>
  <c r="G26" i="2"/>
  <c r="M11" i="6" l="1"/>
  <c r="H11" i="2" s="1"/>
  <c r="M12" i="6"/>
  <c r="H12" i="2" s="1"/>
  <c r="M13" i="6"/>
  <c r="H13" i="2" s="1"/>
  <c r="M14" i="6"/>
  <c r="H14" i="2" s="1"/>
  <c r="H12" i="6"/>
  <c r="G12" i="2" s="1"/>
  <c r="H13" i="6"/>
  <c r="G13" i="2" s="1"/>
  <c r="H14" i="6"/>
  <c r="G14" i="2" s="1"/>
  <c r="I32" i="2" l="1"/>
  <c r="I31" i="2"/>
  <c r="I30" i="2"/>
  <c r="I29" i="2"/>
  <c r="G32" i="2"/>
  <c r="G31" i="2"/>
  <c r="G30" i="2"/>
  <c r="G29" i="2"/>
  <c r="I28" i="2"/>
  <c r="G28" i="2"/>
  <c r="I27" i="2"/>
  <c r="G27" i="2"/>
  <c r="I26" i="2"/>
  <c r="I22" i="2"/>
  <c r="G22" i="2"/>
  <c r="M16" i="6"/>
  <c r="H16" i="6"/>
  <c r="G16" i="2" s="1"/>
  <c r="G17" i="2"/>
  <c r="G18" i="2"/>
  <c r="I33" i="2" l="1"/>
  <c r="H11" i="6"/>
  <c r="G11" i="2" s="1"/>
  <c r="M10" i="6"/>
  <c r="H10" i="2" s="1"/>
  <c r="H10" i="6"/>
  <c r="G10" i="2" s="1"/>
  <c r="G33" i="2" l="1"/>
</calcChain>
</file>

<file path=xl/sharedStrings.xml><?xml version="1.0" encoding="utf-8"?>
<sst xmlns="http://schemas.openxmlformats.org/spreadsheetml/2006/main" count="343" uniqueCount="148">
  <si>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</si>
  <si>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</si>
  <si>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</si>
  <si>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</si>
  <si>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</si>
  <si>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</si>
  <si>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</si>
  <si>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</si>
  <si>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</si>
  <si>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</si>
  <si>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</si>
  <si>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</si>
  <si>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</si>
  <si>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</si>
  <si>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</si>
  <si>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</si>
  <si>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</si>
  <si>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</si>
  <si>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</si>
  <si>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</si>
  <si>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</si>
  <si>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</si>
  <si>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</si>
  <si>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</si>
  <si>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</si>
  <si>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</si>
  <si>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</si>
  <si>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</si>
  <si>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</si>
  <si>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</si>
  <si>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</si>
  <si>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</si>
  <si>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</si>
  <si>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</si>
  <si>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</si>
  <si>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</si>
  <si>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</si>
  <si>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</si>
  <si>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</si>
  <si>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</si>
  <si>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</si>
  <si>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</si>
  <si>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</si>
  <si>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</si>
  <si>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</si>
  <si>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</si>
  <si>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</si>
  <si>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</si>
  <si>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</si>
  <si>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</si>
  <si>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</si>
  <si>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</si>
  <si>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</si>
  <si>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</si>
  <si>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</si>
  <si>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</si>
  <si>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</si>
  <si>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</si>
  <si>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</si>
  <si>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</si>
  <si>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</si>
  <si>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</si>
  <si>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</si>
  <si>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</si>
  <si>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</si>
  <si>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</si>
  <si>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</si>
  <si>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</si>
  <si>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</si>
  <si>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</si>
  <si>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</si>
  <si>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</si>
  <si>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</si>
  <si>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</si>
  <si>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</si>
  <si>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</si>
  <si>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</si>
  <si>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</si>
  <si>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</si>
  <si>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</si>
  <si>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</si>
  <si>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</si>
  <si>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</si>
  <si>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</si>
  <si>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</si>
  <si>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</si>
  <si>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</si>
  <si>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</si>
  <si>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</si>
  <si>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</si>
  <si>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</si>
  <si>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</si>
  <si>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</si>
  <si>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</si>
  <si>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</si>
  <si>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</si>
  <si>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</si>
  <si>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</si>
  <si>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</si>
  <si>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</si>
  <si>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</si>
  <si>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Kính, Tuyết Dung, Thoa, Trân, Thắm, Vân, Nghiêm, Ý, Thắng.</t>
  </si>
  <si>
    <t>09</t>
  </si>
  <si>
    <t>07</t>
  </si>
  <si>
    <t xml:space="preserve">           TRƯỞNG ĐƠN VỊ</t>
  </si>
  <si>
    <t xml:space="preserve">                             Nguyễn Kính</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</si>
  <si>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</si>
  <si>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</si>
  <si>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x</t>
  </si>
  <si>
    <t>THỐNG KÊ CHI TIẾT KHỐI LƯỢNG CÔNG VIỆC THỰC HIỆN THÁNG 02/2023</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</si>
  <si>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</si>
  <si>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A2</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</si>
  <si>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</si>
  <si>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Xin được tính bằng 2 công việc trường</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</si>
  <si>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</si>
  <si>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</si>
  <si>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</si>
  <si>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</si>
  <si>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</si>
  <si>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</si>
  <si>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08</t>
  </si>
  <si>
    <t xml:space="preserve">Riêng nhiệm vụ 1 công việc của Trường xin được tính bằng 2 công việc </t>
  </si>
  <si>
    <t>BẢNG TỔNG HỢP CÔNG VIỆC ĐỘT XUẤT ĐÃ THỰC HIỆN THÁNG 03/2023
(Gửi file mềm ngày 25 hàng tháng)</t>
  </si>
  <si>
    <t>Tháng 03/2023</t>
  </si>
  <si>
    <t>- Thực hiện công văn số 1092/SGDĐT-KHTC ngày 14/3/2023 về thực hiện kiến nghị của Kiểm toán nhà nước khu vực IV năm 2022 (niên độ ngân sách nhà nước năm 2021).</t>
  </si>
  <si>
    <t>Thực hiện công văn số 1076/SGDĐT-KHTC ngày 13/3/2023 về báo cáo kết quả thực hiện vận động, tiếp nhận, quản lý, sử dụng tài trợ.</t>
  </si>
  <si>
    <t>Thành phố Hồ Chí Minh, ngày 21 tháng 03 năm 2023</t>
  </si>
  <si>
    <t>Thực hiện báo cáo công tác công khai tài chính, tài sản năm 2022</t>
  </si>
  <si>
    <t>Thực hiện công tác báo cáo đầu thầu qua mạng quý 1/2023.</t>
  </si>
  <si>
    <t>Kính, Tuyết Dung, Thoa, Trân, Thắm, Ý, Thắng.</t>
  </si>
  <si>
    <t>Kính,  Thoa,  Trân, Vân, Nghiêm, Thắng, Ý.</t>
  </si>
  <si>
    <t>Kính, Tuyết Dung, Thoa, Trân, Nghiêm, Thắng, Ý.</t>
  </si>
  <si>
    <t>Kính, Tuyết Dung, Thoa, Thắm, Nghiêm, Vân, Thắng.</t>
  </si>
  <si>
    <t>Kính, Tuyết Dung, Thoa, Trân, Thắm, Vân, Nghiêm,Ý.</t>
  </si>
  <si>
    <t>DANH SÁCH XẾP LOẠI THI ĐUA THÁNG 03/2023</t>
  </si>
  <si>
    <t>Kính, Thoa, Tuyết Dung, Thắm, Vân, Ý.</t>
  </si>
  <si>
    <t>Phối hợp với các đơn vị đối chiếu, thanh quyết toán các nguồn kinh phí cuối năm 2022.</t>
  </si>
  <si>
    <t>- Soạn thảo các quy trình, quy định từ khâu lập kế hoạch mua sắm - sửa chữa (MS-SC), phê duyệt kế hoạch MS-SC, tạm ứng tiền MS-SC đến khâu hoàn thiện hồ sơ thanh quyết toán và một số quy định liên quan tài chính theo yêu cầu của CQ  Thanh tra, Kiểm toán trình Hiệu trưởng phê duyệt để chính thức áp dụng từ năn 2023.</t>
  </si>
  <si>
    <t>-Tiếp tục thực hiện cung cấp hồ sơ minh chứng, sổ sách, chứng từ kế toán và giải trình với Thanh tra TP theo công văn số 17/QĐ- TTTP-P3 ngày 10/02/2023 của Thanh tra Thành phố và theo thông báo khẩn của phòng Kế hoạch Tài chính thuộc Sở Giáo dục và Đào tạo TP.HCM ngày 21/02/2023 về công tác lập dự toán, quyết toán NSNN, số thu sự nghiệp – thu dịch  vụ và thực hiện các nghĩa vụ đối với NSNN (nộp Thuế TNDN, GTGT, TNCN trong năm 2021 và năm 2022 để về làm việc với Thanh tra  Thành phố (Đợt 2) tại Sở Giáo dục và đào tạo.</t>
  </si>
  <si>
    <t>Còn đang thực hiện (Thời gian thanh tra là 45 ngày - đến ngày 28/3/2023 kết thúc)</t>
  </si>
  <si>
    <t>Thực hiện theo công văn số 777/SGDĐT-KHTC ngày 24/02/2023 của Sở Giáo dục và Đào tạo TP.HCM về báo cáo đánh giá tình hình thực hiện tự chủ năm 2022 theo Nghị định số 43/2006/NĐ-CP của các đơn vị trực thuộc sở.</t>
  </si>
  <si>
    <t xml:space="preserve">      TRƯỞNG ĐƠN VỊ</t>
  </si>
  <si>
    <t xml:space="preserve">                                     Nguyễn Kính</t>
  </si>
  <si>
    <t>Kính, Tuyết Dung, Thoa, Thắm, Vân, Nghiêm.</t>
  </si>
  <si>
    <t xml:space="preserve">              TP.HCM, ngày 21 tháng 03 năm 2023</t>
  </si>
  <si>
    <t xml:space="preserve">            CỘNG HÒA XÃ HỘI CHỦ NGHĨA VIỆT NAM</t>
  </si>
  <si>
    <t xml:space="preserve">                    Độc lập - Tự do - Hạnh phúc</t>
  </si>
  <si>
    <t>Tp.HCM, ngày 21 Tháng 03 năm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</si>
</sst>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sz val="8"/>
      <color theme="1"/>
      <name val="Times New Roman"/>
      <family val="1"/>
    </font>
    <font>
      <b/>
      <sz val="8"/>
      <color theme="1"/>
      <name val="Times New Roman"/>
      <family val="1"/>
    </font>
    <font>
      <sz val="14"/>
      <color rgb="FFFF0000"/>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164" fontId="22"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xf>
    <xf numFmtId="0" fontId="9" fillId="0" borderId="0" xfId="0" applyFont="1"/>
    <xf numFmtId="165" fontId="15"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7"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22" fillId="0" borderId="1" xfId="1" applyFont="1" applyFill="1" applyBorder="1" applyAlignment="1">
      <alignment horizontal="justify" vertical="center"/>
    </xf>
    <xf numFmtId="0" fontId="8" fillId="0" borderId="1" xfId="1" quotePrefix="1" applyFont="1" applyFill="1" applyBorder="1" applyAlignment="1">
      <alignment horizontal="center" vertical="center"/>
    </xf>
    <xf numFmtId="0" fontId="22" fillId="0" borderId="1" xfId="0" applyFont="1" applyBorder="1" applyAlignment="1">
      <alignment horizontal="left" vertical="center" wrapText="1"/>
    </xf>
    <xf numFmtId="0" fontId="31" fillId="0" borderId="1" xfId="0" quotePrefix="1" applyFont="1" applyBorder="1" applyAlignment="1">
      <alignment horizontal="left" vertical="center" wrapText="1"/>
    </xf>
    <xf numFmtId="0" fontId="32" fillId="0" borderId="1" xfId="0" applyFont="1" applyBorder="1" applyAlignment="1">
      <alignment horizontal="center" vertical="center" wrapText="1"/>
    </xf>
    <xf numFmtId="0" fontId="2" fillId="0" borderId="1" xfId="1" quotePrefix="1" applyFont="1" applyFill="1" applyBorder="1" applyAlignment="1">
      <alignment horizontal="justify"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1" fillId="4" borderId="3" xfId="0" applyFont="1" applyFill="1" applyBorder="1" applyAlignment="1" applyProtection="1">
      <alignment horizontal="center" vertical="center" wrapText="1"/>
      <protection locked="0"/>
    </xf>
    <xf numFmtId="0" fontId="33" fillId="0" borderId="0" xfId="1" applyFont="1" applyFill="1" applyBorder="1" applyAlignment="1">
      <alignment horizontal="center" vertical="center"/>
    </xf>
    <xf numFmtId="0" fontId="7" fillId="0" borderId="1" xfId="0" applyFont="1" applyBorder="1" applyAlignment="1">
      <alignment horizontal="center" vertical="center" wrapText="1"/>
    </xf>
    <xf numFmtId="0" fontId="15" fillId="0" borderId="0" xfId="0" applyFont="1" applyAlignment="1">
      <alignment horizontal="center"/>
    </xf>
    <xf numFmtId="0" fontId="3" fillId="0" borderId="0" xfId="1" applyFont="1" applyFill="1" applyAlignment="1">
      <alignment horizontal="center" vertical="center" wrapText="1"/>
    </xf>
    <xf numFmtId="165" fontId="17" fillId="0" borderId="0" xfId="0" applyNumberFormat="1" applyFont="1" applyAlignment="1">
      <alignment horizontal="center"/>
    </xf>
    <xf numFmtId="165" fontId="15"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8" fillId="0" borderId="0" xfId="1" applyFont="1" applyFill="1" applyBorder="1" applyAlignment="1">
      <alignment horizontal="center" vertical="center"/>
    </xf>
    <xf numFmtId="0" fontId="10" fillId="0" borderId="0" xfId="0" applyFont="1" applyBorder="1" applyAlignment="1">
      <alignment horizontal="left" vertical="center"/>
    </xf>
    <xf numFmtId="0" fontId="21" fillId="0" borderId="0" xfId="1" applyFont="1" applyFill="1" applyBorder="1" applyAlignment="1">
      <alignment horizontal="center"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3" fillId="0" borderId="0" xfId="1" applyFont="1" applyFill="1" applyAlignment="1">
      <alignment horizontal="center" vertical="top" wrapText="1"/>
    </xf>
    <xf numFmtId="0" fontId="15"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7"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3" fillId="0" borderId="2"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6"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6" fillId="5" borderId="2"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164" fontId="2" fillId="0" borderId="1" xfId="1" applyNumberFormat="1" applyFont="1" applyFill="1" applyBorder="1" applyAlignment="1">
      <alignment horizontal="center" vertical="center"/>
    </xf>
    <xf numFmtId="0" fontId="2" fillId="0" borderId="1" xfId="1" quotePrefix="1" applyFont="1" applyFill="1" applyBorder="1" applyAlignment="1">
      <alignment horizontal="center" vertical="center" wrapText="1"/>
    </xf>
    <xf numFmtId="164" fontId="2" fillId="0" borderId="6" xfId="1" applyNumberFormat="1" applyFont="1" applyFill="1" applyBorder="1" applyAlignment="1">
      <alignment horizontal="center" vertical="center"/>
    </xf>
    <xf numFmtId="0" fontId="3" fillId="0" borderId="1" xfId="1" applyFont="1" applyFill="1" applyBorder="1" applyAlignment="1">
      <alignment horizontal="center" vertical="center" wrapText="1"/>
    </xf>
    <xf numFmtId="164" fontId="2" fillId="0" borderId="1" xfId="1" applyNumberFormat="1" applyFont="1" applyFill="1" applyBorder="1" applyAlignment="1">
      <alignment vertical="center"/>
    </xf>
    <xf numFmtId="0" fontId="9" fillId="0" borderId="0" xfId="0" applyFont="1" applyAlignment="1">
      <alignment horizontal="center"/>
    </xf>
    <xf numFmtId="0" fontId="5" fillId="0" borderId="0" xfId="0" applyFont="1" applyBorder="1" applyAlignment="1">
      <alignment vertical="top" wrapText="1"/>
    </xf>
    <xf numFmtId="0" fontId="5" fillId="0" borderId="0" xfId="0" applyFont="1" applyBorder="1" applyAlignment="1">
      <alignment vertical="top"/>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2035342</xdr:colOff>
      <xdr:row>0</xdr:row>
      <xdr:rowOff>391026</xdr:rowOff>
    </xdr:from>
    <xdr:to>
      <xdr:col>5</xdr:col>
      <xdr:colOff>391026</xdr:colOff>
      <xdr:row>0</xdr:row>
      <xdr:rowOff>391026</xdr:rowOff>
    </xdr:to>
    <xdr:cxnSp macro="">
      <xdr:nvCxnSpPr>
        <xdr:cNvPr id="6" name="Straight Connector 5"/>
        <xdr:cNvCxnSpPr/>
      </xdr:nvCxnSpPr>
      <xdr:spPr>
        <a:xfrm>
          <a:off x="7088605" y="391026"/>
          <a:ext cx="14638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747713</xdr:colOff>
      <xdr:row>2</xdr:row>
      <xdr:rowOff>16669</xdr:rowOff>
    </xdr:from>
    <xdr:to>
      <xdr:col>12</xdr:col>
      <xdr:colOff>581025</xdr:colOff>
      <xdr:row>2</xdr:row>
      <xdr:rowOff>16669</xdr:rowOff>
    </xdr:to>
    <xdr:cxnSp macro="">
      <xdr:nvCxnSpPr>
        <xdr:cNvPr id="2" name="Straight Connector 1"/>
        <xdr:cNvCxnSpPr/>
      </xdr:nvCxnSpPr>
      <xdr:spPr>
        <a:xfrm>
          <a:off x="8996363" y="397669"/>
          <a:ext cx="13382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98425</xdr:colOff>
      <xdr:row>2</xdr:row>
      <xdr:rowOff>197641</xdr:rowOff>
    </xdr:from>
    <xdr:to>
      <xdr:col>1</xdr:col>
      <xdr:colOff>1346466</xdr:colOff>
      <xdr:row>2</xdr:row>
      <xdr:rowOff>197641</xdr:rowOff>
    </xdr:to>
    <xdr:cxnSp macro="">
      <xdr:nvCxnSpPr>
        <xdr:cNvPr id="5" name="Straight Connector 4"/>
        <xdr:cNvCxnSpPr/>
      </xdr:nvCxnSpPr>
      <xdr:spPr>
        <a:xfrm>
          <a:off x="729456" y="602454"/>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360900</xdr:colOff>
      <xdr:row>2</xdr:row>
      <xdr:rowOff>54241</xdr:rowOff>
    </xdr:from>
    <xdr:to>
      <xdr:col>11</xdr:col>
      <xdr:colOff>782117</xdr:colOff>
      <xdr:row>2</xdr:row>
      <xdr:rowOff>54241</xdr:rowOff>
    </xdr:to>
    <xdr:cxnSp macro="">
      <xdr:nvCxnSpPr>
        <xdr:cNvPr id="7" name="Straight Connector 6"/>
        <xdr:cNvCxnSpPr/>
      </xdr:nvCxnSpPr>
      <xdr:spPr>
        <a:xfrm>
          <a:off x="7849931" y="459054"/>
          <a:ext cx="11117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7"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24" t="s">
        <v>8</v>
      </c>
      <c r="B1" s="124"/>
      <c r="C1" s="124"/>
      <c r="D1" s="54"/>
      <c r="E1" s="120" t="s">
        <v>90</v>
      </c>
      <c r="F1" s="120"/>
      <c r="G1" s="120"/>
    </row>
    <row r="2" spans="1:7" ht="15.75" customHeight="1" x14ac:dyDescent="0.25">
      <c r="A2" s="124" t="s">
        <v>9</v>
      </c>
      <c r="B2" s="124"/>
      <c r="C2" s="124"/>
      <c r="D2" s="54"/>
      <c r="E2" s="120" t="s">
        <v>91</v>
      </c>
      <c r="F2" s="120"/>
      <c r="G2" s="120"/>
    </row>
    <row r="3" spans="1:7" ht="19.5" customHeight="1" x14ac:dyDescent="0.25">
      <c r="A3" s="125" t="s">
        <v>71</v>
      </c>
      <c r="B3" s="125"/>
      <c r="C3" s="125"/>
      <c r="D3" s="16"/>
      <c r="E3" s="48"/>
      <c r="F3" s="48"/>
      <c r="G3" s="49"/>
    </row>
    <row r="4" spans="1:7" ht="16.5" customHeight="1" x14ac:dyDescent="0.25">
      <c r="G4" s="55" t="s">
        <v>29</v>
      </c>
    </row>
    <row r="5" spans="1:7" ht="63" customHeight="1" x14ac:dyDescent="0.25">
      <c r="A5" s="123" t="s">
        <v>69</v>
      </c>
      <c r="B5" s="123"/>
      <c r="C5" s="123"/>
      <c r="D5" s="123"/>
      <c r="E5" s="123"/>
      <c r="F5" s="123"/>
      <c r="G5" s="123"/>
    </row>
    <row r="7" spans="1:7" s="82" customFormat="1" ht="81.75" customHeight="1" x14ac:dyDescent="0.25">
      <c r="A7" s="80" t="s">
        <v>5</v>
      </c>
      <c r="B7" s="80" t="s">
        <v>10</v>
      </c>
      <c r="C7" s="80" t="s">
        <v>40</v>
      </c>
      <c r="D7" s="80" t="s">
        <v>51</v>
      </c>
      <c r="E7" s="80" t="s">
        <v>52</v>
      </c>
      <c r="F7" s="80" t="s">
        <v>53</v>
      </c>
      <c r="G7" s="81" t="s">
        <v>6</v>
      </c>
    </row>
    <row r="8" spans="1:7" s="82" customFormat="1" ht="20.25" customHeight="1" x14ac:dyDescent="0.25">
      <c r="A8" s="83" t="s">
        <v>41</v>
      </c>
      <c r="B8" s="80"/>
      <c r="C8" s="80"/>
      <c r="D8" s="80"/>
      <c r="E8" s="80"/>
      <c r="F8" s="80"/>
      <c r="G8" s="80"/>
    </row>
    <row r="9" spans="1:7" s="82" customFormat="1" ht="399.75" customHeight="1" x14ac:dyDescent="0.25">
      <c r="A9" s="84" t="s">
        <v>0</v>
      </c>
      <c r="B9" s="88" t="s">
        <v>72</v>
      </c>
      <c r="C9" s="85" t="s">
        <v>73</v>
      </c>
      <c r="D9" s="86" t="s">
        <v>94</v>
      </c>
      <c r="E9" s="86" t="s">
        <v>93</v>
      </c>
      <c r="F9" s="86"/>
      <c r="G9" s="87"/>
    </row>
    <row r="10" spans="1:7" s="82" customFormat="1" ht="85.5" customHeight="1" x14ac:dyDescent="0.25">
      <c r="A10" s="84" t="s">
        <v>2</v>
      </c>
      <c r="B10" s="88" t="s">
        <v>74</v>
      </c>
      <c r="C10" s="84" t="s">
        <v>75</v>
      </c>
      <c r="D10" s="86"/>
      <c r="E10" s="86" t="s">
        <v>95</v>
      </c>
      <c r="F10" s="86"/>
      <c r="G10" s="87"/>
    </row>
    <row r="11" spans="1:7" s="82" customFormat="1" ht="97.5" customHeight="1" x14ac:dyDescent="0.25">
      <c r="A11" s="84" t="s">
        <v>3</v>
      </c>
      <c r="B11" s="88" t="s">
        <v>76</v>
      </c>
      <c r="C11" s="84" t="s">
        <v>77</v>
      </c>
      <c r="D11" s="86"/>
      <c r="E11" s="86" t="s">
        <v>95</v>
      </c>
      <c r="F11" s="86"/>
      <c r="G11" s="87"/>
    </row>
    <row r="12" spans="1:7" s="82" customFormat="1" ht="93.75" customHeight="1" x14ac:dyDescent="0.25">
      <c r="A12" s="84" t="s">
        <v>4</v>
      </c>
      <c r="B12" s="88" t="s">
        <v>78</v>
      </c>
      <c r="C12" s="84" t="s">
        <v>79</v>
      </c>
      <c r="D12" s="86"/>
      <c r="E12" s="86" t="s">
        <v>95</v>
      </c>
      <c r="F12" s="86"/>
      <c r="G12" s="87"/>
    </row>
    <row r="13" spans="1:7" s="82" customFormat="1" ht="82.5" customHeight="1" x14ac:dyDescent="0.25">
      <c r="A13" s="84" t="s">
        <v>70</v>
      </c>
      <c r="B13" s="89" t="s">
        <v>80</v>
      </c>
      <c r="C13" s="84" t="s">
        <v>89</v>
      </c>
      <c r="D13" s="86"/>
      <c r="E13" s="86" t="s">
        <v>96</v>
      </c>
      <c r="F13" s="86"/>
      <c r="G13" s="80"/>
    </row>
    <row r="14" spans="1:7" s="82" customFormat="1" ht="53.25" customHeight="1" x14ac:dyDescent="0.25">
      <c r="A14" s="83" t="s">
        <v>26</v>
      </c>
      <c r="B14" s="88"/>
      <c r="C14" s="87"/>
      <c r="D14" s="90"/>
      <c r="E14" s="90"/>
      <c r="F14" s="90"/>
      <c r="G14" s="80"/>
    </row>
    <row r="15" spans="1:7" s="82" customFormat="1" ht="87.75" customHeight="1" x14ac:dyDescent="0.25">
      <c r="A15" s="84" t="s">
        <v>0</v>
      </c>
      <c r="B15" s="88" t="s">
        <v>81</v>
      </c>
      <c r="C15" s="84" t="s">
        <v>82</v>
      </c>
      <c r="D15" s="90"/>
      <c r="E15" s="86" t="s">
        <v>95</v>
      </c>
      <c r="F15" s="86"/>
      <c r="G15" s="87"/>
    </row>
    <row r="16" spans="1:7" s="82" customFormat="1" ht="144.75" customHeight="1" x14ac:dyDescent="0.25">
      <c r="A16" s="84" t="s">
        <v>1</v>
      </c>
      <c r="B16" s="88" t="s">
        <v>83</v>
      </c>
      <c r="C16" s="84" t="s">
        <v>84</v>
      </c>
      <c r="D16" s="90"/>
      <c r="E16" s="86" t="s">
        <v>97</v>
      </c>
      <c r="F16" s="86"/>
      <c r="G16" s="87"/>
    </row>
    <row r="17" spans="1:7" s="82" customFormat="1" ht="82.5" customHeight="1" x14ac:dyDescent="0.25">
      <c r="A17" s="84" t="s">
        <v>2</v>
      </c>
      <c r="B17" s="88" t="s">
        <v>87</v>
      </c>
      <c r="C17" s="84" t="s">
        <v>88</v>
      </c>
      <c r="D17" s="90"/>
      <c r="E17" s="86" t="s">
        <v>95</v>
      </c>
      <c r="F17" s="86"/>
      <c r="G17" s="87"/>
    </row>
    <row r="18" spans="1:7" s="82" customFormat="1" ht="36.75" customHeight="1" x14ac:dyDescent="0.25">
      <c r="A18" s="84" t="s">
        <v>3</v>
      </c>
      <c r="B18" s="88" t="s">
        <v>86</v>
      </c>
      <c r="C18" s="84" t="s">
        <v>85</v>
      </c>
      <c r="D18" s="90"/>
      <c r="E18" s="86"/>
      <c r="F18" s="90"/>
      <c r="G18" s="80" t="s">
        <v>16</v>
      </c>
    </row>
    <row r="19" spans="1:7" s="82" customFormat="1" ht="21.75" customHeight="1" x14ac:dyDescent="0.25">
      <c r="A19" s="91" t="s">
        <v>65</v>
      </c>
      <c r="B19" s="92"/>
      <c r="C19" s="92"/>
      <c r="D19" s="92"/>
      <c r="E19" s="92"/>
      <c r="F19" s="92"/>
      <c r="G19" s="92"/>
    </row>
    <row r="20" spans="1:7" s="82" customFormat="1" ht="16.5" x14ac:dyDescent="0.25">
      <c r="A20" s="93"/>
      <c r="B20" s="93"/>
      <c r="C20" s="93"/>
      <c r="D20" s="93"/>
      <c r="E20" s="121" t="s">
        <v>92</v>
      </c>
      <c r="F20" s="121"/>
      <c r="G20" s="93"/>
    </row>
    <row r="21" spans="1:7" s="82" customFormat="1" ht="16.5" x14ac:dyDescent="0.25">
      <c r="A21" s="93"/>
      <c r="B21" s="93"/>
      <c r="C21" s="93"/>
      <c r="D21" s="93"/>
      <c r="E21" s="122" t="s">
        <v>7</v>
      </c>
      <c r="F21" s="122"/>
      <c r="G21" s="93"/>
    </row>
    <row r="22" spans="1:7" s="82" customFormat="1" ht="16.5" x14ac:dyDescent="0.25">
      <c r="A22" s="93"/>
      <c r="B22" s="93"/>
      <c r="C22" s="93"/>
      <c r="D22" s="93"/>
      <c r="E22" s="94"/>
      <c r="F22" s="94"/>
      <c r="G22" s="93"/>
    </row>
    <row r="23" spans="1:7" s="82" customFormat="1" ht="16.5" x14ac:dyDescent="0.25">
      <c r="A23" s="93"/>
      <c r="B23" s="93"/>
      <c r="C23" s="93"/>
      <c r="D23" s="93"/>
      <c r="E23" s="94"/>
      <c r="F23" s="94"/>
      <c r="G23" s="93"/>
    </row>
    <row r="24" spans="1:7" s="82" customFormat="1" ht="16.5" x14ac:dyDescent="0.25">
      <c r="A24" s="93"/>
      <c r="B24" s="93"/>
      <c r="C24" s="93"/>
      <c r="D24" s="93"/>
      <c r="E24" s="94"/>
      <c r="F24" s="94"/>
      <c r="G24" s="93"/>
    </row>
    <row r="25" spans="1:7" s="82" customFormat="1" ht="16.5" x14ac:dyDescent="0.25">
      <c r="A25" s="93"/>
      <c r="B25" s="93"/>
      <c r="C25" s="93"/>
      <c r="D25" s="93"/>
      <c r="E25" s="94"/>
      <c r="F25" s="94"/>
      <c r="G25" s="93"/>
    </row>
    <row r="26" spans="1:7" s="82" customFormat="1" ht="16.5" x14ac:dyDescent="0.25">
      <c r="A26" s="93"/>
      <c r="B26" s="93"/>
      <c r="C26" s="93"/>
      <c r="D26" s="93"/>
      <c r="E26" s="119" t="s">
        <v>72</v>
      </c>
      <c r="F26" s="119"/>
      <c r="G26" s="93"/>
    </row>
    <row r="27" spans="1:7" ht="15.75" x14ac:dyDescent="0.25">
      <c r="A27" s="12"/>
      <c r="B27" s="12"/>
      <c r="C27" s="12"/>
      <c r="E27" s="16"/>
      <c r="F27" s="16"/>
      <c r="G27" s="5"/>
    </row>
    <row r="28" spans="1:7" ht="15.75" x14ac:dyDescent="0.25">
      <c r="D28" s="12"/>
      <c r="G28" s="5"/>
    </row>
    <row r="29" spans="1:7" x14ac:dyDescent="0.25">
      <c r="G29" s="5"/>
    </row>
    <row r="32" spans="1:7" x14ac:dyDescent="0.25">
      <c r="D32" s="79"/>
      <c r="E32" s="79"/>
      <c r="F32" s="79"/>
      <c r="G32" s="79"/>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7" zoomScaleNormal="100" workbookViewId="0">
      <selection activeCell="D9" sqref="D9"/>
    </sheetView>
  </sheetViews>
  <sheetFormatPr defaultRowHeight="15" x14ac:dyDescent="0.25"/>
  <cols>
    <col min="1" max="1" width="13.5703125" style="37" customWidth="1"/>
    <col min="2" max="2" width="48.42578125" style="37" customWidth="1"/>
    <col min="3" max="3" width="9.7109375" style="37" customWidth="1"/>
    <col min="4" max="4" width="23" style="37" customWidth="1"/>
    <col min="5" max="5" width="14.5703125" style="37" customWidth="1"/>
    <col min="6" max="6" width="14" style="37" customWidth="1"/>
    <col min="7" max="7" width="7.140625" style="37" customWidth="1"/>
    <col min="8" max="8" width="7.5703125" style="37" customWidth="1"/>
    <col min="9" max="16384" width="9.140625" style="37"/>
  </cols>
  <sheetData>
    <row r="1" spans="1:8" ht="46.5" customHeight="1" x14ac:dyDescent="0.25">
      <c r="A1" s="129" t="s">
        <v>106</v>
      </c>
      <c r="B1" s="129"/>
      <c r="C1" s="58"/>
      <c r="D1" s="133" t="s">
        <v>107</v>
      </c>
      <c r="E1" s="133"/>
      <c r="F1" s="133"/>
      <c r="G1" s="133"/>
      <c r="H1" s="36"/>
    </row>
    <row r="2" spans="1:8" ht="19.5" customHeight="1" x14ac:dyDescent="0.25">
      <c r="A2" s="42"/>
      <c r="B2" s="42"/>
      <c r="C2" s="58"/>
      <c r="D2" s="58"/>
      <c r="E2" s="53"/>
      <c r="F2" s="174" t="s">
        <v>30</v>
      </c>
      <c r="G2" s="174"/>
      <c r="H2" s="36"/>
    </row>
    <row r="3" spans="1:8" ht="36.75" customHeight="1" x14ac:dyDescent="0.25">
      <c r="A3" s="132" t="s">
        <v>122</v>
      </c>
      <c r="B3" s="131"/>
      <c r="C3" s="131"/>
      <c r="D3" s="131"/>
      <c r="E3" s="131"/>
      <c r="F3" s="131"/>
      <c r="G3" s="131"/>
      <c r="H3" s="38"/>
    </row>
    <row r="4" spans="1:8" s="40" customFormat="1" ht="4.5" customHeight="1" x14ac:dyDescent="0.25">
      <c r="A4" s="39"/>
      <c r="B4" s="39"/>
      <c r="C4" s="39"/>
      <c r="D4" s="39"/>
      <c r="E4" s="39"/>
      <c r="F4" s="39"/>
      <c r="G4" s="39"/>
      <c r="H4" s="39"/>
    </row>
    <row r="5" spans="1:8" s="40" customFormat="1" ht="122.25" customHeight="1" x14ac:dyDescent="0.25">
      <c r="A5" s="64" t="s">
        <v>5</v>
      </c>
      <c r="B5" s="59" t="s">
        <v>34</v>
      </c>
      <c r="C5" s="59" t="s">
        <v>54</v>
      </c>
      <c r="D5" s="59" t="s">
        <v>55</v>
      </c>
      <c r="E5" s="59" t="s">
        <v>33</v>
      </c>
      <c r="F5" s="59" t="s">
        <v>56</v>
      </c>
      <c r="G5" s="18" t="s">
        <v>6</v>
      </c>
      <c r="H5" s="39"/>
    </row>
    <row r="6" spans="1:8" s="40" customFormat="1" ht="37.5" customHeight="1" x14ac:dyDescent="0.25">
      <c r="A6" s="64" t="s">
        <v>31</v>
      </c>
      <c r="B6" s="65" t="s">
        <v>35</v>
      </c>
      <c r="C6" s="65"/>
      <c r="D6" s="170"/>
      <c r="E6" s="170"/>
      <c r="F6" s="171"/>
      <c r="G6" s="118"/>
      <c r="H6" s="39"/>
    </row>
    <row r="7" spans="1:8" s="101" customFormat="1" ht="179.25" customHeight="1" x14ac:dyDescent="0.25">
      <c r="A7" s="108" t="s">
        <v>45</v>
      </c>
      <c r="B7" s="113" t="s">
        <v>138</v>
      </c>
      <c r="C7" s="109" t="s">
        <v>102</v>
      </c>
      <c r="D7" s="114" t="s">
        <v>101</v>
      </c>
      <c r="E7" s="114" t="s">
        <v>123</v>
      </c>
      <c r="F7" s="113" t="s">
        <v>139</v>
      </c>
      <c r="G7" s="172" t="s">
        <v>113</v>
      </c>
      <c r="H7" s="117"/>
    </row>
    <row r="8" spans="1:8" s="101" customFormat="1" ht="90" customHeight="1" x14ac:dyDescent="0.25">
      <c r="A8" s="108" t="s">
        <v>46</v>
      </c>
      <c r="B8" s="113" t="s">
        <v>140</v>
      </c>
      <c r="C8" s="109" t="s">
        <v>103</v>
      </c>
      <c r="D8" s="114" t="s">
        <v>131</v>
      </c>
      <c r="E8" s="114" t="s">
        <v>123</v>
      </c>
      <c r="F8" s="171" t="s">
        <v>100</v>
      </c>
      <c r="G8" s="171"/>
      <c r="H8" s="117"/>
    </row>
    <row r="9" spans="1:8" s="101" customFormat="1" ht="62.25" customHeight="1" x14ac:dyDescent="0.25">
      <c r="A9" s="108" t="s">
        <v>47</v>
      </c>
      <c r="B9" s="113" t="s">
        <v>124</v>
      </c>
      <c r="C9" s="109" t="s">
        <v>70</v>
      </c>
      <c r="D9" s="114" t="s">
        <v>143</v>
      </c>
      <c r="E9" s="114" t="s">
        <v>123</v>
      </c>
      <c r="F9" s="171" t="s">
        <v>100</v>
      </c>
      <c r="G9" s="171"/>
      <c r="H9" s="117"/>
    </row>
    <row r="10" spans="1:8" s="101" customFormat="1" ht="117.75" customHeight="1" x14ac:dyDescent="0.25">
      <c r="A10" s="108" t="s">
        <v>58</v>
      </c>
      <c r="B10" s="113" t="s">
        <v>137</v>
      </c>
      <c r="C10" s="109" t="s">
        <v>103</v>
      </c>
      <c r="D10" s="114" t="s">
        <v>135</v>
      </c>
      <c r="E10" s="114" t="s">
        <v>123</v>
      </c>
      <c r="F10" s="171" t="s">
        <v>100</v>
      </c>
      <c r="G10" s="171"/>
      <c r="H10" s="117"/>
    </row>
    <row r="11" spans="1:8" s="40" customFormat="1" ht="56.25" customHeight="1" x14ac:dyDescent="0.25">
      <c r="A11" s="66" t="s">
        <v>32</v>
      </c>
      <c r="B11" s="115" t="s">
        <v>57</v>
      </c>
      <c r="C11" s="110"/>
      <c r="D11" s="115"/>
      <c r="E11" s="115"/>
      <c r="F11" s="175"/>
      <c r="G11" s="175"/>
      <c r="H11" s="39"/>
    </row>
    <row r="12" spans="1:8" s="101" customFormat="1" ht="56.25" customHeight="1" x14ac:dyDescent="0.25">
      <c r="A12" s="108" t="s">
        <v>45</v>
      </c>
      <c r="B12" s="114" t="s">
        <v>125</v>
      </c>
      <c r="C12" s="109" t="s">
        <v>103</v>
      </c>
      <c r="D12" s="114" t="s">
        <v>129</v>
      </c>
      <c r="E12" s="114" t="s">
        <v>123</v>
      </c>
      <c r="F12" s="173" t="s">
        <v>100</v>
      </c>
      <c r="G12" s="173"/>
      <c r="H12" s="117"/>
    </row>
    <row r="13" spans="1:8" s="101" customFormat="1" ht="56.25" customHeight="1" x14ac:dyDescent="0.25">
      <c r="A13" s="108" t="s">
        <v>46</v>
      </c>
      <c r="B13" s="114" t="s">
        <v>127</v>
      </c>
      <c r="C13" s="109" t="s">
        <v>103</v>
      </c>
      <c r="D13" s="114" t="s">
        <v>132</v>
      </c>
      <c r="E13" s="114" t="s">
        <v>123</v>
      </c>
      <c r="F13" s="171" t="s">
        <v>100</v>
      </c>
      <c r="G13" s="171"/>
      <c r="H13" s="117"/>
    </row>
    <row r="14" spans="1:8" s="101" customFormat="1" ht="56.25" customHeight="1" x14ac:dyDescent="0.25">
      <c r="A14" s="108" t="s">
        <v>47</v>
      </c>
      <c r="B14" s="114" t="s">
        <v>128</v>
      </c>
      <c r="C14" s="109" t="s">
        <v>103</v>
      </c>
      <c r="D14" s="114" t="s">
        <v>130</v>
      </c>
      <c r="E14" s="114" t="s">
        <v>123</v>
      </c>
      <c r="F14" s="171" t="s">
        <v>100</v>
      </c>
      <c r="G14" s="171"/>
      <c r="H14" s="117"/>
    </row>
    <row r="15" spans="1:8" s="101" customFormat="1" ht="56.25" customHeight="1" x14ac:dyDescent="0.25">
      <c r="A15" s="108" t="s">
        <v>58</v>
      </c>
      <c r="B15" s="114" t="s">
        <v>136</v>
      </c>
      <c r="C15" s="109" t="s">
        <v>120</v>
      </c>
      <c r="D15" s="114" t="s">
        <v>133</v>
      </c>
      <c r="E15" s="114" t="s">
        <v>123</v>
      </c>
      <c r="F15" s="171" t="s">
        <v>100</v>
      </c>
      <c r="G15" s="171"/>
      <c r="H15" s="117"/>
    </row>
    <row r="16" spans="1:8" s="40" customFormat="1" ht="13.5" customHeight="1" x14ac:dyDescent="0.25">
      <c r="A16" s="39"/>
      <c r="B16" s="39"/>
      <c r="C16" s="39"/>
      <c r="D16" s="39"/>
      <c r="E16" s="39"/>
      <c r="F16" s="39"/>
      <c r="G16" s="39"/>
      <c r="H16" s="39"/>
    </row>
    <row r="17" spans="1:8" s="40" customFormat="1" ht="78" customHeight="1" x14ac:dyDescent="0.25">
      <c r="A17" s="130" t="s">
        <v>119</v>
      </c>
      <c r="B17" s="130"/>
      <c r="C17" s="130"/>
      <c r="D17" s="130"/>
      <c r="E17" s="130"/>
      <c r="F17" s="130"/>
      <c r="G17" s="130"/>
      <c r="H17" s="39"/>
    </row>
    <row r="18" spans="1:8" s="40" customFormat="1" ht="20.100000000000001" customHeight="1" x14ac:dyDescent="0.25">
      <c r="A18" s="39"/>
      <c r="B18" s="39"/>
      <c r="C18" s="128" t="s">
        <v>126</v>
      </c>
      <c r="D18" s="128"/>
      <c r="E18" s="128"/>
      <c r="F18" s="128"/>
      <c r="G18" s="128"/>
      <c r="H18" s="39"/>
    </row>
    <row r="19" spans="1:8" s="40" customFormat="1" ht="20.100000000000001" customHeight="1" x14ac:dyDescent="0.25">
      <c r="A19" s="39"/>
      <c r="B19" s="39"/>
      <c r="C19" s="39"/>
      <c r="D19" s="126" t="s">
        <v>141</v>
      </c>
      <c r="E19" s="126"/>
      <c r="F19" s="126"/>
      <c r="G19" s="126"/>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41"/>
      <c r="B22" s="41"/>
      <c r="C22" s="41"/>
      <c r="D22" s="41"/>
      <c r="E22" s="41"/>
      <c r="F22" s="41"/>
      <c r="G22" s="41"/>
      <c r="H22" s="41"/>
    </row>
    <row r="23" spans="1:8" s="40" customFormat="1" ht="18.75" x14ac:dyDescent="0.25">
      <c r="A23" s="41"/>
      <c r="B23" s="41"/>
      <c r="C23" s="41"/>
      <c r="D23" s="127" t="s">
        <v>142</v>
      </c>
      <c r="E23" s="127"/>
      <c r="F23" s="127"/>
      <c r="G23" s="127"/>
      <c r="H23" s="41"/>
    </row>
  </sheetData>
  <mergeCells count="8">
    <mergeCell ref="D19:G19"/>
    <mergeCell ref="D23:G23"/>
    <mergeCell ref="A1:B1"/>
    <mergeCell ref="A17:G17"/>
    <mergeCell ref="A3:G3"/>
    <mergeCell ref="D1:G1"/>
    <mergeCell ref="F2:G2"/>
    <mergeCell ref="C18:G18"/>
  </mergeCells>
  <printOptions horizontalCentered="1"/>
  <pageMargins left="0.68" right="0.56999999999999995" top="0.5" bottom="0.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tabSelected="1" topLeftCell="A7" zoomScaleNormal="100" workbookViewId="0">
      <selection activeCell="A14" sqref="A14:XFD14"/>
    </sheetView>
  </sheetViews>
  <sheetFormatPr defaultRowHeight="15" x14ac:dyDescent="0.25"/>
  <cols>
    <col min="1" max="1" width="5.28515625" customWidth="1"/>
    <col min="2" max="2" width="26" customWidth="1"/>
    <col min="3" max="3" width="13.42578125" customWidth="1"/>
    <col min="4" max="13" width="11.28515625" style="2" customWidth="1"/>
    <col min="14" max="14" width="16.710937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37" t="s">
        <v>8</v>
      </c>
      <c r="B1" s="137"/>
      <c r="C1" s="137"/>
      <c r="D1" s="13"/>
      <c r="E1" s="1"/>
      <c r="F1" s="1"/>
      <c r="G1" s="1"/>
      <c r="H1" s="1"/>
      <c r="I1" s="120" t="s">
        <v>145</v>
      </c>
      <c r="J1" s="136"/>
      <c r="K1" s="136"/>
      <c r="L1" s="136"/>
      <c r="M1" s="136"/>
      <c r="N1" s="136"/>
    </row>
    <row r="2" spans="1:14" ht="15" customHeight="1" x14ac:dyDescent="0.25">
      <c r="A2" s="137" t="s">
        <v>27</v>
      </c>
      <c r="B2" s="137"/>
      <c r="C2" s="137"/>
      <c r="D2" s="13"/>
      <c r="E2" s="1"/>
      <c r="F2" s="1"/>
      <c r="G2" s="1"/>
      <c r="H2" s="1"/>
      <c r="I2" s="120" t="s">
        <v>146</v>
      </c>
      <c r="J2" s="120"/>
      <c r="K2" s="120"/>
      <c r="L2" s="120"/>
      <c r="M2" s="120"/>
      <c r="N2" s="120"/>
    </row>
    <row r="3" spans="1:14" ht="15" customHeight="1" x14ac:dyDescent="0.25">
      <c r="A3" s="120" t="s">
        <v>71</v>
      </c>
      <c r="B3" s="120"/>
      <c r="C3" s="120"/>
      <c r="D3" s="13"/>
      <c r="E3" s="1"/>
      <c r="F3" s="1"/>
      <c r="G3" s="1"/>
      <c r="H3" s="1"/>
      <c r="I3" s="1"/>
      <c r="J3" s="1"/>
      <c r="K3" s="1"/>
      <c r="L3" s="1"/>
      <c r="M3" s="1"/>
      <c r="N3" s="1"/>
    </row>
    <row r="4" spans="1:14" ht="15" customHeight="1" x14ac:dyDescent="0.25">
      <c r="A4" s="43"/>
      <c r="B4" s="43"/>
      <c r="C4" s="51"/>
      <c r="D4" s="13"/>
      <c r="E4" s="1"/>
      <c r="F4" s="1"/>
      <c r="G4" s="1"/>
      <c r="H4" s="1"/>
      <c r="I4" s="1"/>
      <c r="J4" s="1"/>
      <c r="K4" s="1"/>
      <c r="L4" s="1"/>
      <c r="M4" s="1"/>
      <c r="N4" s="47" t="s">
        <v>39</v>
      </c>
    </row>
    <row r="5" spans="1:14" ht="52.5" customHeight="1" x14ac:dyDescent="0.25">
      <c r="A5" s="135" t="s">
        <v>109</v>
      </c>
      <c r="B5" s="135"/>
      <c r="C5" s="135"/>
      <c r="D5" s="135"/>
      <c r="E5" s="135"/>
      <c r="F5" s="135"/>
      <c r="G5" s="135"/>
      <c r="H5" s="135"/>
      <c r="I5" s="135"/>
      <c r="J5" s="135"/>
      <c r="K5" s="135"/>
      <c r="L5" s="135"/>
      <c r="M5" s="135"/>
      <c r="N5" s="135"/>
    </row>
    <row r="7" spans="1:14" ht="27.75" customHeight="1" x14ac:dyDescent="0.25">
      <c r="A7" s="140" t="s">
        <v>5</v>
      </c>
      <c r="B7" s="143" t="s">
        <v>44</v>
      </c>
      <c r="C7" s="144"/>
      <c r="D7" s="145" t="s">
        <v>36</v>
      </c>
      <c r="E7" s="146"/>
      <c r="F7" s="146"/>
      <c r="G7" s="146"/>
      <c r="H7" s="147"/>
      <c r="I7" s="148" t="s">
        <v>59</v>
      </c>
      <c r="J7" s="149"/>
      <c r="K7" s="149"/>
      <c r="L7" s="149"/>
      <c r="M7" s="150"/>
      <c r="N7" s="18" t="s">
        <v>6</v>
      </c>
    </row>
    <row r="8" spans="1:14" ht="45.75" customHeight="1" x14ac:dyDescent="0.25">
      <c r="A8" s="141"/>
      <c r="B8" s="56" t="s">
        <v>43</v>
      </c>
      <c r="C8" s="63" t="s">
        <v>50</v>
      </c>
      <c r="D8" s="69" t="s">
        <v>45</v>
      </c>
      <c r="E8" s="70" t="s">
        <v>46</v>
      </c>
      <c r="F8" s="116" t="s">
        <v>47</v>
      </c>
      <c r="G8" s="70" t="s">
        <v>58</v>
      </c>
      <c r="H8" s="70" t="s">
        <v>49</v>
      </c>
      <c r="I8" s="67" t="s">
        <v>45</v>
      </c>
      <c r="J8" s="67" t="s">
        <v>46</v>
      </c>
      <c r="K8" s="67" t="s">
        <v>47</v>
      </c>
      <c r="L8" s="100" t="s">
        <v>58</v>
      </c>
      <c r="M8" s="67" t="s">
        <v>49</v>
      </c>
      <c r="N8" s="18"/>
    </row>
    <row r="9" spans="1:14" ht="24.75" customHeight="1" x14ac:dyDescent="0.25">
      <c r="A9" s="8" t="s">
        <v>41</v>
      </c>
      <c r="B9" s="44"/>
      <c r="C9" s="52"/>
      <c r="D9" s="46"/>
      <c r="E9" s="45"/>
      <c r="F9" s="45"/>
      <c r="G9" s="45"/>
      <c r="H9" s="72"/>
      <c r="I9" s="46"/>
      <c r="J9" s="18"/>
      <c r="K9" s="18"/>
      <c r="L9" s="18"/>
      <c r="M9" s="73"/>
      <c r="N9" s="19"/>
    </row>
    <row r="10" spans="1:14" ht="24" customHeight="1" x14ac:dyDescent="0.25">
      <c r="A10" s="95" t="s">
        <v>0</v>
      </c>
      <c r="B10" s="96" t="s">
        <v>72</v>
      </c>
      <c r="C10" s="97" t="s">
        <v>73</v>
      </c>
      <c r="D10" s="20" t="s">
        <v>108</v>
      </c>
      <c r="E10" s="20" t="s">
        <v>108</v>
      </c>
      <c r="F10" s="20" t="s">
        <v>108</v>
      </c>
      <c r="G10" s="20" t="s">
        <v>108</v>
      </c>
      <c r="H10" s="71">
        <f>COUNTIF(D10:G10,"X")</f>
        <v>4</v>
      </c>
      <c r="I10" s="21" t="s">
        <v>108</v>
      </c>
      <c r="J10" s="25" t="s">
        <v>108</v>
      </c>
      <c r="K10" s="25" t="s">
        <v>108</v>
      </c>
      <c r="L10" s="25" t="s">
        <v>108</v>
      </c>
      <c r="M10" s="68">
        <f>COUNTIF(I10:L10,"X")</f>
        <v>4</v>
      </c>
      <c r="N10" s="151" t="s">
        <v>121</v>
      </c>
    </row>
    <row r="11" spans="1:14" ht="24" customHeight="1" x14ac:dyDescent="0.25">
      <c r="A11" s="95" t="s">
        <v>1</v>
      </c>
      <c r="B11" s="96" t="s">
        <v>74</v>
      </c>
      <c r="C11" s="95" t="s">
        <v>75</v>
      </c>
      <c r="D11" s="22" t="s">
        <v>108</v>
      </c>
      <c r="E11" s="23" t="s">
        <v>108</v>
      </c>
      <c r="F11" s="23" t="s">
        <v>108</v>
      </c>
      <c r="G11" s="23" t="s">
        <v>108</v>
      </c>
      <c r="H11" s="71">
        <f>COUNTIF(D11:G11,"X")</f>
        <v>4</v>
      </c>
      <c r="I11" s="21" t="s">
        <v>108</v>
      </c>
      <c r="J11" s="25" t="s">
        <v>108</v>
      </c>
      <c r="K11" s="25"/>
      <c r="L11" s="25" t="s">
        <v>108</v>
      </c>
      <c r="M11" s="68">
        <f>COUNTIF(I11:L11,"X")</f>
        <v>3</v>
      </c>
      <c r="N11" s="152"/>
    </row>
    <row r="12" spans="1:14" ht="24" customHeight="1" x14ac:dyDescent="0.25">
      <c r="A12" s="95" t="s">
        <v>2</v>
      </c>
      <c r="B12" s="96" t="s">
        <v>76</v>
      </c>
      <c r="C12" s="95" t="s">
        <v>77</v>
      </c>
      <c r="D12" s="22" t="s">
        <v>108</v>
      </c>
      <c r="E12" s="23" t="s">
        <v>108</v>
      </c>
      <c r="F12" s="23" t="s">
        <v>108</v>
      </c>
      <c r="G12" s="23" t="s">
        <v>108</v>
      </c>
      <c r="H12" s="71">
        <f>COUNTIF(D12:G12,"X")</f>
        <v>4</v>
      </c>
      <c r="I12" s="21" t="s">
        <v>108</v>
      </c>
      <c r="J12" s="25" t="s">
        <v>108</v>
      </c>
      <c r="K12" s="25" t="s">
        <v>108</v>
      </c>
      <c r="L12" s="25" t="s">
        <v>108</v>
      </c>
      <c r="M12" s="68">
        <f>COUNTIF(I12:L12,"X")</f>
        <v>4</v>
      </c>
      <c r="N12" s="152"/>
    </row>
    <row r="13" spans="1:14" ht="24" customHeight="1" x14ac:dyDescent="0.25">
      <c r="A13" s="95" t="s">
        <v>3</v>
      </c>
      <c r="B13" s="96" t="s">
        <v>98</v>
      </c>
      <c r="C13" s="95" t="s">
        <v>79</v>
      </c>
      <c r="D13" s="22" t="s">
        <v>108</v>
      </c>
      <c r="E13" s="23" t="s">
        <v>108</v>
      </c>
      <c r="F13" s="23"/>
      <c r="G13" s="23"/>
      <c r="H13" s="71">
        <f>COUNTIF(D13:G13,"X")</f>
        <v>2</v>
      </c>
      <c r="I13" s="21" t="s">
        <v>108</v>
      </c>
      <c r="J13" s="25"/>
      <c r="K13" s="25" t="s">
        <v>108</v>
      </c>
      <c r="L13" s="25" t="s">
        <v>108</v>
      </c>
      <c r="M13" s="68">
        <f>COUNTIF(I13:L13,"X")</f>
        <v>3</v>
      </c>
      <c r="N13" s="152"/>
    </row>
    <row r="14" spans="1:14" ht="27" customHeight="1" x14ac:dyDescent="0.25">
      <c r="A14" s="95" t="s">
        <v>4</v>
      </c>
      <c r="B14" s="96" t="s">
        <v>80</v>
      </c>
      <c r="C14" s="95" t="s">
        <v>89</v>
      </c>
      <c r="D14" s="22" t="s">
        <v>108</v>
      </c>
      <c r="E14" s="23"/>
      <c r="F14" s="23" t="s">
        <v>108</v>
      </c>
      <c r="G14" s="23" t="s">
        <v>108</v>
      </c>
      <c r="H14" s="71">
        <f>COUNTIF(D14:G14,"X")</f>
        <v>3</v>
      </c>
      <c r="I14" s="21" t="s">
        <v>108</v>
      </c>
      <c r="J14" s="25" t="s">
        <v>108</v>
      </c>
      <c r="K14" s="25"/>
      <c r="L14" s="25" t="s">
        <v>108</v>
      </c>
      <c r="M14" s="68">
        <f>COUNTIF(I14:L14,"X")</f>
        <v>3</v>
      </c>
      <c r="N14" s="153"/>
    </row>
    <row r="15" spans="1:14" ht="26.25" customHeight="1" x14ac:dyDescent="0.25">
      <c r="A15" s="8" t="s">
        <v>26</v>
      </c>
      <c r="B15" s="10"/>
      <c r="C15" s="10"/>
      <c r="D15" s="22"/>
      <c r="E15" s="23"/>
      <c r="F15" s="23"/>
      <c r="G15" s="23"/>
      <c r="H15" s="71"/>
      <c r="I15" s="21"/>
      <c r="J15" s="25"/>
      <c r="K15" s="25"/>
      <c r="L15" s="25"/>
      <c r="M15" s="68"/>
      <c r="N15" s="19"/>
    </row>
    <row r="16" spans="1:14" ht="29.25" customHeight="1" x14ac:dyDescent="0.25">
      <c r="A16" s="95" t="s">
        <v>0</v>
      </c>
      <c r="B16" s="96" t="s">
        <v>81</v>
      </c>
      <c r="C16" s="95" t="s">
        <v>82</v>
      </c>
      <c r="D16" s="20" t="s">
        <v>108</v>
      </c>
      <c r="E16" s="20"/>
      <c r="F16" s="20"/>
      <c r="G16" s="99" t="s">
        <v>108</v>
      </c>
      <c r="H16" s="71">
        <f>COUNTIF(D16:G16,"X")</f>
        <v>2</v>
      </c>
      <c r="I16" s="21"/>
      <c r="J16" s="25" t="s">
        <v>108</v>
      </c>
      <c r="K16" s="25" t="s">
        <v>108</v>
      </c>
      <c r="L16" s="25" t="s">
        <v>108</v>
      </c>
      <c r="M16" s="68">
        <f>COUNTIF(I16:L16,"X")</f>
        <v>3</v>
      </c>
      <c r="N16" s="19"/>
    </row>
    <row r="17" spans="1:14" ht="29.25" customHeight="1" x14ac:dyDescent="0.25">
      <c r="A17" s="95" t="s">
        <v>1</v>
      </c>
      <c r="B17" s="96" t="s">
        <v>99</v>
      </c>
      <c r="C17" s="95" t="s">
        <v>84</v>
      </c>
      <c r="D17" s="22" t="s">
        <v>108</v>
      </c>
      <c r="E17" s="23" t="s">
        <v>108</v>
      </c>
      <c r="F17" s="23" t="s">
        <v>108</v>
      </c>
      <c r="G17" s="24"/>
      <c r="H17" s="71">
        <f>COUNTIF(D17:G17,"X")</f>
        <v>3</v>
      </c>
      <c r="I17" s="21"/>
      <c r="J17" s="25" t="s">
        <v>108</v>
      </c>
      <c r="K17" s="25" t="s">
        <v>108</v>
      </c>
      <c r="L17" s="25" t="s">
        <v>108</v>
      </c>
      <c r="M17" s="68">
        <f>COUNTIF(I17:L17,"X")</f>
        <v>3</v>
      </c>
      <c r="N17" s="25"/>
    </row>
    <row r="18" spans="1:14" ht="24.75" customHeight="1" x14ac:dyDescent="0.25">
      <c r="A18" s="95" t="s">
        <v>2</v>
      </c>
      <c r="B18" s="96" t="s">
        <v>87</v>
      </c>
      <c r="C18" s="95" t="s">
        <v>88</v>
      </c>
      <c r="D18" s="22" t="s">
        <v>108</v>
      </c>
      <c r="E18" s="24" t="s">
        <v>108</v>
      </c>
      <c r="F18" s="24"/>
      <c r="G18" s="24" t="s">
        <v>108</v>
      </c>
      <c r="H18" s="71">
        <f>COUNTIF(D18:G18,"X")</f>
        <v>3</v>
      </c>
      <c r="I18" s="21" t="s">
        <v>108</v>
      </c>
      <c r="J18" s="25"/>
      <c r="K18" s="25" t="s">
        <v>108</v>
      </c>
      <c r="L18" s="25" t="s">
        <v>108</v>
      </c>
      <c r="M18" s="68">
        <f>COUNTIF(I18:L18,"X")</f>
        <v>3</v>
      </c>
      <c r="N18" s="19"/>
    </row>
    <row r="19" spans="1:14" ht="23.25" customHeight="1" x14ac:dyDescent="0.25">
      <c r="A19" s="95" t="s">
        <v>3</v>
      </c>
      <c r="B19" s="96" t="s">
        <v>86</v>
      </c>
      <c r="C19" s="95" t="s">
        <v>85</v>
      </c>
      <c r="D19" s="22" t="s">
        <v>108</v>
      </c>
      <c r="E19" s="21" t="s">
        <v>108</v>
      </c>
      <c r="F19" s="21"/>
      <c r="G19" s="21"/>
      <c r="H19" s="71">
        <f>COUNTIF(D19:G19,"X")</f>
        <v>2</v>
      </c>
      <c r="I19" s="21" t="s">
        <v>108</v>
      </c>
      <c r="J19" s="25" t="s">
        <v>108</v>
      </c>
      <c r="K19" s="25" t="s">
        <v>108</v>
      </c>
      <c r="L19" s="25"/>
      <c r="M19" s="68">
        <f>COUNTIF(I19:L19,"X")</f>
        <v>3</v>
      </c>
      <c r="N19" s="19"/>
    </row>
    <row r="20" spans="1:14" ht="20.25" customHeight="1" x14ac:dyDescent="0.25">
      <c r="A20" s="142"/>
      <c r="B20" s="142"/>
      <c r="C20" s="142"/>
      <c r="D20" s="142"/>
      <c r="E20" s="142"/>
      <c r="F20" s="142"/>
      <c r="G20" s="142"/>
      <c r="H20" s="142"/>
      <c r="I20" s="142"/>
      <c r="J20" s="142"/>
      <c r="K20" s="142"/>
      <c r="L20" s="142"/>
      <c r="M20" s="142"/>
      <c r="N20" s="142"/>
    </row>
    <row r="21" spans="1:14" ht="39" customHeight="1" x14ac:dyDescent="0.25">
      <c r="A21" s="138" t="s">
        <v>60</v>
      </c>
      <c r="B21" s="138"/>
      <c r="C21" s="138"/>
      <c r="D21" s="138"/>
      <c r="E21" s="138"/>
      <c r="F21" s="138"/>
      <c r="G21" s="138"/>
      <c r="H21" s="138"/>
      <c r="I21" s="138"/>
      <c r="J21" s="138"/>
      <c r="K21" s="138"/>
      <c r="L21" s="138"/>
      <c r="M21" s="138"/>
      <c r="N21" s="138"/>
    </row>
    <row r="22" spans="1:14" ht="17.25" x14ac:dyDescent="0.3">
      <c r="A22" s="26"/>
      <c r="B22" s="26"/>
      <c r="C22" s="26"/>
      <c r="D22" s="27"/>
      <c r="E22" s="35"/>
      <c r="F22" s="35"/>
      <c r="G22" s="35"/>
      <c r="H22" s="35"/>
      <c r="I22" s="139" t="s">
        <v>144</v>
      </c>
      <c r="J22" s="139"/>
      <c r="K22" s="139"/>
      <c r="L22" s="139"/>
      <c r="M22" s="139"/>
      <c r="N22" s="139"/>
    </row>
    <row r="23" spans="1:14" ht="17.25" x14ac:dyDescent="0.3">
      <c r="A23" s="26"/>
      <c r="B23" s="26"/>
      <c r="C23" s="26"/>
      <c r="D23" s="27"/>
      <c r="I23" s="119" t="s">
        <v>104</v>
      </c>
      <c r="J23" s="119"/>
      <c r="K23" s="119"/>
      <c r="L23" s="119"/>
      <c r="M23" s="119"/>
      <c r="N23" s="119"/>
    </row>
    <row r="24" spans="1:14" ht="16.5" x14ac:dyDescent="0.25">
      <c r="I24" s="102"/>
      <c r="J24" s="102"/>
      <c r="K24" s="102"/>
      <c r="L24" s="102"/>
      <c r="M24" s="102"/>
      <c r="N24" s="102"/>
    </row>
    <row r="25" spans="1:14" ht="16.5" x14ac:dyDescent="0.25">
      <c r="I25" s="102"/>
      <c r="J25" s="102"/>
      <c r="K25" s="102"/>
      <c r="L25" s="102"/>
      <c r="M25" s="102"/>
      <c r="N25" s="102"/>
    </row>
    <row r="26" spans="1:14" ht="16.5" x14ac:dyDescent="0.25">
      <c r="I26" s="102"/>
      <c r="J26" s="102"/>
      <c r="K26" s="102"/>
      <c r="L26" s="102"/>
      <c r="M26" s="102"/>
      <c r="N26" s="102"/>
    </row>
    <row r="27" spans="1:14" ht="16.5" x14ac:dyDescent="0.25">
      <c r="I27" s="102"/>
      <c r="J27" s="102"/>
      <c r="K27" s="102"/>
      <c r="L27" s="102"/>
      <c r="M27" s="102"/>
      <c r="N27" s="102"/>
    </row>
    <row r="28" spans="1:14" ht="16.5" x14ac:dyDescent="0.25">
      <c r="I28" s="102"/>
      <c r="J28" s="102"/>
      <c r="K28" s="102"/>
      <c r="L28" s="102"/>
      <c r="M28" s="102"/>
      <c r="N28" s="102"/>
    </row>
    <row r="29" spans="1:14" ht="16.5" x14ac:dyDescent="0.25">
      <c r="I29" s="102"/>
      <c r="J29" s="134" t="s">
        <v>72</v>
      </c>
      <c r="K29" s="134"/>
      <c r="L29" s="134"/>
      <c r="M29" s="134"/>
      <c r="N29" s="134"/>
    </row>
    <row r="30" spans="1:14" ht="16.5" x14ac:dyDescent="0.25">
      <c r="I30" s="103"/>
      <c r="J30" s="103"/>
      <c r="K30" s="103"/>
      <c r="L30" s="103"/>
      <c r="M30" s="103"/>
      <c r="N30" s="103"/>
    </row>
  </sheetData>
  <mergeCells count="16">
    <mergeCell ref="J29:N29"/>
    <mergeCell ref="A5:N5"/>
    <mergeCell ref="I1:N1"/>
    <mergeCell ref="I2:N2"/>
    <mergeCell ref="A1:C1"/>
    <mergeCell ref="A2:C2"/>
    <mergeCell ref="A3:C3"/>
    <mergeCell ref="A21:N21"/>
    <mergeCell ref="I22:N22"/>
    <mergeCell ref="I23:N23"/>
    <mergeCell ref="A7:A8"/>
    <mergeCell ref="A20:N20"/>
    <mergeCell ref="B7:C7"/>
    <mergeCell ref="D7:H7"/>
    <mergeCell ref="I7:M7"/>
    <mergeCell ref="N10:N14"/>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A15" zoomScale="80" zoomScaleNormal="80" workbookViewId="0">
      <selection activeCell="A19" sqref="A19:XFD19"/>
    </sheetView>
  </sheetViews>
  <sheetFormatPr defaultColWidth="9.140625" defaultRowHeight="15" x14ac:dyDescent="0.25"/>
  <cols>
    <col min="1" max="1" width="9.42578125" style="5" customWidth="1"/>
    <col min="2" max="2" width="23.140625" style="5" customWidth="1"/>
    <col min="3" max="3" width="11.42578125" style="5" customWidth="1"/>
    <col min="4" max="4" width="10.42578125" style="5" customWidth="1"/>
    <col min="5" max="5" width="6.7109375" style="5" customWidth="1"/>
    <col min="6" max="6" width="7.42578125" style="5" customWidth="1"/>
    <col min="7" max="7" width="9.28515625" style="4" customWidth="1"/>
    <col min="8" max="8" width="11.85546875" style="4" customWidth="1"/>
    <col min="9" max="9" width="10.28515625" style="4" customWidth="1"/>
    <col min="10" max="10" width="9.5703125" style="4" customWidth="1"/>
    <col min="11" max="11" width="8.85546875" style="4" customWidth="1"/>
    <col min="12" max="12" width="27.7109375" style="4" customWidth="1"/>
    <col min="13" max="13" width="9.140625" style="5"/>
    <col min="14" max="14" width="12.85546875" style="5" bestFit="1" customWidth="1"/>
    <col min="15" max="16384" width="9.140625" style="5"/>
  </cols>
  <sheetData>
    <row r="1" spans="1:12" ht="15.75" x14ac:dyDescent="0.25">
      <c r="A1" s="160" t="s">
        <v>116</v>
      </c>
      <c r="B1" s="160"/>
      <c r="C1" s="160"/>
      <c r="D1" s="160"/>
      <c r="E1" s="160"/>
      <c r="F1" s="160"/>
      <c r="G1" s="120" t="s">
        <v>114</v>
      </c>
      <c r="H1" s="136"/>
      <c r="I1" s="136"/>
      <c r="J1" s="136"/>
      <c r="K1" s="136"/>
      <c r="L1" s="136"/>
    </row>
    <row r="2" spans="1:12" ht="15.75" x14ac:dyDescent="0.25">
      <c r="A2" s="160" t="s">
        <v>117</v>
      </c>
      <c r="B2" s="160"/>
      <c r="C2" s="160"/>
      <c r="D2" s="160"/>
      <c r="E2" s="160"/>
      <c r="F2" s="160"/>
      <c r="G2" s="120" t="s">
        <v>115</v>
      </c>
      <c r="H2" s="120"/>
      <c r="I2" s="120"/>
      <c r="J2" s="120"/>
      <c r="K2" s="120"/>
      <c r="L2" s="120"/>
    </row>
    <row r="3" spans="1:12" ht="15.75" x14ac:dyDescent="0.25">
      <c r="A3" s="161" t="s">
        <v>118</v>
      </c>
      <c r="B3" s="161"/>
      <c r="C3" s="161"/>
      <c r="D3" s="161"/>
      <c r="E3" s="161"/>
      <c r="F3" s="161"/>
      <c r="G3" s="3"/>
      <c r="H3" s="3"/>
      <c r="I3" s="31"/>
      <c r="J3" s="31"/>
      <c r="K3" s="75"/>
      <c r="L3" s="57"/>
    </row>
    <row r="4" spans="1:12" ht="15" customHeight="1" x14ac:dyDescent="0.25">
      <c r="L4" s="74" t="s">
        <v>38</v>
      </c>
    </row>
    <row r="5" spans="1:12" ht="18.75" customHeight="1" x14ac:dyDescent="0.25">
      <c r="A5" s="162" t="s">
        <v>134</v>
      </c>
      <c r="B5" s="162"/>
      <c r="C5" s="162"/>
      <c r="D5" s="162"/>
      <c r="E5" s="162"/>
      <c r="F5" s="162"/>
      <c r="G5" s="162"/>
      <c r="H5" s="162"/>
      <c r="I5" s="162"/>
      <c r="J5" s="162"/>
      <c r="K5" s="162"/>
      <c r="L5" s="162"/>
    </row>
    <row r="6" spans="1:12" ht="9" customHeight="1" x14ac:dyDescent="0.25"/>
    <row r="7" spans="1:12" ht="36.75" customHeight="1" x14ac:dyDescent="0.25">
      <c r="A7" s="156" t="s">
        <v>5</v>
      </c>
      <c r="B7" s="156" t="s">
        <v>10</v>
      </c>
      <c r="C7" s="165" t="s">
        <v>40</v>
      </c>
      <c r="D7" s="163" t="s">
        <v>68</v>
      </c>
      <c r="E7" s="167" t="s">
        <v>66</v>
      </c>
      <c r="F7" s="168"/>
      <c r="G7" s="168"/>
      <c r="H7" s="169"/>
      <c r="I7" s="156" t="s">
        <v>42</v>
      </c>
      <c r="J7" s="156" t="s">
        <v>37</v>
      </c>
      <c r="K7" s="156" t="s">
        <v>62</v>
      </c>
      <c r="L7" s="155"/>
    </row>
    <row r="8" spans="1:12" ht="123" customHeight="1" x14ac:dyDescent="0.25">
      <c r="A8" s="156"/>
      <c r="B8" s="156"/>
      <c r="C8" s="166"/>
      <c r="D8" s="164"/>
      <c r="E8" s="76" t="s">
        <v>11</v>
      </c>
      <c r="F8" s="60" t="s">
        <v>12</v>
      </c>
      <c r="G8" s="7" t="s">
        <v>63</v>
      </c>
      <c r="H8" s="7" t="s">
        <v>64</v>
      </c>
      <c r="I8" s="156"/>
      <c r="J8" s="156"/>
      <c r="K8" s="76" t="s">
        <v>11</v>
      </c>
      <c r="L8" s="76" t="s">
        <v>67</v>
      </c>
    </row>
    <row r="9" spans="1:12" ht="23.25" customHeight="1" x14ac:dyDescent="0.25">
      <c r="A9" s="8" t="s">
        <v>41</v>
      </c>
      <c r="B9" s="6"/>
      <c r="C9" s="50"/>
      <c r="D9" s="61"/>
      <c r="E9" s="76"/>
      <c r="F9" s="76"/>
      <c r="G9" s="7"/>
      <c r="H9" s="7"/>
      <c r="I9" s="34"/>
      <c r="J9" s="34"/>
      <c r="K9" s="76"/>
      <c r="L9" s="76"/>
    </row>
    <row r="10" spans="1:12" ht="27.75" customHeight="1" x14ac:dyDescent="0.25">
      <c r="A10" s="9" t="s">
        <v>0</v>
      </c>
      <c r="B10" s="10" t="s">
        <v>72</v>
      </c>
      <c r="C10" s="98" t="s">
        <v>73</v>
      </c>
      <c r="D10" s="9" t="s">
        <v>19</v>
      </c>
      <c r="E10" s="9" t="s">
        <v>19</v>
      </c>
      <c r="F10" s="15"/>
      <c r="G10" s="78">
        <f>'Mau 3'!H10</f>
        <v>4</v>
      </c>
      <c r="H10" s="78">
        <f>'Mau 3'!M10</f>
        <v>4</v>
      </c>
      <c r="I10" s="15">
        <v>4</v>
      </c>
      <c r="J10" s="15"/>
      <c r="K10" s="9" t="s">
        <v>19</v>
      </c>
      <c r="L10" s="105"/>
    </row>
    <row r="11" spans="1:12" ht="108" customHeight="1" x14ac:dyDescent="0.25">
      <c r="A11" s="9" t="s">
        <v>1</v>
      </c>
      <c r="B11" s="10" t="s">
        <v>74</v>
      </c>
      <c r="C11" s="9" t="s">
        <v>75</v>
      </c>
      <c r="D11" s="9" t="s">
        <v>14</v>
      </c>
      <c r="E11" s="9" t="s">
        <v>14</v>
      </c>
      <c r="F11" s="14"/>
      <c r="G11" s="106">
        <f>'Mau 3'!H11</f>
        <v>4</v>
      </c>
      <c r="H11" s="106">
        <f>'Mau 3'!M11</f>
        <v>3</v>
      </c>
      <c r="I11" s="14">
        <v>4</v>
      </c>
      <c r="J11" s="14"/>
      <c r="K11" s="9" t="s">
        <v>19</v>
      </c>
      <c r="L11" s="111" t="s">
        <v>110</v>
      </c>
    </row>
    <row r="12" spans="1:12" ht="122.25" customHeight="1" x14ac:dyDescent="0.25">
      <c r="A12" s="9" t="s">
        <v>2</v>
      </c>
      <c r="B12" s="10" t="s">
        <v>76</v>
      </c>
      <c r="C12" s="9" t="s">
        <v>77</v>
      </c>
      <c r="D12" s="9" t="s">
        <v>14</v>
      </c>
      <c r="E12" s="9" t="s">
        <v>14</v>
      </c>
      <c r="F12" s="15"/>
      <c r="G12" s="78">
        <f>'Mau 3'!H12</f>
        <v>4</v>
      </c>
      <c r="H12" s="78">
        <f>'Mau 3'!M12</f>
        <v>4</v>
      </c>
      <c r="I12" s="15">
        <v>4</v>
      </c>
      <c r="J12" s="15"/>
      <c r="K12" s="9" t="s">
        <v>19</v>
      </c>
      <c r="L12" s="111" t="s">
        <v>110</v>
      </c>
    </row>
    <row r="13" spans="1:12" ht="117.75" customHeight="1" x14ac:dyDescent="0.25">
      <c r="A13" s="9" t="s">
        <v>3</v>
      </c>
      <c r="B13" s="10" t="s">
        <v>98</v>
      </c>
      <c r="C13" s="9" t="s">
        <v>79</v>
      </c>
      <c r="D13" s="9" t="s">
        <v>14</v>
      </c>
      <c r="E13" s="9" t="s">
        <v>14</v>
      </c>
      <c r="F13" s="10"/>
      <c r="G13" s="78">
        <f>'Mau 3'!H13</f>
        <v>2</v>
      </c>
      <c r="H13" s="78">
        <f>'Mau 3'!M13</f>
        <v>3</v>
      </c>
      <c r="I13" s="15">
        <v>4</v>
      </c>
      <c r="J13" s="34"/>
      <c r="K13" s="9" t="s">
        <v>19</v>
      </c>
      <c r="L13" s="111" t="s">
        <v>110</v>
      </c>
    </row>
    <row r="14" spans="1:12" ht="143.25" customHeight="1" x14ac:dyDescent="0.25">
      <c r="A14" s="9" t="s">
        <v>4</v>
      </c>
      <c r="B14" s="10" t="s">
        <v>80</v>
      </c>
      <c r="C14" s="9" t="s">
        <v>89</v>
      </c>
      <c r="D14" s="9" t="s">
        <v>14</v>
      </c>
      <c r="E14" s="9" t="s">
        <v>14</v>
      </c>
      <c r="F14" s="10"/>
      <c r="G14" s="78">
        <f>'Mau 3'!H14</f>
        <v>3</v>
      </c>
      <c r="H14" s="78">
        <f>'Mau 3'!M14</f>
        <v>3</v>
      </c>
      <c r="I14" s="15">
        <v>2</v>
      </c>
      <c r="J14" s="15"/>
      <c r="K14" s="9" t="s">
        <v>14</v>
      </c>
      <c r="L14" s="111" t="s">
        <v>111</v>
      </c>
    </row>
    <row r="15" spans="1:12" ht="27.75" customHeight="1" x14ac:dyDescent="0.25">
      <c r="A15" s="8" t="s">
        <v>26</v>
      </c>
      <c r="B15" s="10"/>
      <c r="C15" s="10"/>
      <c r="D15" s="10"/>
      <c r="E15" s="10"/>
      <c r="F15" s="10"/>
      <c r="G15" s="78"/>
      <c r="H15" s="78"/>
      <c r="I15" s="34"/>
      <c r="J15" s="34"/>
      <c r="K15" s="76"/>
      <c r="L15" s="112"/>
    </row>
    <row r="16" spans="1:12" ht="109.5" customHeight="1" x14ac:dyDescent="0.25">
      <c r="A16" s="9" t="s">
        <v>0</v>
      </c>
      <c r="B16" s="10" t="s">
        <v>81</v>
      </c>
      <c r="C16" s="9" t="s">
        <v>82</v>
      </c>
      <c r="D16" s="9" t="s">
        <v>14</v>
      </c>
      <c r="E16" s="9" t="s">
        <v>14</v>
      </c>
      <c r="F16" s="10"/>
      <c r="G16" s="78">
        <f>'Mau 3'!H16</f>
        <v>2</v>
      </c>
      <c r="H16" s="78">
        <f>'Mau 3'!M16</f>
        <v>3</v>
      </c>
      <c r="I16" s="14"/>
      <c r="J16" s="14"/>
      <c r="K16" s="9" t="s">
        <v>14</v>
      </c>
      <c r="L16" s="111" t="s">
        <v>111</v>
      </c>
    </row>
    <row r="17" spans="1:14" ht="123.75" customHeight="1" x14ac:dyDescent="0.25">
      <c r="A17" s="9" t="s">
        <v>1</v>
      </c>
      <c r="B17" s="10" t="s">
        <v>99</v>
      </c>
      <c r="C17" s="9" t="s">
        <v>84</v>
      </c>
      <c r="D17" s="14" t="s">
        <v>14</v>
      </c>
      <c r="E17" s="14" t="s">
        <v>14</v>
      </c>
      <c r="F17" s="10"/>
      <c r="G17" s="78">
        <f>'Mau 3'!H17</f>
        <v>3</v>
      </c>
      <c r="H17" s="78">
        <f>'Mau 3'!M17</f>
        <v>3</v>
      </c>
      <c r="I17" s="33"/>
      <c r="J17" s="33"/>
      <c r="K17" s="9" t="s">
        <v>14</v>
      </c>
      <c r="L17" s="111" t="s">
        <v>111</v>
      </c>
      <c r="N17" s="104"/>
    </row>
    <row r="18" spans="1:14" ht="93" customHeight="1" x14ac:dyDescent="0.25">
      <c r="A18" s="9" t="s">
        <v>2</v>
      </c>
      <c r="B18" s="10" t="s">
        <v>87</v>
      </c>
      <c r="C18" s="9" t="s">
        <v>88</v>
      </c>
      <c r="D18" s="14" t="s">
        <v>14</v>
      </c>
      <c r="E18" s="14" t="s">
        <v>14</v>
      </c>
      <c r="F18" s="10"/>
      <c r="G18" s="78">
        <f>'Mau 3'!H18</f>
        <v>3</v>
      </c>
      <c r="H18" s="78">
        <f>'Mau 3'!M18</f>
        <v>3</v>
      </c>
      <c r="I18" s="33"/>
      <c r="J18" s="14"/>
      <c r="K18" s="9" t="s">
        <v>14</v>
      </c>
      <c r="L18" s="111" t="s">
        <v>111</v>
      </c>
    </row>
    <row r="19" spans="1:14" ht="108" customHeight="1" x14ac:dyDescent="0.25">
      <c r="A19" s="9" t="s">
        <v>3</v>
      </c>
      <c r="B19" s="96" t="s">
        <v>86</v>
      </c>
      <c r="C19" s="95" t="s">
        <v>85</v>
      </c>
      <c r="D19" s="14" t="s">
        <v>16</v>
      </c>
      <c r="E19" s="14" t="s">
        <v>16</v>
      </c>
      <c r="F19" s="10"/>
      <c r="G19" s="78">
        <f>'Mau 3'!H19</f>
        <v>2</v>
      </c>
      <c r="H19" s="78">
        <f>'Mau 3'!M19</f>
        <v>3</v>
      </c>
      <c r="I19" s="33"/>
      <c r="J19" s="33"/>
      <c r="K19" s="9" t="s">
        <v>20</v>
      </c>
      <c r="L19" s="111" t="s">
        <v>112</v>
      </c>
    </row>
    <row r="20" spans="1:14" ht="15.75" x14ac:dyDescent="0.25">
      <c r="A20" s="28"/>
      <c r="B20" s="29"/>
      <c r="C20" s="29"/>
      <c r="D20" s="29"/>
      <c r="E20" s="29"/>
      <c r="F20" s="29"/>
      <c r="G20" s="30"/>
      <c r="H20" s="30"/>
      <c r="I20" s="32"/>
      <c r="J20" s="32"/>
      <c r="K20" s="77"/>
      <c r="L20" s="62"/>
    </row>
    <row r="21" spans="1:14" s="12" customFormat="1" ht="14.25" customHeight="1" x14ac:dyDescent="0.25">
      <c r="A21" s="159"/>
      <c r="B21" s="155" t="s">
        <v>18</v>
      </c>
      <c r="C21" s="155"/>
      <c r="D21" s="155"/>
      <c r="E21" s="155"/>
      <c r="F21" s="155"/>
      <c r="G21" s="156" t="s">
        <v>13</v>
      </c>
      <c r="H21" s="156"/>
      <c r="I21" s="156" t="s">
        <v>15</v>
      </c>
      <c r="J21" s="156"/>
      <c r="K21" s="159"/>
      <c r="L21" s="159"/>
      <c r="M21" s="11"/>
    </row>
    <row r="22" spans="1:14" s="12" customFormat="1" ht="14.25" customHeight="1" x14ac:dyDescent="0.25">
      <c r="A22" s="159"/>
      <c r="B22" s="154" t="s">
        <v>19</v>
      </c>
      <c r="C22" s="154"/>
      <c r="D22" s="154"/>
      <c r="E22" s="154"/>
      <c r="F22" s="154"/>
      <c r="G22" s="154">
        <f>COUNTIF($E$10:$E$14,"A1")</f>
        <v>1</v>
      </c>
      <c r="H22" s="154"/>
      <c r="I22" s="154">
        <f>COUNTIF($E$16:$E$19,"A1")</f>
        <v>0</v>
      </c>
      <c r="J22" s="154"/>
      <c r="K22" s="177"/>
      <c r="L22" s="178"/>
      <c r="M22" s="17"/>
    </row>
    <row r="23" spans="1:14" s="12" customFormat="1" ht="14.25" customHeight="1" x14ac:dyDescent="0.25">
      <c r="A23" s="159"/>
      <c r="B23" s="154" t="s">
        <v>14</v>
      </c>
      <c r="C23" s="154"/>
      <c r="D23" s="154"/>
      <c r="E23" s="154"/>
      <c r="F23" s="154"/>
      <c r="G23" s="154">
        <f>COUNTIF($E$10:$E$14,"A2")</f>
        <v>4</v>
      </c>
      <c r="H23" s="154"/>
      <c r="I23" s="154">
        <f>COUNTIF($E$16:$E$19,"A2")</f>
        <v>3</v>
      </c>
      <c r="J23" s="154"/>
      <c r="K23" s="178"/>
      <c r="L23" s="178"/>
      <c r="M23" s="17"/>
    </row>
    <row r="24" spans="1:14" s="12" customFormat="1" ht="14.25" customHeight="1" x14ac:dyDescent="0.25">
      <c r="A24" s="159"/>
      <c r="B24" s="154" t="s">
        <v>20</v>
      </c>
      <c r="C24" s="154"/>
      <c r="D24" s="154"/>
      <c r="E24" s="154"/>
      <c r="F24" s="154"/>
      <c r="G24" s="157">
        <f>COUNTIF($E$10:$E$14,"A3")</f>
        <v>0</v>
      </c>
      <c r="H24" s="158"/>
      <c r="I24" s="154">
        <f>COUNTIF($E$16:$E$19,"A3")</f>
        <v>0</v>
      </c>
      <c r="J24" s="154"/>
      <c r="K24" s="178"/>
      <c r="L24" s="178"/>
      <c r="M24" s="17"/>
    </row>
    <row r="25" spans="1:14" s="12" customFormat="1" ht="14.25" customHeight="1" x14ac:dyDescent="0.25">
      <c r="A25" s="159"/>
      <c r="B25" s="154" t="s">
        <v>16</v>
      </c>
      <c r="C25" s="154"/>
      <c r="D25" s="154"/>
      <c r="E25" s="154"/>
      <c r="F25" s="154"/>
      <c r="G25" s="157">
        <f>COUNTIF($E$10:$E$14,"A4")</f>
        <v>0</v>
      </c>
      <c r="H25" s="158"/>
      <c r="I25" s="154">
        <f>COUNTIF($E$16:$E$19,"A4")</f>
        <v>1</v>
      </c>
      <c r="J25" s="154"/>
      <c r="K25" s="178"/>
      <c r="L25" s="178"/>
      <c r="M25" s="17"/>
    </row>
    <row r="26" spans="1:14" s="12" customFormat="1" ht="14.25" customHeight="1" x14ac:dyDescent="0.25">
      <c r="A26" s="159"/>
      <c r="B26" s="154" t="s">
        <v>61</v>
      </c>
      <c r="C26" s="154"/>
      <c r="D26" s="154"/>
      <c r="E26" s="154"/>
      <c r="F26" s="154"/>
      <c r="G26" s="157">
        <f>COUNTIF($E$10:$E$14,"A DN")</f>
        <v>0</v>
      </c>
      <c r="H26" s="158"/>
      <c r="I26" s="154">
        <f>COUNTIF($E$16:$E$19,"A DN")</f>
        <v>0</v>
      </c>
      <c r="J26" s="154"/>
      <c r="K26" s="178"/>
      <c r="L26" s="178"/>
      <c r="M26" s="17"/>
    </row>
    <row r="27" spans="1:14" s="12" customFormat="1" ht="14.25" customHeight="1" x14ac:dyDescent="0.25">
      <c r="A27" s="159"/>
      <c r="B27" s="154" t="s">
        <v>17</v>
      </c>
      <c r="C27" s="154"/>
      <c r="D27" s="154"/>
      <c r="E27" s="154"/>
      <c r="F27" s="154"/>
      <c r="G27" s="154">
        <f>COUNTIF($E$10:$E$14,"B1")</f>
        <v>0</v>
      </c>
      <c r="H27" s="154"/>
      <c r="I27" s="154">
        <f>COUNTIF($E$16:$E$19,"B1")</f>
        <v>0</v>
      </c>
      <c r="J27" s="154"/>
      <c r="K27" s="178"/>
      <c r="L27" s="178"/>
      <c r="M27" s="17"/>
    </row>
    <row r="28" spans="1:14" s="12" customFormat="1" ht="14.25" customHeight="1" x14ac:dyDescent="0.25">
      <c r="A28" s="159"/>
      <c r="B28" s="154" t="s">
        <v>21</v>
      </c>
      <c r="C28" s="154"/>
      <c r="D28" s="154"/>
      <c r="E28" s="154"/>
      <c r="F28" s="154"/>
      <c r="G28" s="154">
        <f>COUNTIF($E$10:$E$14,"B2")</f>
        <v>0</v>
      </c>
      <c r="H28" s="154"/>
      <c r="I28" s="154">
        <f>COUNTIF($E$16:$E$19,"B2")</f>
        <v>0</v>
      </c>
      <c r="J28" s="154"/>
      <c r="K28" s="178"/>
      <c r="L28" s="178"/>
      <c r="M28" s="17"/>
    </row>
    <row r="29" spans="1:14" s="12" customFormat="1" ht="14.25" customHeight="1" x14ac:dyDescent="0.25">
      <c r="A29" s="159"/>
      <c r="B29" s="154" t="s">
        <v>22</v>
      </c>
      <c r="C29" s="154"/>
      <c r="D29" s="154"/>
      <c r="E29" s="154"/>
      <c r="F29" s="154"/>
      <c r="G29" s="154">
        <f>COUNTIF($E$10:$E$14,"C1")</f>
        <v>0</v>
      </c>
      <c r="H29" s="154"/>
      <c r="I29" s="154">
        <f>COUNTIF($E$16:$E$19,"C1")</f>
        <v>0</v>
      </c>
      <c r="J29" s="154"/>
      <c r="K29" s="178"/>
      <c r="L29" s="178"/>
      <c r="M29" s="17"/>
    </row>
    <row r="30" spans="1:14" s="12" customFormat="1" ht="14.25" customHeight="1" x14ac:dyDescent="0.25">
      <c r="A30" s="159"/>
      <c r="B30" s="154" t="s">
        <v>23</v>
      </c>
      <c r="C30" s="154"/>
      <c r="D30" s="154"/>
      <c r="E30" s="154"/>
      <c r="F30" s="154"/>
      <c r="G30" s="154">
        <f>COUNTIF($E$10:$E$14,"C2")</f>
        <v>0</v>
      </c>
      <c r="H30" s="154"/>
      <c r="I30" s="154">
        <f>COUNTIF($E$16:$E$19,"C2")</f>
        <v>0</v>
      </c>
      <c r="J30" s="154"/>
      <c r="K30" s="178"/>
      <c r="L30" s="178"/>
      <c r="M30" s="17"/>
    </row>
    <row r="31" spans="1:14" s="12" customFormat="1" ht="14.25" customHeight="1" x14ac:dyDescent="0.25">
      <c r="A31" s="159"/>
      <c r="B31" s="154" t="s">
        <v>24</v>
      </c>
      <c r="C31" s="154"/>
      <c r="D31" s="154"/>
      <c r="E31" s="154"/>
      <c r="F31" s="154"/>
      <c r="G31" s="154">
        <f>COUNTIF($E$10:$E$14,"D")</f>
        <v>0</v>
      </c>
      <c r="H31" s="154"/>
      <c r="I31" s="154">
        <f>COUNTIF($E$16:$E$19,"D")</f>
        <v>0</v>
      </c>
      <c r="J31" s="154"/>
      <c r="K31" s="178"/>
      <c r="L31" s="178"/>
      <c r="M31" s="17"/>
    </row>
    <row r="32" spans="1:14" s="12" customFormat="1" ht="14.25" customHeight="1" x14ac:dyDescent="0.25">
      <c r="A32" s="159"/>
      <c r="B32" s="154" t="s">
        <v>25</v>
      </c>
      <c r="C32" s="154"/>
      <c r="D32" s="154"/>
      <c r="E32" s="154"/>
      <c r="F32" s="154"/>
      <c r="G32" s="154">
        <f>COUNTIF($E$10:$E$14,"E")</f>
        <v>0</v>
      </c>
      <c r="H32" s="154"/>
      <c r="I32" s="154">
        <f>COUNTIF($E$16:$E$19,"E")</f>
        <v>0</v>
      </c>
      <c r="J32" s="154"/>
      <c r="K32" s="178"/>
      <c r="L32" s="178"/>
      <c r="M32" s="17"/>
    </row>
    <row r="33" spans="1:13" s="12" customFormat="1" ht="14.25" customHeight="1" x14ac:dyDescent="0.25">
      <c r="A33" s="17"/>
      <c r="B33" s="156" t="s">
        <v>28</v>
      </c>
      <c r="C33" s="156"/>
      <c r="D33" s="156"/>
      <c r="E33" s="156"/>
      <c r="F33" s="156"/>
      <c r="G33" s="155">
        <f>SUM(G22:G32)</f>
        <v>5</v>
      </c>
      <c r="H33" s="155"/>
      <c r="I33" s="155">
        <f>SUM(I22:I32)</f>
        <v>4</v>
      </c>
      <c r="J33" s="155"/>
      <c r="K33" s="178"/>
      <c r="L33" s="178"/>
      <c r="M33" s="17"/>
    </row>
    <row r="34" spans="1:13" ht="5.25" customHeight="1" x14ac:dyDescent="0.25">
      <c r="A34" s="12"/>
      <c r="B34" s="12"/>
      <c r="C34" s="12"/>
      <c r="D34" s="12"/>
      <c r="E34" s="12"/>
      <c r="F34" s="12"/>
      <c r="G34" s="12"/>
      <c r="H34" s="12"/>
      <c r="I34" s="12"/>
      <c r="J34" s="12"/>
      <c r="K34" s="12"/>
      <c r="L34" s="12"/>
    </row>
    <row r="35" spans="1:13" ht="23.25" customHeight="1" x14ac:dyDescent="0.25">
      <c r="A35" s="107" t="s">
        <v>48</v>
      </c>
      <c r="B35" s="107"/>
      <c r="C35" s="107"/>
      <c r="D35" s="107"/>
      <c r="E35" s="107"/>
      <c r="F35" s="107"/>
      <c r="G35" s="107"/>
      <c r="H35" s="107"/>
      <c r="I35" s="107"/>
      <c r="J35" s="107"/>
      <c r="K35" s="107"/>
      <c r="L35" s="107"/>
    </row>
    <row r="36" spans="1:13" ht="16.5" x14ac:dyDescent="0.25">
      <c r="A36" s="12"/>
      <c r="B36" s="12"/>
      <c r="C36" s="12"/>
      <c r="D36" s="12"/>
      <c r="E36" s="12"/>
      <c r="F36" s="12"/>
      <c r="G36" s="139" t="s">
        <v>147</v>
      </c>
      <c r="H36" s="139"/>
      <c r="I36" s="139"/>
      <c r="J36" s="139"/>
      <c r="K36" s="139"/>
      <c r="L36" s="139"/>
    </row>
    <row r="37" spans="1:13" ht="16.5" x14ac:dyDescent="0.25">
      <c r="A37" s="12"/>
      <c r="B37" s="12"/>
      <c r="C37" s="12"/>
      <c r="D37" s="12"/>
      <c r="E37" s="12"/>
      <c r="F37" s="12"/>
      <c r="G37" s="119" t="s">
        <v>7</v>
      </c>
      <c r="H37" s="119"/>
      <c r="I37" s="119"/>
      <c r="J37" s="119"/>
      <c r="K37" s="119"/>
      <c r="L37" s="119"/>
    </row>
    <row r="38" spans="1:13" ht="16.5" x14ac:dyDescent="0.25">
      <c r="G38" s="82"/>
      <c r="H38" s="82"/>
      <c r="I38" s="82"/>
      <c r="J38" s="82"/>
      <c r="K38" s="82"/>
      <c r="L38" s="82"/>
    </row>
    <row r="39" spans="1:13" ht="16.5" x14ac:dyDescent="0.25">
      <c r="G39" s="82"/>
      <c r="H39" s="82"/>
      <c r="I39" s="82"/>
      <c r="J39" s="82"/>
      <c r="K39" s="82"/>
      <c r="L39" s="82"/>
    </row>
    <row r="40" spans="1:13" ht="16.5" x14ac:dyDescent="0.25">
      <c r="G40" s="82"/>
      <c r="H40" s="82"/>
      <c r="I40" s="82"/>
      <c r="J40" s="82"/>
      <c r="K40" s="82"/>
      <c r="L40" s="82"/>
    </row>
    <row r="41" spans="1:13" ht="18.75" customHeight="1" x14ac:dyDescent="0.25">
      <c r="G41" s="82"/>
      <c r="H41" s="82"/>
      <c r="I41" s="82"/>
      <c r="J41" s="82"/>
      <c r="K41" s="82"/>
      <c r="L41" s="82"/>
    </row>
    <row r="42" spans="1:13" ht="16.5" x14ac:dyDescent="0.25">
      <c r="G42" s="176"/>
      <c r="H42" s="119" t="s">
        <v>105</v>
      </c>
      <c r="I42" s="119"/>
      <c r="J42" s="119"/>
      <c r="K42" s="119"/>
      <c r="L42" s="176"/>
    </row>
  </sheetData>
  <mergeCells count="59">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B27:F27"/>
    <mergeCell ref="B28:F28"/>
    <mergeCell ref="B29:F29"/>
    <mergeCell ref="B30:F30"/>
    <mergeCell ref="B31:F31"/>
    <mergeCell ref="B32:F32"/>
    <mergeCell ref="G36:L36"/>
    <mergeCell ref="G37:L37"/>
    <mergeCell ref="G32:H32"/>
    <mergeCell ref="G33:H33"/>
    <mergeCell ref="B33:F33"/>
    <mergeCell ref="I33:J33"/>
  </mergeCells>
  <pageMargins left="0.5799999999999999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2023-03-21T03:55:44Z</cp:lastPrinted>
  <dcterms:created xsi:type="dcterms:W3CDTF">2020-11-20T02:18:37Z</dcterms:created>
  <dcterms:modified xsi:type="dcterms:W3CDTF">2023-03-21T03:59:49Z</dcterms:modified>
</cp:coreProperties>
</file>