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g3\Downloads\"/>
    </mc:Choice>
  </mc:AlternateContent>
  <xr:revisionPtr revIDLastSave="0" documentId="13_ncr:1_{AAC85C59-2709-4B42-AD89-38A5916348C8}" xr6:coauthVersionLast="47" xr6:coauthVersionMax="47" xr10:uidLastSave="{00000000-0000-0000-0000-000000000000}"/>
  <bookViews>
    <workbookView xWindow="-28020" yWindow="780" windowWidth="21600" windowHeight="11295" xr2:uid="{C3C461EE-B7CA-4018-BEE1-E63FA435C305}"/>
  </bookViews>
  <sheets>
    <sheet name="145" sheetId="1" r:id="rId1"/>
  </sheets>
  <definedNames>
    <definedName name="_xlnm._FilterDatabase" localSheetId="0" hidden="1">'145'!$A$10:$N$96</definedName>
    <definedName name="_xlnm.Print_Area" localSheetId="0">'145'!$C$81:$M$96</definedName>
    <definedName name="_xlnm.Print_Titles" localSheetId="0">'145'!$7:$9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9" i="1" l="1"/>
  <c r="O97" i="1"/>
  <c r="P97" i="1" s="1"/>
  <c r="J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J10" i="1"/>
  <c r="P10" i="1" s="1"/>
</calcChain>
</file>

<file path=xl/sharedStrings.xml><?xml version="1.0" encoding="utf-8"?>
<sst xmlns="http://schemas.openxmlformats.org/spreadsheetml/2006/main" count="117" uniqueCount="67">
  <si>
    <t xml:space="preserve">            TRƯỜNG CAO ĐẲNG LÝ TỰ TRỌNG</t>
  </si>
  <si>
    <t>CỘNG HÒA XÃ HỘI CHỦ NGHĨA VIỆT NAM</t>
  </si>
  <si>
    <t xml:space="preserve">                   THÀNH PHỐ HỒ CHÍ MINH</t>
  </si>
  <si>
    <t>Độc lập - Tự do - Hạnh phúc</t>
  </si>
  <si>
    <t xml:space="preserve">                      PHÒNG TC - HC - TH</t>
  </si>
  <si>
    <t>BẢNG TỔNG HỢP TÀI SẢN CỐ ĐỊNH TRANG BỊ NĂM 2021</t>
  </si>
  <si>
    <t>Tính tới thời điểm 30/12/2021</t>
  </si>
  <si>
    <t>Số TT</t>
  </si>
  <si>
    <t>Số CT</t>
  </si>
  <si>
    <t>Ngày tháng</t>
  </si>
  <si>
    <t>Danh mục tài sản</t>
  </si>
  <si>
    <t>Mã số</t>
  </si>
  <si>
    <t>Năm đưa 
vào SD</t>
  </si>
  <si>
    <t>ĐVT</t>
  </si>
  <si>
    <t>Số lượng</t>
  </si>
  <si>
    <t>Nguyên giá</t>
  </si>
  <si>
    <t>Nước sản xuất/Hãng sản xuất</t>
  </si>
  <si>
    <t xml:space="preserve">Nhà cung cấp </t>
  </si>
  <si>
    <t>Đơn vị</t>
  </si>
  <si>
    <t>Xưởng</t>
  </si>
  <si>
    <t>I</t>
  </si>
  <si>
    <t>TSCĐ - NS</t>
  </si>
  <si>
    <t>HMI Omron</t>
  </si>
  <si>
    <t>Bộ</t>
  </si>
  <si>
    <t>DDT</t>
  </si>
  <si>
    <t>Bộ chuyển đồi nguồn tự động AIJES W2R-63A2F</t>
  </si>
  <si>
    <t>Router Mikrotik RB1100AHx2</t>
  </si>
  <si>
    <t>Cái</t>
  </si>
  <si>
    <t>Công ty TNHH Đầu tư Thương mại Dịch vụ Công Phát</t>
  </si>
  <si>
    <t>TTDHQLDL</t>
  </si>
  <si>
    <t>Máy quét Kodak S2070</t>
  </si>
  <si>
    <t>KHAOTHI</t>
  </si>
  <si>
    <t>Máy scan HP 7000 S3</t>
  </si>
  <si>
    <t>CPU Intel Core I9-10900x</t>
  </si>
  <si>
    <t>Cửa hàng Nhật Minh
ĐT: 028 35515254</t>
  </si>
  <si>
    <t>Bộ lưu điện Santak 3KVA - UPS C3K Online (LCD)</t>
  </si>
  <si>
    <t>Máy tính Thương hiệu Việt Nam CMS X - Media XE7A - F86 (i7-9700/H310/8GB/SSD 240G/K,M/màn hình CMS LED 21,5" Widescreen)</t>
  </si>
  <si>
    <t>Công ty TNHH Giải pháp công nghệ Minh Thịnh
ĐT 02838112248</t>
  </si>
  <si>
    <t>QTDV</t>
  </si>
  <si>
    <t>Máy in Laser đen trắng Canon đa chức năng MF269DW</t>
  </si>
  <si>
    <t>Bộ trộn hình Blackmagic Atem mini Pro Iso</t>
  </si>
  <si>
    <t>Đầu ghi hình IP 32 kênh KBVISION KH-D4K6832N3</t>
  </si>
  <si>
    <t>Bộ thiết bị RFID</t>
  </si>
  <si>
    <t>Festo/
Đức</t>
  </si>
  <si>
    <t>Bộ thiết bị kết nối mạng và bảo mật mạng DDVN-A4-ITS</t>
  </si>
  <si>
    <t>Việt Nam</t>
  </si>
  <si>
    <t>Bộ thiết bị lập trình thiết kế HMI DVN-MPS-TP700</t>
  </si>
  <si>
    <t>Đầu ghi / đọc RFID bao gồm cả đế lắp</t>
  </si>
  <si>
    <t>Bộ thiết bị lập trình PLC S7-1500 DVN-A4-1512C-SYS-BA</t>
  </si>
  <si>
    <t>II</t>
  </si>
  <si>
    <t>Tàn sản quản trị</t>
  </si>
  <si>
    <t>Ghế văn phòng lưng cao</t>
  </si>
  <si>
    <t>Giường đôi 2.0x2.1 m</t>
  </si>
  <si>
    <t>Công ty TNHH Xây dựng nội thất thương mại Bình Minh
ĐT: 02898445589</t>
  </si>
  <si>
    <t>KTE</t>
  </si>
  <si>
    <t>Tủ quần áo 1800x2200x600</t>
  </si>
  <si>
    <t>III</t>
  </si>
  <si>
    <t>tài sản theo dõi nội bộ</t>
  </si>
  <si>
    <t>285/01/2021</t>
  </si>
  <si>
    <t>Thi công máy chiết rót đóng nắp tự động</t>
  </si>
  <si>
    <t>TSNB21-02</t>
  </si>
  <si>
    <t>Thi công cánh tay Robot 6 bậc tự do</t>
  </si>
  <si>
    <t>Tổng Cộng TSCĐ trang bị Năm 2019 (I + II + III + IV+V+VI)</t>
  </si>
  <si>
    <t xml:space="preserve">                     TRƯỞNG PHÒNG THIẾT BỊ - VẬT TƯ</t>
  </si>
  <si>
    <t>NGƯỜI LẬP BẢNG</t>
  </si>
  <si>
    <t xml:space="preserve">                                         Lâm Viết Dũng</t>
  </si>
  <si>
    <t>Thân Thị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</si>
</sst>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</numFmts>
  <fonts count="16">
    <font>
      <sz val="10"/>
      <color theme="1"/>
      <name val="VNI-Times"/>
      <family val="2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VNI-Times"/>
      <family val="2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b/>
      <i/>
      <sz val="13"/>
      <color indexed="8"/>
      <name val="Times New Roman"/>
      <family val="1"/>
    </font>
    <font>
      <sz val="13"/>
      <name val="Times New Roman"/>
      <family val="1"/>
      <charset val="163"/>
    </font>
    <font>
      <sz val="12"/>
      <name val="VNI-Times"/>
    </font>
    <font>
      <sz val="12"/>
      <name val="Times New Roman"/>
      <family val="1"/>
    </font>
    <font>
      <sz val="13"/>
      <color rgb="FFFF0000"/>
      <name val="Times New Roman"/>
      <family val="1"/>
    </font>
    <font>
      <b/>
      <sz val="12"/>
      <color indexed="8"/>
      <name val="Times New Roman"/>
      <family val="1"/>
    </font>
    <font>
      <b/>
      <i/>
      <sz val="13"/>
      <name val="Times New Roman"/>
      <family val="1"/>
    </font>
    <font>
      <b/>
      <sz val="13"/>
      <color indexed="8"/>
      <name val="Times New Roman"/>
      <family val="1"/>
      <charset val="163"/>
    </font>
    <font>
      <sz val="13"/>
      <color indexed="8"/>
      <name val="VNI-Time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</cellStyleXfs>
  <cellXfs count="89">
    <xf numFmtId="0" fontId="0" fillId="0" borderId="0" xfId="0"/>
    <xf numFmtId="165" fontId="8" fillId="2" borderId="4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164" fontId="2" fillId="3" borderId="0" xfId="1" applyNumberFormat="1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/>
    <xf numFmtId="0" fontId="2" fillId="3" borderId="0" xfId="0" applyFont="1" applyFill="1" applyAlignment="1">
      <alignment horizontal="center"/>
    </xf>
    <xf numFmtId="0" fontId="5" fillId="3" borderId="0" xfId="0" applyFont="1" applyFill="1"/>
    <xf numFmtId="164" fontId="5" fillId="3" borderId="0" xfId="1" applyNumberFormat="1" applyFont="1" applyFill="1"/>
    <xf numFmtId="0" fontId="6" fillId="3" borderId="0" xfId="0" applyFont="1" applyFill="1" applyAlignment="1">
      <alignment horizontal="center"/>
    </xf>
    <xf numFmtId="3" fontId="4" fillId="3" borderId="0" xfId="0" applyNumberFormat="1" applyFont="1" applyFill="1"/>
    <xf numFmtId="3" fontId="5" fillId="3" borderId="0" xfId="0" applyNumberFormat="1" applyFont="1" applyFill="1"/>
    <xf numFmtId="0" fontId="5" fillId="3" borderId="0" xfId="0" applyFont="1" applyFill="1" applyAlignment="1">
      <alignment horizontal="center"/>
    </xf>
    <xf numFmtId="164" fontId="5" fillId="3" borderId="0" xfId="1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2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164" fontId="5" fillId="3" borderId="0" xfId="1" applyNumberFormat="1" applyFont="1" applyFill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4" fontId="4" fillId="3" borderId="2" xfId="2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4" fontId="4" fillId="3" borderId="3" xfId="2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vertical="center" wrapText="1"/>
    </xf>
    <xf numFmtId="0" fontId="5" fillId="3" borderId="0" xfId="0" applyFont="1" applyFill="1" applyAlignment="1">
      <alignment vertical="center" wrapText="1"/>
    </xf>
    <xf numFmtId="164" fontId="5" fillId="3" borderId="0" xfId="1" applyNumberFormat="1" applyFont="1" applyFill="1" applyAlignment="1">
      <alignment vertical="center" wrapText="1"/>
    </xf>
    <xf numFmtId="1" fontId="5" fillId="3" borderId="4" xfId="0" applyNumberFormat="1" applyFont="1" applyFill="1" applyBorder="1" applyAlignment="1">
      <alignment horizontal="center" vertical="center" wrapText="1"/>
    </xf>
    <xf numFmtId="14" fontId="5" fillId="3" borderId="4" xfId="0" quotePrefix="1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165" fontId="8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14" fontId="1" fillId="3" borderId="4" xfId="0" quotePrefix="1" applyNumberFormat="1" applyFont="1" applyFill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horizontal="center" vertical="center" wrapText="1"/>
    </xf>
    <xf numFmtId="3" fontId="1" fillId="3" borderId="4" xfId="0" applyNumberFormat="1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164" fontId="1" fillId="3" borderId="0" xfId="1" applyNumberFormat="1" applyFont="1" applyFill="1" applyAlignment="1">
      <alignment vertical="center" wrapText="1"/>
    </xf>
    <xf numFmtId="164" fontId="10" fillId="3" borderId="0" xfId="3" applyNumberFormat="1" applyFont="1" applyFill="1" applyAlignment="1">
      <alignment vertical="center"/>
    </xf>
    <xf numFmtId="164" fontId="11" fillId="3" borderId="0" xfId="1" applyNumberFormat="1" applyFont="1" applyFill="1" applyAlignment="1">
      <alignment vertical="center" wrapText="1"/>
    </xf>
    <xf numFmtId="0" fontId="1" fillId="3" borderId="4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" fillId="3" borderId="4" xfId="4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3" fontId="14" fillId="3" borderId="4" xfId="0" applyNumberFormat="1" applyFont="1" applyFill="1" applyBorder="1" applyAlignment="1">
      <alignment vertical="center" wrapText="1"/>
    </xf>
    <xf numFmtId="164" fontId="5" fillId="3" borderId="0" xfId="0" applyNumberFormat="1" applyFont="1" applyFill="1" applyAlignment="1">
      <alignment vertical="center" wrapText="1"/>
    </xf>
    <xf numFmtId="0" fontId="5" fillId="3" borderId="0" xfId="0" applyFont="1" applyFill="1" applyAlignment="1">
      <alignment horizontal="center" vertical="center"/>
    </xf>
    <xf numFmtId="3" fontId="5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165" fontId="5" fillId="3" borderId="0" xfId="0" applyNumberFormat="1" applyFont="1" applyFill="1" applyAlignment="1">
      <alignment vertical="center"/>
    </xf>
    <xf numFmtId="0" fontId="14" fillId="3" borderId="0" xfId="0" applyFont="1" applyFill="1" applyAlignment="1">
      <alignment vertical="center"/>
    </xf>
    <xf numFmtId="0" fontId="14" fillId="3" borderId="0" xfId="0" applyFont="1" applyFill="1" applyAlignment="1">
      <alignment horizontal="center" vertical="center"/>
    </xf>
    <xf numFmtId="165" fontId="14" fillId="3" borderId="0" xfId="0" applyNumberFormat="1" applyFont="1" applyFill="1" applyAlignment="1">
      <alignment horizontal="center" vertical="center"/>
    </xf>
    <xf numFmtId="3" fontId="14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3" fontId="15" fillId="3" borderId="0" xfId="0" applyNumberFormat="1" applyFont="1" applyFill="1" applyAlignment="1">
      <alignment vertical="center"/>
    </xf>
    <xf numFmtId="3" fontId="5" fillId="3" borderId="0" xfId="1" applyNumberFormat="1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4" fontId="5" fillId="2" borderId="4" xfId="0" quotePrefix="1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/>
    </xf>
    <xf numFmtId="3" fontId="5" fillId="2" borderId="4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164" fontId="11" fillId="2" borderId="0" xfId="1" applyNumberFormat="1" applyFont="1" applyFill="1" applyAlignment="1">
      <alignment vertical="center" wrapText="1"/>
    </xf>
  </cellXfs>
  <cellStyles count="5">
    <cellStyle name="Comma" xfId="1" builtinId="3"/>
    <cellStyle name="Comma 2" xfId="3" xr:uid="{48081696-3331-4B66-84E5-B4873AA64D75}"/>
    <cellStyle name="Currency" xfId="2" builtinId="4"/>
    <cellStyle name="Normal" xfId="0" builtinId="0"/>
    <cellStyle name="Normal 3" xfId="4" xr:uid="{B816FD8F-E2EA-48F7-8122-6D9C6034D7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638968</xdr:colOff>
      <xdr:row>1</xdr:row>
      <xdr:rowOff>243154</xdr:rowOff>
    </xdr:from>
    <xdr:to>
      <xdr:col>11</xdr:col>
      <xdr:colOff>35719</xdr:colOff>
      <xdr:row>1</xdr:row>
      <xdr:rowOff>243154</xdr:rowOff>
    </xdr:to>
    <xdr:sp macro="" textlink="">
      <xdr:nvSpPr>
        <xdr:cNvPr id="2" name="Line 15">
          <a:extLst>
            <a:ext uri="{FF2B5EF4-FFF2-40B4-BE49-F238E27FC236}">
              <a16:creationId xmlns:a16="http://schemas.microsoft.com/office/drawing/2014/main" id="{1DE8C851-EA59-4294-B4A1-4249BD492043}"/>
            </a:ext>
          </a:extLst>
        </xdr:cNvPr>
        <xdr:cNvSpPr>
          <a:spLocks noChangeShapeType="1"/>
        </xdr:cNvSpPr>
      </xdr:nvSpPr>
      <xdr:spPr bwMode="auto">
        <a:xfrm>
          <a:off x="9344818" y="490804"/>
          <a:ext cx="215900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95250</xdr:colOff>
      <xdr:row>3</xdr:row>
      <xdr:rowOff>28575</xdr:rowOff>
    </xdr:from>
    <xdr:to>
      <xdr:col>4</xdr:col>
      <xdr:colOff>26194</xdr:colOff>
      <xdr:row>3</xdr:row>
      <xdr:rowOff>28575</xdr:rowOff>
    </xdr:to>
    <xdr:sp macro="" textlink="">
      <xdr:nvSpPr>
        <xdr:cNvPr id="3" name="Line 16">
          <a:extLst>
            <a:ext uri="{FF2B5EF4-FFF2-40B4-BE49-F238E27FC236}">
              <a16:creationId xmlns:a16="http://schemas.microsoft.com/office/drawing/2014/main" id="{D62D71D5-3C85-4170-AD3E-9058EF68BB67}"/>
            </a:ext>
          </a:extLst>
        </xdr:cNvPr>
        <xdr:cNvSpPr>
          <a:spLocks noChangeShapeType="1"/>
        </xdr:cNvSpPr>
      </xdr:nvSpPr>
      <xdr:spPr bwMode="auto">
        <a:xfrm>
          <a:off x="1419225" y="752475"/>
          <a:ext cx="91201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B7C93-4129-4459-9918-73EDD5A5A1F7}">
  <sheetPr>
    <tabColor indexed="45"/>
  </sheetPr>
  <dimension ref="A1:P208"/>
  <sheetViews>
    <sheetView tabSelected="1" topLeftCell="A28" zoomScale="80" zoomScaleNormal="80" zoomScalePageLayoutView="60" workbookViewId="0">
      <selection activeCell="E38" sqref="E38"/>
    </sheetView>
  </sheetViews>
  <sheetFormatPr defaultRowHeight="16.5"/>
  <cols>
    <col min="1" max="1" width="8" style="9" customWidth="1"/>
    <col min="2" max="2" width="6.85546875" style="9" hidden="1" customWidth="1"/>
    <col min="3" max="3" width="11.85546875" style="14" customWidth="1"/>
    <col min="4" max="4" width="14.7109375" style="14" customWidth="1"/>
    <col min="5" max="5" width="61.85546875" style="9" bestFit="1" customWidth="1"/>
    <col min="6" max="6" width="10.7109375" style="14" customWidth="1"/>
    <col min="7" max="7" width="6.42578125" style="14" bestFit="1" customWidth="1"/>
    <col min="8" max="8" width="8.7109375" style="14" bestFit="1" customWidth="1"/>
    <col min="9" max="9" width="8.28515625" style="14" bestFit="1" customWidth="1"/>
    <col min="10" max="10" width="21.42578125" style="9" customWidth="1"/>
    <col min="11" max="11" width="20" style="9" customWidth="1"/>
    <col min="12" max="12" width="28.42578125" style="9" customWidth="1"/>
    <col min="13" max="13" width="17.5703125" style="9" customWidth="1"/>
    <col min="14" max="14" width="8.28515625" style="13" hidden="1" customWidth="1"/>
    <col min="15" max="15" width="19.5703125" style="9" customWidth="1"/>
    <col min="16" max="16" width="26.42578125" style="10" customWidth="1"/>
    <col min="17" max="16384" width="9.140625" style="9"/>
  </cols>
  <sheetData>
    <row r="1" spans="1:16" s="3" customFormat="1" ht="20.100000000000001" customHeight="1">
      <c r="A1" s="2" t="s">
        <v>0</v>
      </c>
      <c r="B1" s="2"/>
      <c r="F1" s="4" t="s">
        <v>1</v>
      </c>
      <c r="G1" s="4"/>
      <c r="H1" s="4"/>
      <c r="I1" s="4"/>
      <c r="J1" s="4"/>
      <c r="K1" s="4"/>
      <c r="L1" s="4"/>
      <c r="M1" s="4"/>
      <c r="P1" s="5"/>
    </row>
    <row r="2" spans="1:16" s="3" customFormat="1" ht="20.100000000000001" customHeight="1">
      <c r="A2" s="2" t="s">
        <v>2</v>
      </c>
      <c r="B2" s="6"/>
      <c r="F2" s="4" t="s">
        <v>3</v>
      </c>
      <c r="G2" s="4"/>
      <c r="H2" s="4"/>
      <c r="I2" s="4"/>
      <c r="J2" s="4"/>
      <c r="K2" s="4"/>
      <c r="L2" s="4"/>
      <c r="M2" s="4"/>
      <c r="P2" s="5"/>
    </row>
    <row r="3" spans="1:16" ht="18" customHeight="1">
      <c r="A3" s="7" t="s">
        <v>4</v>
      </c>
      <c r="B3" s="7"/>
      <c r="C3" s="7"/>
      <c r="D3" s="7"/>
      <c r="E3" s="7"/>
      <c r="F3" s="8"/>
      <c r="G3" s="8"/>
      <c r="H3" s="8"/>
      <c r="I3" s="8"/>
      <c r="J3" s="8"/>
      <c r="K3" s="8"/>
      <c r="L3" s="8"/>
      <c r="M3" s="8"/>
      <c r="N3" s="9"/>
    </row>
    <row r="4" spans="1:16" ht="20.25">
      <c r="A4" s="11" t="s">
        <v>5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</row>
    <row r="5" spans="1:16">
      <c r="A5" s="8" t="s">
        <v>6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6" ht="15" customHeight="1">
      <c r="A6" s="14"/>
      <c r="B6" s="14"/>
      <c r="E6" s="14"/>
      <c r="J6" s="14"/>
      <c r="K6" s="14"/>
      <c r="L6" s="14"/>
      <c r="M6" s="14"/>
      <c r="P6" s="15"/>
    </row>
    <row r="7" spans="1:16" s="22" customFormat="1" ht="9" customHeight="1">
      <c r="A7" s="16" t="s">
        <v>7</v>
      </c>
      <c r="B7" s="17"/>
      <c r="C7" s="18" t="s">
        <v>8</v>
      </c>
      <c r="D7" s="19" t="s">
        <v>9</v>
      </c>
      <c r="E7" s="19" t="s">
        <v>10</v>
      </c>
      <c r="F7" s="19" t="s">
        <v>11</v>
      </c>
      <c r="G7" s="16" t="s">
        <v>12</v>
      </c>
      <c r="H7" s="19" t="s">
        <v>13</v>
      </c>
      <c r="I7" s="16" t="s">
        <v>14</v>
      </c>
      <c r="J7" s="19" t="s">
        <v>15</v>
      </c>
      <c r="K7" s="16" t="s">
        <v>16</v>
      </c>
      <c r="L7" s="19" t="s">
        <v>17</v>
      </c>
      <c r="M7" s="20" t="s">
        <v>18</v>
      </c>
      <c r="N7" s="21"/>
      <c r="P7" s="23"/>
    </row>
    <row r="8" spans="1:16" s="22" customFormat="1" ht="16.5" customHeight="1">
      <c r="A8" s="24"/>
      <c r="B8" s="25"/>
      <c r="C8" s="26"/>
      <c r="D8" s="27"/>
      <c r="E8" s="27"/>
      <c r="F8" s="27"/>
      <c r="G8" s="24"/>
      <c r="H8" s="27"/>
      <c r="I8" s="24"/>
      <c r="J8" s="27"/>
      <c r="K8" s="24"/>
      <c r="L8" s="27"/>
      <c r="M8" s="28"/>
      <c r="N8" s="29" t="s">
        <v>19</v>
      </c>
      <c r="P8" s="23"/>
    </row>
    <row r="9" spans="1:16" s="22" customFormat="1" ht="36.75" customHeight="1">
      <c r="A9" s="30"/>
      <c r="B9" s="31"/>
      <c r="C9" s="32"/>
      <c r="D9" s="33"/>
      <c r="E9" s="33"/>
      <c r="F9" s="33"/>
      <c r="G9" s="30"/>
      <c r="H9" s="33"/>
      <c r="I9" s="30"/>
      <c r="J9" s="33"/>
      <c r="K9" s="30"/>
      <c r="L9" s="33"/>
      <c r="M9" s="34"/>
      <c r="N9" s="35"/>
      <c r="P9" s="23"/>
    </row>
    <row r="10" spans="1:16" s="43" customFormat="1" ht="20.25" customHeight="1">
      <c r="A10" s="36" t="s">
        <v>20</v>
      </c>
      <c r="B10" s="36"/>
      <c r="C10" s="37"/>
      <c r="D10" s="37"/>
      <c r="E10" s="38" t="s">
        <v>21</v>
      </c>
      <c r="F10" s="39"/>
      <c r="G10" s="40"/>
      <c r="H10" s="39"/>
      <c r="I10" s="40"/>
      <c r="J10" s="41">
        <f>+SUM(J11:J34)</f>
        <v>930779200</v>
      </c>
      <c r="K10" s="41"/>
      <c r="L10" s="41"/>
      <c r="M10" s="39"/>
      <c r="N10" s="42"/>
      <c r="P10" s="44" t="e">
        <f>+J10+#REF!</f>
        <v>#REF!</v>
      </c>
    </row>
    <row r="11" spans="1:16" s="43" customFormat="1">
      <c r="A11" s="37">
        <v>1</v>
      </c>
      <c r="B11" s="37"/>
      <c r="C11" s="45">
        <f>+A11</f>
        <v>1</v>
      </c>
      <c r="D11" s="46">
        <v>44203</v>
      </c>
      <c r="E11" s="47" t="s">
        <v>22</v>
      </c>
      <c r="F11" s="37">
        <v>21001</v>
      </c>
      <c r="G11" s="48">
        <v>2021</v>
      </c>
      <c r="H11" s="37" t="s">
        <v>23</v>
      </c>
      <c r="I11" s="48">
        <v>1</v>
      </c>
      <c r="J11" s="49">
        <v>12760000</v>
      </c>
      <c r="K11" s="49"/>
      <c r="L11" s="49"/>
      <c r="M11" s="50" t="s">
        <v>24</v>
      </c>
      <c r="N11" s="42"/>
      <c r="P11" s="44"/>
    </row>
    <row r="12" spans="1:16" s="43" customFormat="1">
      <c r="A12" s="37">
        <v>2</v>
      </c>
      <c r="B12" s="37"/>
      <c r="C12" s="45">
        <f t="shared" ref="C12:C75" si="0">+A12</f>
        <v>2</v>
      </c>
      <c r="D12" s="46">
        <v>44223</v>
      </c>
      <c r="E12" s="47" t="s">
        <v>25</v>
      </c>
      <c r="F12" s="37">
        <v>21002</v>
      </c>
      <c r="G12" s="48">
        <v>2021</v>
      </c>
      <c r="H12" s="37" t="s">
        <v>23</v>
      </c>
      <c r="I12" s="48">
        <v>1</v>
      </c>
      <c r="J12" s="49">
        <v>25850000</v>
      </c>
      <c r="K12" s="49"/>
      <c r="L12" s="49"/>
      <c r="M12" s="50" t="s">
        <v>24</v>
      </c>
      <c r="N12" s="42"/>
      <c r="P12" s="44"/>
    </row>
    <row r="13" spans="1:16" s="43" customFormat="1" ht="49.5">
      <c r="A13" s="37">
        <v>4</v>
      </c>
      <c r="B13" s="37"/>
      <c r="C13" s="45">
        <f t="shared" si="0"/>
        <v>4</v>
      </c>
      <c r="D13" s="46">
        <v>44256</v>
      </c>
      <c r="E13" s="47" t="s">
        <v>26</v>
      </c>
      <c r="F13" s="37">
        <v>21004</v>
      </c>
      <c r="G13" s="48">
        <v>2021</v>
      </c>
      <c r="H13" s="37" t="s">
        <v>27</v>
      </c>
      <c r="I13" s="48">
        <v>1</v>
      </c>
      <c r="J13" s="49">
        <v>13189000</v>
      </c>
      <c r="K13" s="49"/>
      <c r="L13" s="49" t="s">
        <v>28</v>
      </c>
      <c r="M13" s="50" t="s">
        <v>29</v>
      </c>
      <c r="N13" s="42"/>
      <c r="P13" s="44"/>
    </row>
    <row r="14" spans="1:16" s="43" customFormat="1" ht="49.5">
      <c r="A14" s="37">
        <v>5</v>
      </c>
      <c r="B14" s="37"/>
      <c r="C14" s="45">
        <f t="shared" si="0"/>
        <v>5</v>
      </c>
      <c r="D14" s="46">
        <v>44256</v>
      </c>
      <c r="E14" s="47" t="s">
        <v>30</v>
      </c>
      <c r="F14" s="37">
        <v>21005</v>
      </c>
      <c r="G14" s="48">
        <v>2021</v>
      </c>
      <c r="H14" s="37" t="s">
        <v>27</v>
      </c>
      <c r="I14" s="48">
        <v>1</v>
      </c>
      <c r="J14" s="49">
        <v>53889000</v>
      </c>
      <c r="K14" s="49"/>
      <c r="L14" s="49" t="s">
        <v>28</v>
      </c>
      <c r="M14" s="50" t="s">
        <v>31</v>
      </c>
      <c r="N14" s="42"/>
      <c r="P14" s="44"/>
    </row>
    <row r="15" spans="1:16" s="43" customFormat="1" ht="49.5">
      <c r="A15" s="37">
        <v>6</v>
      </c>
      <c r="B15" s="37"/>
      <c r="C15" s="45">
        <f t="shared" si="0"/>
        <v>6</v>
      </c>
      <c r="D15" s="46">
        <v>44256</v>
      </c>
      <c r="E15" s="47" t="s">
        <v>32</v>
      </c>
      <c r="F15" s="37">
        <v>21006</v>
      </c>
      <c r="G15" s="48">
        <v>2021</v>
      </c>
      <c r="H15" s="37" t="s">
        <v>27</v>
      </c>
      <c r="I15" s="48">
        <v>1</v>
      </c>
      <c r="J15" s="49">
        <v>25245000</v>
      </c>
      <c r="K15" s="49"/>
      <c r="L15" s="49" t="s">
        <v>28</v>
      </c>
      <c r="M15" s="50" t="s">
        <v>31</v>
      </c>
      <c r="N15" s="42"/>
      <c r="P15" s="44"/>
    </row>
    <row r="16" spans="1:16" s="43" customFormat="1" ht="33">
      <c r="A16" s="37">
        <v>7</v>
      </c>
      <c r="B16" s="37"/>
      <c r="C16" s="45">
        <f t="shared" si="0"/>
        <v>7</v>
      </c>
      <c r="D16" s="46">
        <v>44327</v>
      </c>
      <c r="E16" s="47" t="s">
        <v>33</v>
      </c>
      <c r="F16" s="37">
        <v>21007</v>
      </c>
      <c r="G16" s="48">
        <v>2021</v>
      </c>
      <c r="H16" s="37" t="s">
        <v>27</v>
      </c>
      <c r="I16" s="48">
        <v>1</v>
      </c>
      <c r="J16" s="49">
        <v>21999000</v>
      </c>
      <c r="K16" s="49"/>
      <c r="L16" s="49" t="s">
        <v>34</v>
      </c>
      <c r="M16" s="50" t="s">
        <v>29</v>
      </c>
      <c r="N16" s="42"/>
      <c r="P16" s="44"/>
    </row>
    <row r="17" spans="1:16" s="43" customFormat="1" ht="33">
      <c r="A17" s="37">
        <v>8</v>
      </c>
      <c r="B17" s="37"/>
      <c r="C17" s="45">
        <f t="shared" si="0"/>
        <v>8</v>
      </c>
      <c r="D17" s="46">
        <v>44328</v>
      </c>
      <c r="E17" s="47" t="s">
        <v>35</v>
      </c>
      <c r="F17" s="37">
        <v>21008</v>
      </c>
      <c r="G17" s="48">
        <v>2021</v>
      </c>
      <c r="H17" s="37" t="s">
        <v>27</v>
      </c>
      <c r="I17" s="48">
        <v>1</v>
      </c>
      <c r="J17" s="49">
        <v>26000000</v>
      </c>
      <c r="K17" s="49"/>
      <c r="L17" s="49" t="s">
        <v>34</v>
      </c>
      <c r="M17" s="50" t="s">
        <v>29</v>
      </c>
      <c r="N17" s="42"/>
      <c r="P17" s="44"/>
    </row>
    <row r="18" spans="1:16" s="43" customFormat="1" ht="49.5">
      <c r="A18" s="37">
        <v>9</v>
      </c>
      <c r="B18" s="37"/>
      <c r="C18" s="45">
        <f t="shared" si="0"/>
        <v>9</v>
      </c>
      <c r="D18" s="46">
        <v>44473</v>
      </c>
      <c r="E18" s="47" t="s">
        <v>36</v>
      </c>
      <c r="F18" s="37">
        <v>21009</v>
      </c>
      <c r="G18" s="48">
        <v>2021</v>
      </c>
      <c r="H18" s="37" t="s">
        <v>23</v>
      </c>
      <c r="I18" s="48">
        <v>7</v>
      </c>
      <c r="J18" s="49">
        <v>104244000</v>
      </c>
      <c r="K18" s="49"/>
      <c r="L18" s="49" t="s">
        <v>37</v>
      </c>
      <c r="M18" s="50" t="s">
        <v>38</v>
      </c>
      <c r="N18" s="42"/>
      <c r="P18" s="44"/>
    </row>
    <row r="19" spans="1:16" s="54" customFormat="1" ht="33">
      <c r="A19" s="37">
        <v>10</v>
      </c>
      <c r="B19" s="48"/>
      <c r="C19" s="45">
        <f t="shared" si="0"/>
        <v>10</v>
      </c>
      <c r="D19" s="51">
        <v>44490</v>
      </c>
      <c r="E19" s="47" t="s">
        <v>39</v>
      </c>
      <c r="F19" s="37">
        <v>21010</v>
      </c>
      <c r="G19" s="48">
        <v>2021</v>
      </c>
      <c r="H19" s="37" t="s">
        <v>27</v>
      </c>
      <c r="I19" s="48">
        <v>1</v>
      </c>
      <c r="J19" s="52">
        <v>11690000</v>
      </c>
      <c r="K19" s="52"/>
      <c r="L19" s="49" t="s">
        <v>34</v>
      </c>
      <c r="M19" s="50" t="s">
        <v>38</v>
      </c>
      <c r="N19" s="53"/>
      <c r="P19" s="55"/>
    </row>
    <row r="20" spans="1:16" s="43" customFormat="1" ht="33">
      <c r="A20" s="37">
        <v>11</v>
      </c>
      <c r="B20" s="37"/>
      <c r="C20" s="45">
        <f t="shared" si="0"/>
        <v>11</v>
      </c>
      <c r="D20" s="46">
        <v>44496</v>
      </c>
      <c r="E20" s="47" t="s">
        <v>40</v>
      </c>
      <c r="F20" s="37">
        <v>21011</v>
      </c>
      <c r="G20" s="48">
        <v>2021</v>
      </c>
      <c r="H20" s="37" t="s">
        <v>27</v>
      </c>
      <c r="I20" s="48">
        <v>1</v>
      </c>
      <c r="J20" s="56">
        <v>15600000</v>
      </c>
      <c r="K20" s="49"/>
      <c r="L20" s="49" t="s">
        <v>34</v>
      </c>
      <c r="M20" s="50" t="s">
        <v>29</v>
      </c>
      <c r="N20" s="42"/>
      <c r="P20" s="57"/>
    </row>
    <row r="21" spans="1:16" s="43" customFormat="1" ht="33">
      <c r="A21" s="37">
        <v>13</v>
      </c>
      <c r="B21" s="37"/>
      <c r="C21" s="45">
        <f t="shared" si="0"/>
        <v>13</v>
      </c>
      <c r="D21" s="46">
        <v>44509</v>
      </c>
      <c r="E21" s="47" t="s">
        <v>41</v>
      </c>
      <c r="F21" s="37">
        <v>21013</v>
      </c>
      <c r="G21" s="48">
        <v>2021</v>
      </c>
      <c r="H21" s="37" t="s">
        <v>27</v>
      </c>
      <c r="I21" s="48">
        <v>1</v>
      </c>
      <c r="J21" s="49">
        <v>25621000</v>
      </c>
      <c r="K21" s="49"/>
      <c r="L21" s="49" t="s">
        <v>34</v>
      </c>
      <c r="M21" s="50" t="s">
        <v>38</v>
      </c>
      <c r="N21" s="42"/>
      <c r="P21" s="57"/>
    </row>
    <row r="22" spans="1:16" s="43" customFormat="1" ht="31.5">
      <c r="A22" s="37">
        <v>14</v>
      </c>
      <c r="B22" s="37"/>
      <c r="C22" s="45">
        <f t="shared" si="0"/>
        <v>14</v>
      </c>
      <c r="D22" s="46">
        <v>44545</v>
      </c>
      <c r="E22" s="58" t="s">
        <v>42</v>
      </c>
      <c r="F22" s="37">
        <v>21014</v>
      </c>
      <c r="G22" s="48">
        <v>2021</v>
      </c>
      <c r="H22" s="37" t="s">
        <v>23</v>
      </c>
      <c r="I22" s="48">
        <v>1</v>
      </c>
      <c r="J22" s="49">
        <v>82808000</v>
      </c>
      <c r="K22" s="59" t="s">
        <v>43</v>
      </c>
      <c r="L22" s="49"/>
      <c r="M22" s="50" t="s">
        <v>24</v>
      </c>
      <c r="N22" s="42"/>
      <c r="P22" s="57"/>
    </row>
    <row r="23" spans="1:16" s="43" customFormat="1">
      <c r="A23" s="37">
        <v>15</v>
      </c>
      <c r="B23" s="37"/>
      <c r="C23" s="45">
        <f t="shared" si="0"/>
        <v>15</v>
      </c>
      <c r="D23" s="46">
        <v>44545</v>
      </c>
      <c r="E23" s="47" t="s">
        <v>44</v>
      </c>
      <c r="F23" s="37">
        <v>21015</v>
      </c>
      <c r="G23" s="48">
        <v>2021</v>
      </c>
      <c r="H23" s="37" t="s">
        <v>23</v>
      </c>
      <c r="I23" s="48">
        <v>1</v>
      </c>
      <c r="J23" s="49">
        <v>108812000.00000001</v>
      </c>
      <c r="K23" s="49" t="s">
        <v>45</v>
      </c>
      <c r="L23" s="49"/>
      <c r="M23" s="50" t="s">
        <v>24</v>
      </c>
      <c r="N23" s="42"/>
      <c r="P23" s="57"/>
    </row>
    <row r="24" spans="1:16" s="43" customFormat="1">
      <c r="A24" s="37">
        <v>16</v>
      </c>
      <c r="B24" s="37"/>
      <c r="C24" s="45">
        <f t="shared" si="0"/>
        <v>16</v>
      </c>
      <c r="D24" s="46">
        <v>44550</v>
      </c>
      <c r="E24" s="47" t="s">
        <v>44</v>
      </c>
      <c r="F24" s="37">
        <v>21016</v>
      </c>
      <c r="G24" s="48">
        <v>2021</v>
      </c>
      <c r="H24" s="37" t="s">
        <v>23</v>
      </c>
      <c r="I24" s="48">
        <v>1</v>
      </c>
      <c r="J24" s="49">
        <v>108812000.00000001</v>
      </c>
      <c r="K24" s="49" t="s">
        <v>45</v>
      </c>
      <c r="L24" s="49"/>
      <c r="M24" s="50" t="s">
        <v>24</v>
      </c>
      <c r="N24" s="42"/>
      <c r="P24" s="57"/>
    </row>
    <row r="25" spans="1:16" s="43" customFormat="1">
      <c r="A25" s="37">
        <v>17</v>
      </c>
      <c r="B25" s="37"/>
      <c r="C25" s="45">
        <f t="shared" si="0"/>
        <v>17</v>
      </c>
      <c r="D25" s="46">
        <v>44550</v>
      </c>
      <c r="E25" s="47" t="s">
        <v>46</v>
      </c>
      <c r="F25" s="37">
        <v>21017</v>
      </c>
      <c r="G25" s="48">
        <v>2021</v>
      </c>
      <c r="H25" s="37" t="s">
        <v>23</v>
      </c>
      <c r="I25" s="48">
        <v>1</v>
      </c>
      <c r="J25" s="49">
        <v>36795000</v>
      </c>
      <c r="K25" s="49" t="s">
        <v>45</v>
      </c>
      <c r="L25" s="49"/>
      <c r="M25" s="50" t="s">
        <v>24</v>
      </c>
      <c r="N25" s="42"/>
      <c r="P25" s="57"/>
    </row>
    <row r="26" spans="1:16" s="43" customFormat="1">
      <c r="A26" s="37">
        <v>18</v>
      </c>
      <c r="B26" s="37"/>
      <c r="C26" s="45">
        <f t="shared" si="0"/>
        <v>18</v>
      </c>
      <c r="D26" s="46">
        <v>44550</v>
      </c>
      <c r="E26" s="47" t="s">
        <v>47</v>
      </c>
      <c r="F26" s="37">
        <v>21018</v>
      </c>
      <c r="G26" s="48">
        <v>2021</v>
      </c>
      <c r="H26" s="37" t="s">
        <v>27</v>
      </c>
      <c r="I26" s="48">
        <v>1</v>
      </c>
      <c r="J26" s="49">
        <v>20152000</v>
      </c>
      <c r="K26" s="49" t="s">
        <v>45</v>
      </c>
      <c r="L26" s="49"/>
      <c r="M26" s="50" t="s">
        <v>24</v>
      </c>
      <c r="N26" s="42"/>
      <c r="P26" s="57"/>
    </row>
    <row r="27" spans="1:16" s="43" customFormat="1" ht="33">
      <c r="A27" s="37">
        <v>19</v>
      </c>
      <c r="B27" s="37"/>
      <c r="C27" s="45">
        <f t="shared" si="0"/>
        <v>19</v>
      </c>
      <c r="D27" s="46">
        <v>44550</v>
      </c>
      <c r="E27" s="47" t="s">
        <v>48</v>
      </c>
      <c r="F27" s="37">
        <v>21019</v>
      </c>
      <c r="G27" s="48">
        <v>2021</v>
      </c>
      <c r="H27" s="37" t="s">
        <v>27</v>
      </c>
      <c r="I27" s="48">
        <v>2</v>
      </c>
      <c r="J27" s="49">
        <v>195778000</v>
      </c>
      <c r="K27" s="49" t="s">
        <v>45</v>
      </c>
      <c r="L27" s="49"/>
      <c r="M27" s="50" t="s">
        <v>24</v>
      </c>
      <c r="N27" s="42"/>
      <c r="P27" s="57"/>
    </row>
    <row r="28" spans="1:16" s="43" customFormat="1">
      <c r="A28" s="37"/>
      <c r="B28" s="37"/>
      <c r="C28" s="45">
        <f t="shared" si="0"/>
        <v>0</v>
      </c>
      <c r="D28" s="46"/>
      <c r="E28" s="60"/>
      <c r="F28" s="37"/>
      <c r="G28" s="48"/>
      <c r="H28" s="37"/>
      <c r="I28" s="48"/>
      <c r="J28" s="49"/>
      <c r="K28" s="49"/>
      <c r="L28" s="49"/>
      <c r="M28" s="50"/>
      <c r="N28" s="42"/>
      <c r="P28" s="57"/>
    </row>
    <row r="29" spans="1:16" s="43" customFormat="1">
      <c r="A29" s="37"/>
      <c r="B29" s="37"/>
      <c r="C29" s="45">
        <f t="shared" si="0"/>
        <v>0</v>
      </c>
      <c r="D29" s="46"/>
      <c r="E29" s="60"/>
      <c r="F29" s="37"/>
      <c r="G29" s="48"/>
      <c r="H29" s="37"/>
      <c r="I29" s="48"/>
      <c r="J29" s="49"/>
      <c r="K29" s="49"/>
      <c r="L29" s="49"/>
      <c r="M29" s="50"/>
      <c r="N29" s="42"/>
      <c r="P29" s="57"/>
    </row>
    <row r="30" spans="1:16" s="43" customFormat="1">
      <c r="A30" s="37"/>
      <c r="B30" s="37"/>
      <c r="C30" s="45">
        <f t="shared" si="0"/>
        <v>0</v>
      </c>
      <c r="D30" s="46"/>
      <c r="E30" s="60"/>
      <c r="F30" s="37"/>
      <c r="G30" s="48"/>
      <c r="H30" s="37"/>
      <c r="I30" s="48"/>
      <c r="J30" s="49"/>
      <c r="K30" s="49"/>
      <c r="L30" s="49"/>
      <c r="M30" s="50"/>
      <c r="N30" s="42"/>
      <c r="P30" s="57"/>
    </row>
    <row r="31" spans="1:16" s="43" customFormat="1">
      <c r="A31" s="37" t="s">
        <v>49</v>
      </c>
      <c r="B31" s="37"/>
      <c r="C31" s="45" t="str">
        <f t="shared" si="0"/>
        <v>II</v>
      </c>
      <c r="D31" s="46"/>
      <c r="E31" s="60" t="s">
        <v>50</v>
      </c>
      <c r="F31" s="37"/>
      <c r="G31" s="48"/>
      <c r="H31" s="37"/>
      <c r="I31" s="48"/>
      <c r="J31" s="49"/>
      <c r="K31" s="49"/>
      <c r="L31" s="49"/>
      <c r="M31" s="50"/>
      <c r="N31" s="42"/>
      <c r="P31" s="57"/>
    </row>
    <row r="32" spans="1:16" s="43" customFormat="1">
      <c r="A32" s="37">
        <v>3</v>
      </c>
      <c r="B32" s="37"/>
      <c r="C32" s="45">
        <f t="shared" si="0"/>
        <v>3</v>
      </c>
      <c r="D32" s="46"/>
      <c r="E32" s="61" t="s">
        <v>51</v>
      </c>
      <c r="F32" s="37">
        <v>21003</v>
      </c>
      <c r="G32" s="48"/>
      <c r="H32" s="37" t="s">
        <v>27</v>
      </c>
      <c r="I32" s="48">
        <v>1</v>
      </c>
      <c r="J32" s="49">
        <v>15870000</v>
      </c>
      <c r="K32" s="49"/>
      <c r="L32" s="49"/>
      <c r="M32" s="50" t="s">
        <v>38</v>
      </c>
      <c r="N32" s="42"/>
      <c r="P32" s="44"/>
    </row>
    <row r="33" spans="1:16" s="43" customFormat="1" ht="66">
      <c r="A33" s="37">
        <v>12</v>
      </c>
      <c r="B33" s="37"/>
      <c r="C33" s="45">
        <f t="shared" si="0"/>
        <v>12</v>
      </c>
      <c r="D33" s="46">
        <v>44496</v>
      </c>
      <c r="E33" s="47" t="s">
        <v>52</v>
      </c>
      <c r="F33" s="37">
        <v>21012</v>
      </c>
      <c r="G33" s="48">
        <v>2021</v>
      </c>
      <c r="H33" s="37" t="s">
        <v>27</v>
      </c>
      <c r="I33" s="48">
        <v>1</v>
      </c>
      <c r="J33" s="49">
        <v>10637000</v>
      </c>
      <c r="K33" s="49"/>
      <c r="L33" s="49" t="s">
        <v>53</v>
      </c>
      <c r="M33" s="50" t="s">
        <v>54</v>
      </c>
      <c r="N33" s="42"/>
      <c r="P33" s="57"/>
    </row>
    <row r="34" spans="1:16" s="43" customFormat="1">
      <c r="A34" s="37">
        <v>20</v>
      </c>
      <c r="B34" s="37"/>
      <c r="C34" s="45">
        <f>+A34</f>
        <v>20</v>
      </c>
      <c r="D34" s="46">
        <v>44550</v>
      </c>
      <c r="E34" s="47" t="s">
        <v>55</v>
      </c>
      <c r="F34" s="37">
        <v>21020</v>
      </c>
      <c r="G34" s="48">
        <v>2021</v>
      </c>
      <c r="H34" s="37" t="s">
        <v>27</v>
      </c>
      <c r="I34" s="48">
        <v>1</v>
      </c>
      <c r="J34" s="56">
        <v>15028200.000000002</v>
      </c>
      <c r="K34" s="49" t="s">
        <v>45</v>
      </c>
      <c r="L34" s="49"/>
      <c r="M34" s="50" t="s">
        <v>54</v>
      </c>
      <c r="N34" s="42"/>
      <c r="P34" s="57"/>
    </row>
    <row r="35" spans="1:16" s="43" customFormat="1">
      <c r="A35" s="37"/>
      <c r="B35" s="37"/>
      <c r="C35" s="45">
        <f t="shared" si="0"/>
        <v>0</v>
      </c>
      <c r="D35" s="46"/>
      <c r="E35" s="60"/>
      <c r="F35" s="37"/>
      <c r="G35" s="48"/>
      <c r="H35" s="37"/>
      <c r="I35" s="48"/>
      <c r="J35" s="49"/>
      <c r="K35" s="49"/>
      <c r="L35" s="49"/>
      <c r="M35" s="50"/>
      <c r="N35" s="42"/>
      <c r="P35" s="57"/>
    </row>
    <row r="36" spans="1:16" s="87" customFormat="1">
      <c r="A36" s="80" t="s">
        <v>56</v>
      </c>
      <c r="B36" s="80"/>
      <c r="C36" s="81" t="str">
        <f t="shared" si="0"/>
        <v>III</v>
      </c>
      <c r="D36" s="82"/>
      <c r="E36" s="83" t="s">
        <v>57</v>
      </c>
      <c r="F36" s="80"/>
      <c r="G36" s="84"/>
      <c r="H36" s="80"/>
      <c r="I36" s="84"/>
      <c r="J36" s="1"/>
      <c r="K36" s="1"/>
      <c r="L36" s="1"/>
      <c r="M36" s="85"/>
      <c r="N36" s="86"/>
      <c r="P36" s="88"/>
    </row>
    <row r="37" spans="1:16" s="87" customFormat="1" ht="33">
      <c r="A37" s="80">
        <v>1</v>
      </c>
      <c r="B37" s="80"/>
      <c r="C37" s="81">
        <v>1</v>
      </c>
      <c r="D37" s="82" t="s">
        <v>58</v>
      </c>
      <c r="E37" s="83" t="s">
        <v>59</v>
      </c>
      <c r="F37" s="80" t="s">
        <v>60</v>
      </c>
      <c r="G37" s="84">
        <v>2021</v>
      </c>
      <c r="H37" s="80" t="s">
        <v>23</v>
      </c>
      <c r="I37" s="84">
        <v>1</v>
      </c>
      <c r="J37" s="1">
        <v>48391200</v>
      </c>
      <c r="K37" s="1" t="s">
        <v>45</v>
      </c>
      <c r="L37" s="1"/>
      <c r="M37" s="85"/>
      <c r="N37" s="86"/>
      <c r="P37" s="88"/>
    </row>
    <row r="38" spans="1:16" s="87" customFormat="1" ht="33">
      <c r="A38" s="80">
        <v>2</v>
      </c>
      <c r="B38" s="80"/>
      <c r="C38" s="81">
        <v>2</v>
      </c>
      <c r="D38" s="82">
        <v>44224</v>
      </c>
      <c r="E38" s="83" t="s">
        <v>61</v>
      </c>
      <c r="F38" s="80" t="s">
        <v>60</v>
      </c>
      <c r="G38" s="84">
        <v>2021</v>
      </c>
      <c r="H38" s="80" t="s">
        <v>23</v>
      </c>
      <c r="I38" s="84">
        <v>1</v>
      </c>
      <c r="J38" s="1">
        <v>122650000</v>
      </c>
      <c r="K38" s="1" t="s">
        <v>45</v>
      </c>
      <c r="L38" s="1"/>
      <c r="M38" s="85"/>
      <c r="N38" s="86"/>
      <c r="P38" s="88"/>
    </row>
    <row r="39" spans="1:16" s="43" customFormat="1">
      <c r="A39" s="37"/>
      <c r="B39" s="37"/>
      <c r="C39" s="45">
        <f t="shared" si="0"/>
        <v>0</v>
      </c>
      <c r="D39" s="46"/>
      <c r="E39" s="60"/>
      <c r="F39" s="37"/>
      <c r="G39" s="48"/>
      <c r="H39" s="37"/>
      <c r="I39" s="48"/>
      <c r="J39" s="49"/>
      <c r="K39" s="49"/>
      <c r="L39" s="49"/>
      <c r="M39" s="50"/>
      <c r="N39" s="42"/>
      <c r="P39" s="57"/>
    </row>
    <row r="40" spans="1:16" s="43" customFormat="1">
      <c r="A40" s="37"/>
      <c r="B40" s="37"/>
      <c r="C40" s="45">
        <f t="shared" si="0"/>
        <v>0</v>
      </c>
      <c r="D40" s="46"/>
      <c r="E40" s="60"/>
      <c r="F40" s="37"/>
      <c r="G40" s="48"/>
      <c r="H40" s="37"/>
      <c r="I40" s="48"/>
      <c r="J40" s="49"/>
      <c r="K40" s="49"/>
      <c r="L40" s="49"/>
      <c r="M40" s="50"/>
      <c r="N40" s="42"/>
      <c r="P40" s="57"/>
    </row>
    <row r="41" spans="1:16" s="43" customFormat="1">
      <c r="A41" s="37"/>
      <c r="B41" s="37"/>
      <c r="C41" s="45">
        <f t="shared" si="0"/>
        <v>0</v>
      </c>
      <c r="D41" s="46"/>
      <c r="E41" s="60"/>
      <c r="F41" s="37"/>
      <c r="G41" s="48"/>
      <c r="H41" s="37"/>
      <c r="I41" s="48"/>
      <c r="J41" s="49"/>
      <c r="K41" s="49"/>
      <c r="L41" s="49"/>
      <c r="M41" s="50"/>
      <c r="N41" s="42"/>
      <c r="P41" s="57"/>
    </row>
    <row r="42" spans="1:16" s="43" customFormat="1">
      <c r="A42" s="37"/>
      <c r="B42" s="37"/>
      <c r="C42" s="45">
        <f t="shared" si="0"/>
        <v>0</v>
      </c>
      <c r="D42" s="46"/>
      <c r="E42" s="47"/>
      <c r="F42" s="37"/>
      <c r="G42" s="48"/>
      <c r="H42" s="37"/>
      <c r="I42" s="48"/>
      <c r="J42" s="49"/>
      <c r="K42" s="49"/>
      <c r="L42" s="49"/>
      <c r="M42" s="50"/>
      <c r="N42" s="42"/>
      <c r="P42" s="57"/>
    </row>
    <row r="43" spans="1:16" s="43" customFormat="1">
      <c r="A43" s="37"/>
      <c r="B43" s="37"/>
      <c r="C43" s="45">
        <f t="shared" si="0"/>
        <v>0</v>
      </c>
      <c r="D43" s="46"/>
      <c r="E43" s="47"/>
      <c r="F43" s="37"/>
      <c r="G43" s="48"/>
      <c r="H43" s="37"/>
      <c r="I43" s="48"/>
      <c r="J43" s="49"/>
      <c r="K43" s="49"/>
      <c r="L43" s="49"/>
      <c r="M43" s="50"/>
      <c r="N43" s="42"/>
      <c r="P43" s="57"/>
    </row>
    <row r="44" spans="1:16" s="43" customFormat="1">
      <c r="A44" s="37"/>
      <c r="B44" s="37"/>
      <c r="C44" s="45">
        <f t="shared" si="0"/>
        <v>0</v>
      </c>
      <c r="D44" s="46"/>
      <c r="E44" s="47"/>
      <c r="F44" s="37"/>
      <c r="G44" s="48"/>
      <c r="H44" s="37"/>
      <c r="I44" s="48"/>
      <c r="J44" s="49"/>
      <c r="K44" s="49"/>
      <c r="L44" s="49"/>
      <c r="M44" s="50"/>
      <c r="N44" s="42"/>
      <c r="P44" s="57"/>
    </row>
    <row r="45" spans="1:16" s="43" customFormat="1">
      <c r="A45" s="37"/>
      <c r="B45" s="37"/>
      <c r="C45" s="45">
        <f t="shared" si="0"/>
        <v>0</v>
      </c>
      <c r="D45" s="46"/>
      <c r="E45" s="47"/>
      <c r="F45" s="37"/>
      <c r="G45" s="48"/>
      <c r="H45" s="37"/>
      <c r="I45" s="48"/>
      <c r="J45" s="49"/>
      <c r="K45" s="49"/>
      <c r="L45" s="49"/>
      <c r="M45" s="50"/>
      <c r="N45" s="42"/>
      <c r="P45" s="57"/>
    </row>
    <row r="46" spans="1:16" s="43" customFormat="1">
      <c r="A46" s="37"/>
      <c r="B46" s="37"/>
      <c r="C46" s="45">
        <f t="shared" si="0"/>
        <v>0</v>
      </c>
      <c r="D46" s="46"/>
      <c r="E46" s="47"/>
      <c r="F46" s="37"/>
      <c r="G46" s="48"/>
      <c r="H46" s="37"/>
      <c r="I46" s="48"/>
      <c r="J46" s="49"/>
      <c r="K46" s="49"/>
      <c r="L46" s="49"/>
      <c r="M46" s="50"/>
      <c r="N46" s="42"/>
      <c r="P46" s="57"/>
    </row>
    <row r="47" spans="1:16" s="43" customFormat="1">
      <c r="A47" s="37"/>
      <c r="B47" s="37"/>
      <c r="C47" s="45">
        <f t="shared" si="0"/>
        <v>0</v>
      </c>
      <c r="D47" s="46"/>
      <c r="E47" s="47"/>
      <c r="F47" s="37"/>
      <c r="G47" s="48"/>
      <c r="H47" s="37"/>
      <c r="I47" s="48"/>
      <c r="J47" s="49"/>
      <c r="K47" s="49"/>
      <c r="L47" s="49"/>
      <c r="M47" s="50"/>
      <c r="N47" s="42"/>
      <c r="P47" s="57"/>
    </row>
    <row r="48" spans="1:16" s="43" customFormat="1">
      <c r="A48" s="37"/>
      <c r="B48" s="37"/>
      <c r="C48" s="45">
        <f t="shared" si="0"/>
        <v>0</v>
      </c>
      <c r="D48" s="46"/>
      <c r="E48" s="47"/>
      <c r="F48" s="37"/>
      <c r="G48" s="48"/>
      <c r="H48" s="37"/>
      <c r="I48" s="48"/>
      <c r="J48" s="49"/>
      <c r="K48" s="49"/>
      <c r="L48" s="49"/>
      <c r="M48" s="50"/>
      <c r="N48" s="42"/>
      <c r="P48" s="57"/>
    </row>
    <row r="49" spans="1:16" s="43" customFormat="1">
      <c r="A49" s="37"/>
      <c r="B49" s="37"/>
      <c r="C49" s="45">
        <f t="shared" si="0"/>
        <v>0</v>
      </c>
      <c r="D49" s="46"/>
      <c r="E49" s="47"/>
      <c r="F49" s="37"/>
      <c r="G49" s="48"/>
      <c r="H49" s="37"/>
      <c r="I49" s="48"/>
      <c r="J49" s="49"/>
      <c r="K49" s="49"/>
      <c r="L49" s="49"/>
      <c r="M49" s="50"/>
      <c r="N49" s="42"/>
      <c r="P49" s="57"/>
    </row>
    <row r="50" spans="1:16" s="43" customFormat="1">
      <c r="A50" s="37"/>
      <c r="B50" s="37"/>
      <c r="C50" s="45">
        <f t="shared" si="0"/>
        <v>0</v>
      </c>
      <c r="D50" s="46"/>
      <c r="E50" s="47"/>
      <c r="F50" s="37"/>
      <c r="G50" s="48"/>
      <c r="H50" s="37"/>
      <c r="I50" s="48"/>
      <c r="J50" s="49"/>
      <c r="K50" s="49"/>
      <c r="L50" s="49"/>
      <c r="M50" s="50"/>
      <c r="N50" s="42"/>
      <c r="P50" s="57"/>
    </row>
    <row r="51" spans="1:16" s="43" customFormat="1">
      <c r="A51" s="37"/>
      <c r="B51" s="37"/>
      <c r="C51" s="45">
        <f t="shared" si="0"/>
        <v>0</v>
      </c>
      <c r="D51" s="46"/>
      <c r="E51" s="47"/>
      <c r="F51" s="37"/>
      <c r="G51" s="48"/>
      <c r="H51" s="37"/>
      <c r="I51" s="48"/>
      <c r="J51" s="49"/>
      <c r="K51" s="49"/>
      <c r="L51" s="49"/>
      <c r="M51" s="50"/>
      <c r="N51" s="42"/>
      <c r="P51" s="57"/>
    </row>
    <row r="52" spans="1:16" s="43" customFormat="1">
      <c r="A52" s="37"/>
      <c r="B52" s="37"/>
      <c r="C52" s="45">
        <f t="shared" si="0"/>
        <v>0</v>
      </c>
      <c r="D52" s="46"/>
      <c r="E52" s="47"/>
      <c r="F52" s="37"/>
      <c r="G52" s="48"/>
      <c r="H52" s="37"/>
      <c r="I52" s="48"/>
      <c r="J52" s="49"/>
      <c r="K52" s="49"/>
      <c r="L52" s="49"/>
      <c r="M52" s="50"/>
      <c r="N52" s="42"/>
      <c r="P52" s="57"/>
    </row>
    <row r="53" spans="1:16" s="43" customFormat="1">
      <c r="A53" s="37"/>
      <c r="B53" s="37"/>
      <c r="C53" s="45">
        <f t="shared" si="0"/>
        <v>0</v>
      </c>
      <c r="D53" s="46"/>
      <c r="E53" s="47"/>
      <c r="F53" s="37"/>
      <c r="G53" s="48"/>
      <c r="H53" s="37"/>
      <c r="I53" s="48"/>
      <c r="J53" s="49"/>
      <c r="K53" s="49"/>
      <c r="L53" s="49"/>
      <c r="M53" s="50"/>
      <c r="N53" s="42"/>
      <c r="P53" s="57"/>
    </row>
    <row r="54" spans="1:16" s="43" customFormat="1">
      <c r="A54" s="37"/>
      <c r="B54" s="37"/>
      <c r="C54" s="45">
        <f t="shared" si="0"/>
        <v>0</v>
      </c>
      <c r="D54" s="46"/>
      <c r="E54" s="47"/>
      <c r="F54" s="37"/>
      <c r="G54" s="48"/>
      <c r="H54" s="37"/>
      <c r="I54" s="48"/>
      <c r="J54" s="49"/>
      <c r="K54" s="49"/>
      <c r="L54" s="49"/>
      <c r="M54" s="50"/>
      <c r="N54" s="42"/>
      <c r="P54" s="57"/>
    </row>
    <row r="55" spans="1:16" s="43" customFormat="1">
      <c r="A55" s="37"/>
      <c r="B55" s="37"/>
      <c r="C55" s="45">
        <f t="shared" si="0"/>
        <v>0</v>
      </c>
      <c r="D55" s="46"/>
      <c r="E55" s="47"/>
      <c r="F55" s="37"/>
      <c r="G55" s="48"/>
      <c r="H55" s="37"/>
      <c r="I55" s="48"/>
      <c r="J55" s="49"/>
      <c r="K55" s="49"/>
      <c r="L55" s="49"/>
      <c r="M55" s="50"/>
      <c r="N55" s="42"/>
      <c r="P55" s="57"/>
    </row>
    <row r="56" spans="1:16" s="43" customFormat="1">
      <c r="A56" s="37"/>
      <c r="B56" s="37"/>
      <c r="C56" s="45">
        <f t="shared" si="0"/>
        <v>0</v>
      </c>
      <c r="D56" s="46"/>
      <c r="E56" s="47"/>
      <c r="F56" s="37"/>
      <c r="G56" s="48"/>
      <c r="H56" s="37"/>
      <c r="I56" s="48"/>
      <c r="J56" s="49"/>
      <c r="K56" s="49"/>
      <c r="L56" s="49"/>
      <c r="M56" s="50"/>
      <c r="N56" s="42"/>
      <c r="P56" s="57"/>
    </row>
    <row r="57" spans="1:16" s="43" customFormat="1">
      <c r="A57" s="37"/>
      <c r="B57" s="37"/>
      <c r="C57" s="45">
        <f t="shared" si="0"/>
        <v>0</v>
      </c>
      <c r="D57" s="46"/>
      <c r="E57" s="62"/>
      <c r="F57" s="37"/>
      <c r="G57" s="48"/>
      <c r="H57" s="37"/>
      <c r="I57" s="48"/>
      <c r="J57" s="49"/>
      <c r="K57" s="49"/>
      <c r="L57" s="49"/>
      <c r="M57" s="50"/>
      <c r="N57" s="42"/>
      <c r="P57" s="57"/>
    </row>
    <row r="58" spans="1:16" s="43" customFormat="1">
      <c r="A58" s="37"/>
      <c r="B58" s="37"/>
      <c r="C58" s="45">
        <f t="shared" si="0"/>
        <v>0</v>
      </c>
      <c r="D58" s="46"/>
      <c r="E58" s="62"/>
      <c r="F58" s="37"/>
      <c r="G58" s="48"/>
      <c r="H58" s="37"/>
      <c r="I58" s="48"/>
      <c r="J58" s="49"/>
      <c r="K58" s="49"/>
      <c r="L58" s="49"/>
      <c r="M58" s="50"/>
      <c r="N58" s="42"/>
      <c r="P58" s="57"/>
    </row>
    <row r="59" spans="1:16" s="43" customFormat="1">
      <c r="A59" s="37"/>
      <c r="B59" s="37"/>
      <c r="C59" s="45">
        <f t="shared" si="0"/>
        <v>0</v>
      </c>
      <c r="D59" s="46"/>
      <c r="E59" s="62"/>
      <c r="F59" s="37"/>
      <c r="G59" s="48"/>
      <c r="H59" s="37"/>
      <c r="I59" s="48"/>
      <c r="J59" s="49"/>
      <c r="K59" s="49"/>
      <c r="L59" s="49"/>
      <c r="M59" s="50"/>
      <c r="N59" s="42"/>
      <c r="P59" s="57"/>
    </row>
    <row r="60" spans="1:16" s="43" customFormat="1">
      <c r="A60" s="37"/>
      <c r="B60" s="37"/>
      <c r="C60" s="45">
        <f t="shared" si="0"/>
        <v>0</v>
      </c>
      <c r="D60" s="46"/>
      <c r="E60" s="62"/>
      <c r="F60" s="37"/>
      <c r="G60" s="48"/>
      <c r="H60" s="37"/>
      <c r="I60" s="48"/>
      <c r="J60" s="49"/>
      <c r="K60" s="49"/>
      <c r="L60" s="49"/>
      <c r="M60" s="50"/>
      <c r="N60" s="42"/>
      <c r="P60" s="57"/>
    </row>
    <row r="61" spans="1:16" s="43" customFormat="1">
      <c r="A61" s="37"/>
      <c r="B61" s="37"/>
      <c r="C61" s="45">
        <f t="shared" si="0"/>
        <v>0</v>
      </c>
      <c r="D61" s="46"/>
      <c r="E61" s="62"/>
      <c r="F61" s="37"/>
      <c r="G61" s="48"/>
      <c r="H61" s="37"/>
      <c r="I61" s="48"/>
      <c r="J61" s="49"/>
      <c r="K61" s="49"/>
      <c r="L61" s="49"/>
      <c r="M61" s="50"/>
      <c r="N61" s="42"/>
      <c r="P61" s="57"/>
    </row>
    <row r="62" spans="1:16" s="43" customFormat="1">
      <c r="A62" s="37"/>
      <c r="B62" s="37"/>
      <c r="C62" s="45">
        <f t="shared" si="0"/>
        <v>0</v>
      </c>
      <c r="D62" s="46"/>
      <c r="E62" s="62"/>
      <c r="F62" s="37"/>
      <c r="G62" s="48"/>
      <c r="H62" s="37"/>
      <c r="I62" s="48"/>
      <c r="J62" s="49"/>
      <c r="K62" s="49"/>
      <c r="L62" s="49"/>
      <c r="M62" s="50"/>
      <c r="N62" s="42"/>
      <c r="P62" s="57"/>
    </row>
    <row r="63" spans="1:16" s="43" customFormat="1">
      <c r="A63" s="37"/>
      <c r="B63" s="37"/>
      <c r="C63" s="45">
        <f t="shared" si="0"/>
        <v>0</v>
      </c>
      <c r="D63" s="46"/>
      <c r="E63" s="62"/>
      <c r="F63" s="37"/>
      <c r="G63" s="48"/>
      <c r="H63" s="37"/>
      <c r="I63" s="48"/>
      <c r="J63" s="49"/>
      <c r="K63" s="49"/>
      <c r="L63" s="49"/>
      <c r="M63" s="50"/>
      <c r="N63" s="42"/>
      <c r="P63" s="57"/>
    </row>
    <row r="64" spans="1:16" s="43" customFormat="1">
      <c r="A64" s="37"/>
      <c r="B64" s="37"/>
      <c r="C64" s="45">
        <f t="shared" si="0"/>
        <v>0</v>
      </c>
      <c r="D64" s="46"/>
      <c r="E64" s="47"/>
      <c r="F64" s="37"/>
      <c r="G64" s="48"/>
      <c r="H64" s="37"/>
      <c r="I64" s="48"/>
      <c r="J64" s="49"/>
      <c r="K64" s="59"/>
      <c r="L64" s="49"/>
      <c r="M64" s="50"/>
      <c r="N64" s="42"/>
      <c r="P64" s="57"/>
    </row>
    <row r="65" spans="1:16" s="43" customFormat="1">
      <c r="A65" s="37"/>
      <c r="B65" s="37"/>
      <c r="C65" s="45">
        <f t="shared" si="0"/>
        <v>0</v>
      </c>
      <c r="D65" s="46"/>
      <c r="E65" s="47"/>
      <c r="F65" s="37"/>
      <c r="G65" s="48"/>
      <c r="H65" s="37"/>
      <c r="I65" s="48"/>
      <c r="J65" s="49"/>
      <c r="K65" s="59"/>
      <c r="L65" s="49"/>
      <c r="M65" s="50"/>
      <c r="N65" s="42"/>
      <c r="P65" s="57"/>
    </row>
    <row r="66" spans="1:16" s="43" customFormat="1">
      <c r="A66" s="37"/>
      <c r="B66" s="37"/>
      <c r="C66" s="45">
        <f t="shared" si="0"/>
        <v>0</v>
      </c>
      <c r="D66" s="46"/>
      <c r="E66" s="47"/>
      <c r="F66" s="37"/>
      <c r="G66" s="48"/>
      <c r="H66" s="37"/>
      <c r="I66" s="48"/>
      <c r="J66" s="49"/>
      <c r="K66" s="59"/>
      <c r="L66" s="49"/>
      <c r="M66" s="50"/>
      <c r="N66" s="42"/>
      <c r="P66" s="57"/>
    </row>
    <row r="67" spans="1:16" s="43" customFormat="1">
      <c r="A67" s="37"/>
      <c r="B67" s="37"/>
      <c r="C67" s="45">
        <f t="shared" si="0"/>
        <v>0</v>
      </c>
      <c r="D67" s="46"/>
      <c r="E67" s="47"/>
      <c r="F67" s="37"/>
      <c r="G67" s="48"/>
      <c r="H67" s="37"/>
      <c r="I67" s="48"/>
      <c r="J67" s="49"/>
      <c r="K67" s="49"/>
      <c r="L67" s="49"/>
      <c r="M67" s="50"/>
      <c r="N67" s="42"/>
      <c r="P67" s="57"/>
    </row>
    <row r="68" spans="1:16" s="43" customFormat="1">
      <c r="A68" s="37"/>
      <c r="B68" s="37"/>
      <c r="C68" s="45">
        <f t="shared" si="0"/>
        <v>0</v>
      </c>
      <c r="D68" s="46"/>
      <c r="E68" s="47"/>
      <c r="F68" s="37"/>
      <c r="G68" s="48"/>
      <c r="H68" s="37"/>
      <c r="I68" s="48"/>
      <c r="J68" s="49"/>
      <c r="K68" s="49"/>
      <c r="L68" s="49"/>
      <c r="M68" s="50"/>
      <c r="N68" s="42"/>
      <c r="P68" s="57"/>
    </row>
    <row r="69" spans="1:16" s="43" customFormat="1">
      <c r="A69" s="37"/>
      <c r="B69" s="37"/>
      <c r="C69" s="45">
        <f t="shared" si="0"/>
        <v>0</v>
      </c>
      <c r="D69" s="46"/>
      <c r="E69" s="47"/>
      <c r="F69" s="37"/>
      <c r="G69" s="48"/>
      <c r="H69" s="37"/>
      <c r="I69" s="48"/>
      <c r="J69" s="49"/>
      <c r="K69" s="59"/>
      <c r="L69" s="49"/>
      <c r="M69" s="50"/>
      <c r="N69" s="42"/>
      <c r="P69" s="57"/>
    </row>
    <row r="70" spans="1:16" s="43" customFormat="1">
      <c r="A70" s="37"/>
      <c r="B70" s="37"/>
      <c r="C70" s="45">
        <f t="shared" si="0"/>
        <v>0</v>
      </c>
      <c r="D70" s="46"/>
      <c r="E70" s="47"/>
      <c r="F70" s="37"/>
      <c r="G70" s="48"/>
      <c r="H70" s="37"/>
      <c r="I70" s="48"/>
      <c r="J70" s="49"/>
      <c r="K70" s="59"/>
      <c r="L70" s="49"/>
      <c r="M70" s="50"/>
      <c r="N70" s="42"/>
      <c r="P70" s="57"/>
    </row>
    <row r="71" spans="1:16" s="43" customFormat="1">
      <c r="A71" s="37"/>
      <c r="B71" s="37"/>
      <c r="C71" s="45">
        <f t="shared" si="0"/>
        <v>0</v>
      </c>
      <c r="D71" s="46"/>
      <c r="E71" s="63"/>
      <c r="F71" s="37"/>
      <c r="G71" s="48"/>
      <c r="H71" s="37"/>
      <c r="I71" s="48"/>
      <c r="J71" s="49"/>
      <c r="K71" s="59"/>
      <c r="L71" s="49"/>
      <c r="M71" s="50"/>
      <c r="N71" s="42"/>
      <c r="P71" s="57"/>
    </row>
    <row r="72" spans="1:16" s="43" customFormat="1">
      <c r="A72" s="37"/>
      <c r="B72" s="37"/>
      <c r="C72" s="45">
        <f t="shared" si="0"/>
        <v>0</v>
      </c>
      <c r="D72" s="46"/>
      <c r="E72" s="47"/>
      <c r="F72" s="37"/>
      <c r="G72" s="48"/>
      <c r="H72" s="37"/>
      <c r="I72" s="48"/>
      <c r="J72" s="49"/>
      <c r="K72" s="59"/>
      <c r="L72" s="49"/>
      <c r="M72" s="50"/>
      <c r="N72" s="42"/>
      <c r="P72" s="57"/>
    </row>
    <row r="73" spans="1:16" s="43" customFormat="1">
      <c r="A73" s="37"/>
      <c r="B73" s="37"/>
      <c r="C73" s="45">
        <f t="shared" si="0"/>
        <v>0</v>
      </c>
      <c r="D73" s="46"/>
      <c r="E73" s="47"/>
      <c r="F73" s="37"/>
      <c r="G73" s="48"/>
      <c r="H73" s="37"/>
      <c r="I73" s="48"/>
      <c r="J73" s="49"/>
      <c r="K73" s="59"/>
      <c r="L73" s="49"/>
      <c r="M73" s="50"/>
      <c r="N73" s="42"/>
      <c r="P73" s="57"/>
    </row>
    <row r="74" spans="1:16" s="43" customFormat="1">
      <c r="A74" s="37"/>
      <c r="B74" s="37"/>
      <c r="C74" s="45">
        <f t="shared" si="0"/>
        <v>0</v>
      </c>
      <c r="D74" s="46"/>
      <c r="E74" s="63"/>
      <c r="F74" s="37"/>
      <c r="G74" s="48"/>
      <c r="H74" s="37"/>
      <c r="I74" s="48"/>
      <c r="J74" s="49"/>
      <c r="K74" s="59"/>
      <c r="L74" s="49"/>
      <c r="M74" s="50"/>
      <c r="N74" s="42"/>
      <c r="P74" s="57"/>
    </row>
    <row r="75" spans="1:16" s="43" customFormat="1">
      <c r="A75" s="37"/>
      <c r="B75" s="37"/>
      <c r="C75" s="45">
        <f t="shared" si="0"/>
        <v>0</v>
      </c>
      <c r="D75" s="46"/>
      <c r="E75" s="47"/>
      <c r="F75" s="37"/>
      <c r="G75" s="48"/>
      <c r="H75" s="37"/>
      <c r="I75" s="48"/>
      <c r="J75" s="49"/>
      <c r="K75" s="59"/>
      <c r="L75" s="49"/>
      <c r="M75" s="50"/>
      <c r="N75" s="42"/>
      <c r="P75" s="57"/>
    </row>
    <row r="76" spans="1:16" s="43" customFormat="1">
      <c r="A76" s="37"/>
      <c r="B76" s="37"/>
      <c r="C76" s="45">
        <f t="shared" ref="C76:C99" si="1">+A76</f>
        <v>0</v>
      </c>
      <c r="D76" s="46"/>
      <c r="E76" s="47"/>
      <c r="F76" s="37"/>
      <c r="G76" s="48"/>
      <c r="H76" s="37"/>
      <c r="I76" s="48"/>
      <c r="J76" s="49"/>
      <c r="K76" s="59"/>
      <c r="L76" s="49"/>
      <c r="M76" s="50"/>
      <c r="N76" s="42"/>
      <c r="P76" s="57"/>
    </row>
    <row r="77" spans="1:16" s="43" customFormat="1">
      <c r="A77" s="37"/>
      <c r="B77" s="37"/>
      <c r="C77" s="45">
        <f t="shared" si="1"/>
        <v>0</v>
      </c>
      <c r="D77" s="46"/>
      <c r="E77" s="47"/>
      <c r="F77" s="37"/>
      <c r="G77" s="48"/>
      <c r="H77" s="37"/>
      <c r="I77" s="48"/>
      <c r="J77" s="49"/>
      <c r="K77" s="59"/>
      <c r="L77" s="49"/>
      <c r="M77" s="50"/>
      <c r="N77" s="42"/>
      <c r="P77" s="57"/>
    </row>
    <row r="78" spans="1:16" s="43" customFormat="1">
      <c r="A78" s="37"/>
      <c r="B78" s="37"/>
      <c r="C78" s="45">
        <f t="shared" si="1"/>
        <v>0</v>
      </c>
      <c r="D78" s="46"/>
      <c r="E78" s="47"/>
      <c r="F78" s="37"/>
      <c r="G78" s="48"/>
      <c r="H78" s="37"/>
      <c r="I78" s="48"/>
      <c r="J78" s="49"/>
      <c r="K78" s="59"/>
      <c r="L78" s="49"/>
      <c r="M78" s="50"/>
      <c r="N78" s="42"/>
      <c r="P78" s="57"/>
    </row>
    <row r="79" spans="1:16" s="43" customFormat="1">
      <c r="A79" s="37"/>
      <c r="B79" s="37"/>
      <c r="C79" s="45">
        <f t="shared" si="1"/>
        <v>0</v>
      </c>
      <c r="D79" s="46"/>
      <c r="E79" s="47"/>
      <c r="F79" s="37"/>
      <c r="G79" s="48"/>
      <c r="H79" s="37"/>
      <c r="I79" s="48"/>
      <c r="J79" s="49"/>
      <c r="K79" s="59"/>
      <c r="L79" s="49"/>
      <c r="M79" s="50"/>
      <c r="N79" s="42"/>
      <c r="P79" s="57"/>
    </row>
    <row r="80" spans="1:16" s="43" customFormat="1">
      <c r="A80" s="37"/>
      <c r="B80" s="37"/>
      <c r="C80" s="45">
        <f t="shared" si="1"/>
        <v>0</v>
      </c>
      <c r="D80" s="46"/>
      <c r="E80" s="47"/>
      <c r="F80" s="37"/>
      <c r="G80" s="48"/>
      <c r="H80" s="37"/>
      <c r="I80" s="48"/>
      <c r="J80" s="49"/>
      <c r="K80" s="59"/>
      <c r="L80" s="49"/>
      <c r="M80" s="50"/>
      <c r="N80" s="42"/>
      <c r="P80" s="57"/>
    </row>
    <row r="81" spans="1:16" s="43" customFormat="1">
      <c r="A81" s="37"/>
      <c r="B81" s="37"/>
      <c r="C81" s="45">
        <f t="shared" si="1"/>
        <v>0</v>
      </c>
      <c r="D81" s="46"/>
      <c r="E81" s="47"/>
      <c r="F81" s="37"/>
      <c r="G81" s="48"/>
      <c r="H81" s="37"/>
      <c r="I81" s="48"/>
      <c r="J81" s="49"/>
      <c r="K81" s="59"/>
      <c r="L81" s="49"/>
      <c r="M81" s="50"/>
      <c r="N81" s="42"/>
      <c r="P81" s="57"/>
    </row>
    <row r="82" spans="1:16" s="43" customFormat="1">
      <c r="A82" s="37"/>
      <c r="B82" s="37"/>
      <c r="C82" s="45">
        <f t="shared" si="1"/>
        <v>0</v>
      </c>
      <c r="D82" s="46"/>
      <c r="E82" s="47"/>
      <c r="F82" s="37"/>
      <c r="G82" s="48"/>
      <c r="H82" s="37"/>
      <c r="I82" s="48"/>
      <c r="J82" s="49"/>
      <c r="K82" s="59"/>
      <c r="L82" s="49"/>
      <c r="M82" s="50"/>
      <c r="N82" s="42"/>
      <c r="P82" s="57"/>
    </row>
    <row r="83" spans="1:16" s="43" customFormat="1">
      <c r="A83" s="37"/>
      <c r="B83" s="37"/>
      <c r="C83" s="45">
        <f t="shared" si="1"/>
        <v>0</v>
      </c>
      <c r="D83" s="46"/>
      <c r="E83" s="47"/>
      <c r="F83" s="37"/>
      <c r="G83" s="48"/>
      <c r="H83" s="37"/>
      <c r="I83" s="48"/>
      <c r="J83" s="49"/>
      <c r="K83" s="59"/>
      <c r="L83" s="49"/>
      <c r="M83" s="50"/>
      <c r="N83" s="42"/>
      <c r="P83" s="57"/>
    </row>
    <row r="84" spans="1:16" s="43" customFormat="1">
      <c r="A84" s="37"/>
      <c r="B84" s="37"/>
      <c r="C84" s="45">
        <f t="shared" si="1"/>
        <v>0</v>
      </c>
      <c r="D84" s="46"/>
      <c r="E84" s="47"/>
      <c r="F84" s="37"/>
      <c r="G84" s="48"/>
      <c r="H84" s="37"/>
      <c r="I84" s="48"/>
      <c r="J84" s="49"/>
      <c r="K84" s="59"/>
      <c r="L84" s="49"/>
      <c r="M84" s="50"/>
      <c r="N84" s="42"/>
      <c r="P84" s="57"/>
    </row>
    <row r="85" spans="1:16" s="43" customFormat="1">
      <c r="A85" s="37"/>
      <c r="B85" s="37"/>
      <c r="C85" s="45">
        <f t="shared" si="1"/>
        <v>0</v>
      </c>
      <c r="D85" s="46"/>
      <c r="E85" s="47"/>
      <c r="F85" s="37"/>
      <c r="G85" s="48"/>
      <c r="H85" s="37"/>
      <c r="I85" s="48"/>
      <c r="J85" s="49"/>
      <c r="K85" s="59"/>
      <c r="L85" s="49"/>
      <c r="M85" s="50"/>
      <c r="N85" s="42"/>
      <c r="P85" s="57"/>
    </row>
    <row r="86" spans="1:16" s="43" customFormat="1">
      <c r="A86" s="37"/>
      <c r="B86" s="37"/>
      <c r="C86" s="45">
        <f t="shared" si="1"/>
        <v>0</v>
      </c>
      <c r="D86" s="46"/>
      <c r="E86" s="47"/>
      <c r="F86" s="37"/>
      <c r="G86" s="48"/>
      <c r="H86" s="37"/>
      <c r="I86" s="48"/>
      <c r="J86" s="49"/>
      <c r="K86" s="59"/>
      <c r="L86" s="49"/>
      <c r="M86" s="50"/>
      <c r="N86" s="42"/>
      <c r="P86" s="57"/>
    </row>
    <row r="87" spans="1:16" s="43" customFormat="1">
      <c r="A87" s="37"/>
      <c r="B87" s="37"/>
      <c r="C87" s="45">
        <f t="shared" si="1"/>
        <v>0</v>
      </c>
      <c r="D87" s="46"/>
      <c r="E87" s="47"/>
      <c r="F87" s="37"/>
      <c r="G87" s="48"/>
      <c r="H87" s="37"/>
      <c r="I87" s="48"/>
      <c r="J87" s="49"/>
      <c r="K87" s="59"/>
      <c r="L87" s="49"/>
      <c r="M87" s="50"/>
      <c r="N87" s="42"/>
      <c r="P87" s="57"/>
    </row>
    <row r="88" spans="1:16" s="43" customFormat="1">
      <c r="A88" s="37"/>
      <c r="B88" s="37"/>
      <c r="C88" s="45">
        <f t="shared" si="1"/>
        <v>0</v>
      </c>
      <c r="D88" s="46"/>
      <c r="E88" s="47"/>
      <c r="F88" s="37"/>
      <c r="G88" s="48"/>
      <c r="H88" s="37"/>
      <c r="I88" s="48"/>
      <c r="J88" s="49"/>
      <c r="K88" s="59"/>
      <c r="L88" s="49"/>
      <c r="M88" s="50"/>
      <c r="N88" s="42"/>
      <c r="P88" s="57"/>
    </row>
    <row r="89" spans="1:16" s="43" customFormat="1">
      <c r="A89" s="37"/>
      <c r="B89" s="37"/>
      <c r="C89" s="45">
        <f t="shared" si="1"/>
        <v>0</v>
      </c>
      <c r="D89" s="46"/>
      <c r="E89" s="47"/>
      <c r="F89" s="37"/>
      <c r="G89" s="48"/>
      <c r="H89" s="37"/>
      <c r="I89" s="48"/>
      <c r="J89" s="49"/>
      <c r="K89" s="59"/>
      <c r="L89" s="49"/>
      <c r="M89" s="50"/>
      <c r="N89" s="42"/>
      <c r="P89" s="57"/>
    </row>
    <row r="90" spans="1:16" s="43" customFormat="1">
      <c r="A90" s="37"/>
      <c r="B90" s="37"/>
      <c r="C90" s="45">
        <f t="shared" si="1"/>
        <v>0</v>
      </c>
      <c r="D90" s="46"/>
      <c r="E90" s="47"/>
      <c r="F90" s="37"/>
      <c r="G90" s="48"/>
      <c r="H90" s="37"/>
      <c r="I90" s="48"/>
      <c r="J90" s="49"/>
      <c r="K90" s="59"/>
      <c r="L90" s="49"/>
      <c r="M90" s="50"/>
      <c r="N90" s="42"/>
      <c r="P90" s="57"/>
    </row>
    <row r="91" spans="1:16" s="43" customFormat="1">
      <c r="A91" s="37"/>
      <c r="B91" s="37"/>
      <c r="C91" s="45">
        <f t="shared" si="1"/>
        <v>0</v>
      </c>
      <c r="D91" s="46"/>
      <c r="E91" s="47"/>
      <c r="F91" s="37"/>
      <c r="G91" s="48"/>
      <c r="H91" s="37"/>
      <c r="I91" s="48"/>
      <c r="J91" s="49"/>
      <c r="K91" s="59"/>
      <c r="L91" s="49"/>
      <c r="M91" s="50"/>
      <c r="N91" s="42"/>
      <c r="P91" s="57"/>
    </row>
    <row r="92" spans="1:16" s="43" customFormat="1">
      <c r="A92" s="37"/>
      <c r="B92" s="37"/>
      <c r="C92" s="45">
        <f t="shared" si="1"/>
        <v>0</v>
      </c>
      <c r="D92" s="46"/>
      <c r="E92" s="47"/>
      <c r="F92" s="37"/>
      <c r="G92" s="48"/>
      <c r="H92" s="37"/>
      <c r="I92" s="48"/>
      <c r="J92" s="49"/>
      <c r="K92" s="59"/>
      <c r="L92" s="49"/>
      <c r="M92" s="50"/>
      <c r="N92" s="42"/>
      <c r="P92" s="57"/>
    </row>
    <row r="93" spans="1:16" s="43" customFormat="1">
      <c r="A93" s="37"/>
      <c r="B93" s="37"/>
      <c r="C93" s="45">
        <f t="shared" si="1"/>
        <v>0</v>
      </c>
      <c r="D93" s="46"/>
      <c r="E93" s="47"/>
      <c r="F93" s="37"/>
      <c r="G93" s="48"/>
      <c r="H93" s="37"/>
      <c r="I93" s="48"/>
      <c r="J93" s="49"/>
      <c r="K93" s="59"/>
      <c r="L93" s="49"/>
      <c r="M93" s="50"/>
      <c r="N93" s="42"/>
      <c r="P93" s="57"/>
    </row>
    <row r="94" spans="1:16" s="43" customFormat="1">
      <c r="A94" s="37"/>
      <c r="B94" s="37"/>
      <c r="C94" s="45">
        <f t="shared" si="1"/>
        <v>0</v>
      </c>
      <c r="D94" s="46"/>
      <c r="E94" s="47"/>
      <c r="F94" s="37"/>
      <c r="G94" s="48"/>
      <c r="H94" s="37"/>
      <c r="I94" s="48"/>
      <c r="J94" s="49"/>
      <c r="K94" s="59"/>
      <c r="L94" s="49"/>
      <c r="M94" s="50"/>
      <c r="N94" s="42"/>
      <c r="P94" s="57"/>
    </row>
    <row r="95" spans="1:16" s="43" customFormat="1">
      <c r="A95" s="37"/>
      <c r="B95" s="37"/>
      <c r="C95" s="45">
        <f t="shared" si="1"/>
        <v>0</v>
      </c>
      <c r="D95" s="46"/>
      <c r="E95" s="47"/>
      <c r="F95" s="37"/>
      <c r="G95" s="48"/>
      <c r="H95" s="37"/>
      <c r="I95" s="48"/>
      <c r="J95" s="49"/>
      <c r="K95" s="59"/>
      <c r="L95" s="49"/>
      <c r="M95" s="50"/>
      <c r="N95" s="42"/>
      <c r="P95" s="57"/>
    </row>
    <row r="96" spans="1:16" s="43" customFormat="1">
      <c r="A96" s="37"/>
      <c r="B96" s="37"/>
      <c r="C96" s="45">
        <f t="shared" si="1"/>
        <v>0</v>
      </c>
      <c r="D96" s="46"/>
      <c r="E96" s="47"/>
      <c r="F96" s="37"/>
      <c r="G96" s="48"/>
      <c r="H96" s="37"/>
      <c r="I96" s="48"/>
      <c r="J96" s="49"/>
      <c r="K96" s="59"/>
      <c r="L96" s="49"/>
      <c r="M96" s="50"/>
      <c r="N96" s="42"/>
      <c r="P96" s="57"/>
    </row>
    <row r="97" spans="1:16" s="43" customFormat="1" ht="33" customHeight="1">
      <c r="A97" s="47"/>
      <c r="B97" s="47"/>
      <c r="C97" s="45"/>
      <c r="D97" s="47"/>
      <c r="E97" s="64" t="s">
        <v>62</v>
      </c>
      <c r="F97" s="37"/>
      <c r="G97" s="39"/>
      <c r="H97" s="37"/>
      <c r="I97" s="65"/>
      <c r="J97" s="41">
        <f>SUM(J12:J96)</f>
        <v>1089060400</v>
      </c>
      <c r="K97" s="41"/>
      <c r="L97" s="41"/>
      <c r="M97" s="66"/>
      <c r="N97" s="42"/>
      <c r="O97" s="67" t="e">
        <f>+#REF!+#REF!</f>
        <v>#REF!</v>
      </c>
      <c r="P97" s="57" t="e">
        <f>100/O97</f>
        <v>#REF!</v>
      </c>
    </row>
    <row r="98" spans="1:16" s="22" customFormat="1" ht="18.75" customHeight="1">
      <c r="C98" s="45"/>
      <c r="D98" s="68"/>
      <c r="F98" s="68"/>
      <c r="G98" s="68"/>
      <c r="H98" s="68"/>
      <c r="I98" s="68"/>
      <c r="K98" s="22">
        <v>6331186235</v>
      </c>
      <c r="N98" s="69"/>
      <c r="P98" s="23"/>
    </row>
    <row r="99" spans="1:16" s="22" customFormat="1" ht="17.25" customHeight="1">
      <c r="C99" s="45"/>
      <c r="D99" s="70"/>
      <c r="E99" s="70"/>
      <c r="F99" s="70"/>
      <c r="G99" s="70"/>
      <c r="H99" s="70"/>
      <c r="K99" s="71">
        <f>+K98+K97</f>
        <v>6331186235</v>
      </c>
      <c r="N99" s="69"/>
      <c r="P99" s="23"/>
    </row>
    <row r="100" spans="1:16" s="22" customFormat="1" ht="14.25" customHeight="1">
      <c r="A100" s="72" t="s">
        <v>63</v>
      </c>
      <c r="B100" s="72"/>
      <c r="C100" s="45"/>
      <c r="D100" s="72"/>
      <c r="E100" s="72"/>
      <c r="F100" s="73"/>
      <c r="G100" s="73"/>
      <c r="H100" s="74" t="s">
        <v>64</v>
      </c>
      <c r="I100" s="74"/>
      <c r="J100" s="74"/>
      <c r="K100" s="72"/>
      <c r="L100" s="75"/>
    </row>
    <row r="101" spans="1:16" s="22" customFormat="1" ht="14.25" customHeight="1">
      <c r="C101" s="70"/>
      <c r="D101" s="70"/>
      <c r="E101" s="70"/>
      <c r="F101" s="70"/>
      <c r="G101" s="70"/>
      <c r="H101" s="70"/>
      <c r="I101" s="68"/>
      <c r="J101" s="68"/>
      <c r="L101" s="69"/>
    </row>
    <row r="102" spans="1:16" s="22" customFormat="1" ht="14.25" customHeight="1">
      <c r="C102" s="70"/>
      <c r="D102" s="70"/>
      <c r="E102" s="70"/>
      <c r="F102" s="70"/>
      <c r="G102" s="70"/>
      <c r="H102" s="70"/>
      <c r="I102" s="68"/>
      <c r="J102" s="68"/>
      <c r="L102" s="69"/>
    </row>
    <row r="103" spans="1:16" s="22" customFormat="1" ht="8.25" customHeight="1">
      <c r="C103" s="70"/>
      <c r="D103" s="70"/>
      <c r="E103" s="70"/>
      <c r="F103" s="70"/>
      <c r="G103" s="70"/>
      <c r="H103" s="70"/>
      <c r="I103" s="68"/>
      <c r="J103" s="68"/>
      <c r="L103" s="69"/>
    </row>
    <row r="104" spans="1:16" s="22" customFormat="1" ht="24" customHeight="1">
      <c r="C104" s="70"/>
      <c r="D104" s="70"/>
      <c r="E104" s="70"/>
      <c r="F104" s="70"/>
      <c r="G104" s="70"/>
      <c r="H104" s="70"/>
      <c r="I104" s="68"/>
      <c r="J104" s="68"/>
      <c r="L104" s="69"/>
    </row>
    <row r="105" spans="1:16" s="22" customFormat="1" ht="14.25" customHeight="1">
      <c r="C105" s="70"/>
      <c r="D105" s="70"/>
      <c r="E105" s="70"/>
      <c r="F105" s="70"/>
      <c r="G105" s="70"/>
      <c r="H105" s="70"/>
      <c r="I105" s="68"/>
      <c r="J105" s="68"/>
      <c r="L105" s="69"/>
    </row>
    <row r="106" spans="1:16" s="22" customFormat="1">
      <c r="A106" s="22" t="s">
        <v>65</v>
      </c>
      <c r="F106" s="68"/>
      <c r="G106" s="68"/>
      <c r="H106" s="76" t="s">
        <v>66</v>
      </c>
      <c r="I106" s="76"/>
      <c r="J106" s="76"/>
      <c r="L106" s="69"/>
    </row>
    <row r="107" spans="1:16" s="22" customFormat="1">
      <c r="C107" s="68"/>
      <c r="D107" s="68"/>
      <c r="F107" s="68"/>
      <c r="G107" s="68"/>
      <c r="H107" s="68"/>
      <c r="I107" s="68"/>
      <c r="M107" s="77"/>
      <c r="N107" s="69"/>
      <c r="O107" s="71"/>
      <c r="P107" s="23"/>
    </row>
    <row r="108" spans="1:16" s="22" customFormat="1">
      <c r="C108" s="68"/>
      <c r="D108" s="68"/>
      <c r="F108" s="68"/>
      <c r="G108" s="68"/>
      <c r="H108" s="68"/>
      <c r="I108" s="68"/>
      <c r="J108" s="78"/>
      <c r="K108" s="78"/>
      <c r="L108" s="78"/>
      <c r="M108" s="77"/>
      <c r="N108" s="69"/>
      <c r="P108" s="23"/>
    </row>
    <row r="109" spans="1:16" s="22" customFormat="1">
      <c r="C109" s="68"/>
      <c r="D109" s="68"/>
      <c r="F109" s="68"/>
      <c r="G109" s="68"/>
      <c r="H109" s="68"/>
      <c r="I109" s="68"/>
      <c r="J109" s="69"/>
      <c r="K109" s="69"/>
      <c r="L109" s="69"/>
      <c r="M109" s="77"/>
      <c r="N109" s="69"/>
      <c r="P109" s="23"/>
    </row>
    <row r="110" spans="1:16" s="22" customFormat="1">
      <c r="C110" s="68"/>
      <c r="D110" s="68"/>
      <c r="F110" s="68"/>
      <c r="G110" s="68"/>
      <c r="H110" s="68"/>
      <c r="I110" s="68"/>
      <c r="J110" s="69"/>
      <c r="K110" s="69"/>
      <c r="L110" s="69"/>
      <c r="M110" s="77"/>
      <c r="N110" s="69"/>
      <c r="P110" s="23"/>
    </row>
    <row r="111" spans="1:16" s="22" customFormat="1">
      <c r="C111" s="68"/>
      <c r="D111" s="68"/>
      <c r="F111" s="68"/>
      <c r="G111" s="68"/>
      <c r="H111" s="68"/>
      <c r="I111" s="68"/>
      <c r="J111" s="69"/>
      <c r="K111" s="69"/>
      <c r="L111" s="69"/>
      <c r="M111" s="77"/>
      <c r="N111" s="69"/>
      <c r="P111" s="23"/>
    </row>
    <row r="112" spans="1:16" s="22" customFormat="1">
      <c r="C112" s="68"/>
      <c r="D112" s="68"/>
      <c r="F112" s="68"/>
      <c r="G112" s="68"/>
      <c r="H112" s="68"/>
      <c r="I112" s="68"/>
      <c r="J112" s="69"/>
      <c r="K112" s="69"/>
      <c r="L112" s="69"/>
      <c r="M112" s="77"/>
      <c r="N112" s="69"/>
      <c r="P112" s="23"/>
    </row>
    <row r="113" spans="3:16" s="22" customFormat="1">
      <c r="C113" s="68"/>
      <c r="D113" s="68"/>
      <c r="F113" s="68"/>
      <c r="G113" s="68"/>
      <c r="H113" s="68"/>
      <c r="I113" s="68"/>
      <c r="J113" s="69"/>
      <c r="K113" s="69"/>
      <c r="L113" s="69"/>
      <c r="M113" s="77"/>
      <c r="N113" s="69"/>
      <c r="P113" s="23"/>
    </row>
    <row r="114" spans="3:16" s="22" customFormat="1">
      <c r="C114" s="68"/>
      <c r="D114" s="68"/>
      <c r="E114" s="71">
        <v>14636253394</v>
      </c>
      <c r="F114" s="68"/>
      <c r="G114" s="68"/>
      <c r="H114" s="68"/>
      <c r="I114" s="68"/>
      <c r="J114" s="69"/>
      <c r="K114" s="69"/>
      <c r="L114" s="69"/>
      <c r="M114" s="77"/>
      <c r="N114" s="69"/>
      <c r="P114" s="23"/>
    </row>
    <row r="115" spans="3:16" s="22" customFormat="1">
      <c r="C115" s="68"/>
      <c r="D115" s="68"/>
      <c r="F115" s="68"/>
      <c r="G115" s="68"/>
      <c r="H115" s="68"/>
      <c r="I115" s="68"/>
      <c r="J115" s="79"/>
      <c r="K115" s="79"/>
      <c r="L115" s="79"/>
      <c r="M115" s="77"/>
      <c r="N115" s="69"/>
      <c r="P115" s="23"/>
    </row>
    <row r="116" spans="3:16" s="22" customFormat="1">
      <c r="C116" s="68"/>
      <c r="D116" s="68"/>
      <c r="F116" s="68"/>
      <c r="G116" s="68"/>
      <c r="H116" s="68"/>
      <c r="I116" s="68"/>
      <c r="J116" s="69"/>
      <c r="K116" s="69"/>
      <c r="L116" s="69"/>
      <c r="M116" s="77"/>
      <c r="N116" s="69"/>
      <c r="P116" s="23"/>
    </row>
    <row r="117" spans="3:16" s="22" customFormat="1">
      <c r="C117" s="68"/>
      <c r="D117" s="68"/>
      <c r="F117" s="68"/>
      <c r="G117" s="68"/>
      <c r="H117" s="68"/>
      <c r="I117" s="68"/>
      <c r="J117" s="69"/>
      <c r="K117" s="69"/>
      <c r="L117" s="69"/>
      <c r="M117" s="77"/>
      <c r="N117" s="69"/>
      <c r="P117" s="23"/>
    </row>
    <row r="118" spans="3:16" s="22" customFormat="1">
      <c r="C118" s="68"/>
      <c r="D118" s="68"/>
      <c r="F118" s="68"/>
      <c r="G118" s="68"/>
      <c r="H118" s="68"/>
      <c r="I118" s="68"/>
      <c r="J118" s="69"/>
      <c r="K118" s="69"/>
      <c r="L118" s="69"/>
      <c r="M118" s="77"/>
      <c r="N118" s="69"/>
      <c r="P118" s="23"/>
    </row>
    <row r="119" spans="3:16" s="22" customFormat="1">
      <c r="C119" s="68"/>
      <c r="D119" s="68"/>
      <c r="F119" s="68"/>
      <c r="G119" s="68"/>
      <c r="H119" s="68"/>
      <c r="I119" s="68"/>
      <c r="J119" s="69"/>
      <c r="K119" s="69"/>
      <c r="L119" s="69"/>
      <c r="M119" s="77"/>
      <c r="N119" s="69"/>
      <c r="P119" s="23"/>
    </row>
    <row r="120" spans="3:16" s="22" customFormat="1">
      <c r="C120" s="68"/>
      <c r="D120" s="68"/>
      <c r="F120" s="68"/>
      <c r="G120" s="68"/>
      <c r="H120" s="68"/>
      <c r="I120" s="68"/>
      <c r="J120" s="69"/>
      <c r="K120" s="69"/>
      <c r="L120" s="69"/>
      <c r="M120" s="77"/>
      <c r="N120" s="69"/>
      <c r="P120" s="23"/>
    </row>
    <row r="121" spans="3:16" s="22" customFormat="1">
      <c r="C121" s="68"/>
      <c r="D121" s="68"/>
      <c r="F121" s="68"/>
      <c r="G121" s="68"/>
      <c r="H121" s="68"/>
      <c r="I121" s="68"/>
      <c r="J121" s="75"/>
      <c r="K121" s="75"/>
      <c r="L121" s="75"/>
      <c r="M121" s="77"/>
      <c r="N121" s="69"/>
      <c r="P121" s="23"/>
    </row>
    <row r="122" spans="3:16" s="22" customFormat="1">
      <c r="C122" s="68"/>
      <c r="D122" s="68"/>
      <c r="F122" s="68"/>
      <c r="G122" s="68"/>
      <c r="H122" s="68"/>
      <c r="I122" s="68"/>
      <c r="J122" s="69"/>
      <c r="K122" s="69"/>
      <c r="L122" s="69"/>
      <c r="M122" s="77"/>
      <c r="N122" s="69"/>
      <c r="P122" s="23"/>
    </row>
    <row r="123" spans="3:16" s="22" customFormat="1">
      <c r="C123" s="68"/>
      <c r="D123" s="68"/>
      <c r="F123" s="68"/>
      <c r="G123" s="68"/>
      <c r="H123" s="68"/>
      <c r="I123" s="68"/>
      <c r="J123" s="69"/>
      <c r="K123" s="69"/>
      <c r="L123" s="69"/>
      <c r="M123" s="77"/>
      <c r="N123" s="69"/>
      <c r="P123" s="23"/>
    </row>
    <row r="124" spans="3:16" s="22" customFormat="1">
      <c r="C124" s="68"/>
      <c r="D124" s="68"/>
      <c r="F124" s="68"/>
      <c r="G124" s="68"/>
      <c r="H124" s="68"/>
      <c r="I124" s="68"/>
      <c r="J124" s="69"/>
      <c r="K124" s="69"/>
      <c r="L124" s="69"/>
      <c r="M124" s="77"/>
      <c r="N124" s="69"/>
      <c r="P124" s="23"/>
    </row>
    <row r="125" spans="3:16" s="22" customFormat="1">
      <c r="C125" s="68"/>
      <c r="D125" s="68"/>
      <c r="F125" s="68"/>
      <c r="G125" s="68"/>
      <c r="H125" s="68"/>
      <c r="I125" s="68"/>
      <c r="J125" s="69"/>
      <c r="K125" s="69"/>
      <c r="L125" s="69"/>
      <c r="M125" s="77"/>
      <c r="N125" s="69"/>
      <c r="P125" s="23"/>
    </row>
    <row r="126" spans="3:16" s="22" customFormat="1">
      <c r="C126" s="68"/>
      <c r="D126" s="68"/>
      <c r="F126" s="68"/>
      <c r="G126" s="68"/>
      <c r="H126" s="68"/>
      <c r="I126" s="68"/>
      <c r="J126" s="69"/>
      <c r="K126" s="69"/>
      <c r="L126" s="69"/>
      <c r="M126" s="77"/>
      <c r="N126" s="69"/>
      <c r="P126" s="23"/>
    </row>
    <row r="127" spans="3:16" s="22" customFormat="1">
      <c r="C127" s="68"/>
      <c r="D127" s="68"/>
      <c r="F127" s="68"/>
      <c r="G127" s="68"/>
      <c r="H127" s="68"/>
      <c r="I127" s="68"/>
      <c r="J127" s="69"/>
      <c r="K127" s="69"/>
      <c r="L127" s="69"/>
      <c r="N127" s="69"/>
      <c r="P127" s="23"/>
    </row>
    <row r="128" spans="3:16" s="22" customFormat="1">
      <c r="C128" s="68"/>
      <c r="D128" s="68"/>
      <c r="F128" s="68"/>
      <c r="G128" s="68"/>
      <c r="H128" s="68"/>
      <c r="I128" s="68"/>
      <c r="J128" s="69"/>
      <c r="K128" s="69"/>
      <c r="L128" s="69"/>
      <c r="N128" s="69"/>
      <c r="P128" s="23"/>
    </row>
    <row r="129" spans="3:16" s="22" customFormat="1">
      <c r="C129" s="68"/>
      <c r="D129" s="68"/>
      <c r="F129" s="68"/>
      <c r="G129" s="68"/>
      <c r="H129" s="68"/>
      <c r="I129" s="68"/>
      <c r="J129" s="69"/>
      <c r="K129" s="69"/>
      <c r="L129" s="69"/>
      <c r="N129" s="69"/>
      <c r="P129" s="23"/>
    </row>
    <row r="130" spans="3:16" s="22" customFormat="1">
      <c r="C130" s="68"/>
      <c r="D130" s="68"/>
      <c r="F130" s="68"/>
      <c r="G130" s="68"/>
      <c r="H130" s="68"/>
      <c r="I130" s="68"/>
      <c r="N130" s="69"/>
      <c r="P130" s="23"/>
    </row>
    <row r="131" spans="3:16" s="22" customFormat="1">
      <c r="C131" s="68"/>
      <c r="D131" s="68"/>
      <c r="F131" s="68"/>
      <c r="G131" s="68"/>
      <c r="H131" s="68"/>
      <c r="I131" s="68"/>
      <c r="N131" s="69"/>
      <c r="P131" s="23"/>
    </row>
    <row r="132" spans="3:16" s="22" customFormat="1">
      <c r="C132" s="68"/>
      <c r="D132" s="68"/>
      <c r="F132" s="68"/>
      <c r="G132" s="68"/>
      <c r="H132" s="68"/>
      <c r="I132" s="68"/>
      <c r="N132" s="69"/>
      <c r="P132" s="23"/>
    </row>
    <row r="133" spans="3:16" s="22" customFormat="1">
      <c r="C133" s="68"/>
      <c r="D133" s="68"/>
      <c r="F133" s="68"/>
      <c r="G133" s="68"/>
      <c r="H133" s="68"/>
      <c r="I133" s="68"/>
      <c r="N133" s="69"/>
      <c r="P133" s="23"/>
    </row>
    <row r="134" spans="3:16" s="22" customFormat="1">
      <c r="C134" s="68"/>
      <c r="D134" s="68"/>
      <c r="F134" s="68"/>
      <c r="G134" s="68"/>
      <c r="H134" s="68"/>
      <c r="I134" s="68"/>
      <c r="N134" s="69"/>
      <c r="P134" s="23"/>
    </row>
    <row r="135" spans="3:16" s="22" customFormat="1">
      <c r="C135" s="68"/>
      <c r="D135" s="68"/>
      <c r="F135" s="68"/>
      <c r="G135" s="68"/>
      <c r="H135" s="68"/>
      <c r="I135" s="68"/>
      <c r="N135" s="69"/>
      <c r="P135" s="23"/>
    </row>
    <row r="136" spans="3:16" s="22" customFormat="1">
      <c r="C136" s="68"/>
      <c r="D136" s="68"/>
      <c r="F136" s="68"/>
      <c r="G136" s="68"/>
      <c r="H136" s="68"/>
      <c r="I136" s="68"/>
      <c r="N136" s="69"/>
      <c r="P136" s="23"/>
    </row>
    <row r="137" spans="3:16" s="22" customFormat="1">
      <c r="C137" s="68"/>
      <c r="D137" s="68"/>
      <c r="F137" s="68"/>
      <c r="G137" s="68"/>
      <c r="H137" s="68"/>
      <c r="I137" s="68"/>
      <c r="N137" s="69"/>
      <c r="P137" s="23"/>
    </row>
    <row r="138" spans="3:16" s="22" customFormat="1">
      <c r="C138" s="68"/>
      <c r="D138" s="68"/>
      <c r="F138" s="68"/>
      <c r="G138" s="68"/>
      <c r="H138" s="68"/>
      <c r="I138" s="68"/>
      <c r="N138" s="69"/>
      <c r="P138" s="23"/>
    </row>
    <row r="139" spans="3:16" s="22" customFormat="1">
      <c r="C139" s="68"/>
      <c r="D139" s="68"/>
      <c r="F139" s="68"/>
      <c r="G139" s="68"/>
      <c r="H139" s="68"/>
      <c r="I139" s="68"/>
      <c r="N139" s="69"/>
      <c r="P139" s="23"/>
    </row>
    <row r="140" spans="3:16" s="22" customFormat="1">
      <c r="C140" s="68"/>
      <c r="D140" s="68"/>
      <c r="F140" s="68"/>
      <c r="G140" s="68"/>
      <c r="H140" s="68"/>
      <c r="I140" s="68"/>
      <c r="N140" s="69"/>
      <c r="P140" s="23"/>
    </row>
    <row r="141" spans="3:16" s="22" customFormat="1">
      <c r="C141" s="68"/>
      <c r="D141" s="68"/>
      <c r="F141" s="68"/>
      <c r="G141" s="68"/>
      <c r="H141" s="68"/>
      <c r="I141" s="68"/>
      <c r="N141" s="69"/>
      <c r="P141" s="23"/>
    </row>
    <row r="142" spans="3:16" s="22" customFormat="1">
      <c r="C142" s="68"/>
      <c r="D142" s="68"/>
      <c r="F142" s="68"/>
      <c r="G142" s="68"/>
      <c r="H142" s="68"/>
      <c r="I142" s="68"/>
      <c r="N142" s="69"/>
      <c r="P142" s="23"/>
    </row>
    <row r="143" spans="3:16" s="22" customFormat="1">
      <c r="C143" s="68"/>
      <c r="D143" s="68"/>
      <c r="F143" s="68"/>
      <c r="G143" s="68"/>
      <c r="H143" s="68"/>
      <c r="I143" s="68"/>
      <c r="N143" s="69"/>
      <c r="P143" s="23"/>
    </row>
    <row r="144" spans="3:16" s="22" customFormat="1">
      <c r="C144" s="68"/>
      <c r="D144" s="68"/>
      <c r="F144" s="68"/>
      <c r="G144" s="68"/>
      <c r="H144" s="68"/>
      <c r="I144" s="68"/>
      <c r="N144" s="69"/>
      <c r="P144" s="23"/>
    </row>
    <row r="145" spans="3:16" s="22" customFormat="1">
      <c r="C145" s="68"/>
      <c r="D145" s="68"/>
      <c r="F145" s="68"/>
      <c r="G145" s="68"/>
      <c r="H145" s="68"/>
      <c r="I145" s="68"/>
      <c r="N145" s="69"/>
      <c r="P145" s="23"/>
    </row>
    <row r="146" spans="3:16" s="22" customFormat="1">
      <c r="C146" s="68"/>
      <c r="D146" s="68"/>
      <c r="F146" s="68"/>
      <c r="G146" s="68"/>
      <c r="H146" s="68"/>
      <c r="I146" s="68"/>
      <c r="N146" s="69"/>
      <c r="P146" s="23"/>
    </row>
    <row r="147" spans="3:16" s="22" customFormat="1">
      <c r="C147" s="68"/>
      <c r="D147" s="68"/>
      <c r="F147" s="68"/>
      <c r="G147" s="68"/>
      <c r="H147" s="68"/>
      <c r="I147" s="68"/>
      <c r="N147" s="69"/>
      <c r="P147" s="23"/>
    </row>
    <row r="148" spans="3:16" s="22" customFormat="1">
      <c r="C148" s="68"/>
      <c r="D148" s="68"/>
      <c r="F148" s="68"/>
      <c r="G148" s="68"/>
      <c r="H148" s="68"/>
      <c r="I148" s="68"/>
      <c r="N148" s="69"/>
      <c r="P148" s="23"/>
    </row>
    <row r="149" spans="3:16" s="22" customFormat="1">
      <c r="C149" s="68"/>
      <c r="D149" s="68"/>
      <c r="F149" s="68"/>
      <c r="G149" s="68"/>
      <c r="H149" s="68"/>
      <c r="I149" s="68"/>
      <c r="N149" s="69"/>
      <c r="P149" s="23"/>
    </row>
    <row r="150" spans="3:16" s="22" customFormat="1">
      <c r="C150" s="68"/>
      <c r="D150" s="68"/>
      <c r="F150" s="68"/>
      <c r="G150" s="68"/>
      <c r="H150" s="68"/>
      <c r="I150" s="68"/>
      <c r="N150" s="69"/>
      <c r="P150" s="23"/>
    </row>
    <row r="151" spans="3:16" s="22" customFormat="1">
      <c r="C151" s="68"/>
      <c r="D151" s="68"/>
      <c r="F151" s="68"/>
      <c r="G151" s="68"/>
      <c r="H151" s="68"/>
      <c r="I151" s="68"/>
      <c r="N151" s="69"/>
      <c r="P151" s="23"/>
    </row>
    <row r="152" spans="3:16" s="22" customFormat="1">
      <c r="C152" s="68"/>
      <c r="D152" s="68"/>
      <c r="F152" s="68"/>
      <c r="G152" s="68"/>
      <c r="H152" s="68"/>
      <c r="I152" s="68"/>
      <c r="N152" s="69"/>
      <c r="P152" s="23"/>
    </row>
    <row r="153" spans="3:16" s="22" customFormat="1">
      <c r="C153" s="68"/>
      <c r="D153" s="68"/>
      <c r="F153" s="68"/>
      <c r="G153" s="68"/>
      <c r="H153" s="68"/>
      <c r="I153" s="68"/>
      <c r="N153" s="69"/>
      <c r="P153" s="23"/>
    </row>
    <row r="154" spans="3:16" s="22" customFormat="1">
      <c r="C154" s="68"/>
      <c r="D154" s="68"/>
      <c r="F154" s="68"/>
      <c r="G154" s="68"/>
      <c r="H154" s="68"/>
      <c r="I154" s="68"/>
      <c r="N154" s="69"/>
      <c r="P154" s="23"/>
    </row>
    <row r="155" spans="3:16" s="22" customFormat="1">
      <c r="C155" s="68"/>
      <c r="D155" s="68"/>
      <c r="F155" s="68"/>
      <c r="G155" s="68"/>
      <c r="H155" s="68"/>
      <c r="I155" s="68"/>
      <c r="N155" s="69"/>
      <c r="P155" s="23"/>
    </row>
    <row r="156" spans="3:16" s="22" customFormat="1">
      <c r="C156" s="68"/>
      <c r="D156" s="68"/>
      <c r="F156" s="68"/>
      <c r="G156" s="68"/>
      <c r="H156" s="68"/>
      <c r="I156" s="68"/>
      <c r="N156" s="69"/>
      <c r="P156" s="23"/>
    </row>
    <row r="157" spans="3:16" s="22" customFormat="1">
      <c r="C157" s="68"/>
      <c r="D157" s="68"/>
      <c r="F157" s="68"/>
      <c r="G157" s="68"/>
      <c r="H157" s="68"/>
      <c r="I157" s="68"/>
      <c r="N157" s="69"/>
      <c r="P157" s="23"/>
    </row>
    <row r="158" spans="3:16" s="22" customFormat="1">
      <c r="C158" s="68"/>
      <c r="D158" s="68"/>
      <c r="F158" s="68"/>
      <c r="G158" s="68"/>
      <c r="H158" s="68"/>
      <c r="I158" s="68"/>
      <c r="N158" s="69"/>
      <c r="P158" s="23"/>
    </row>
    <row r="159" spans="3:16" s="22" customFormat="1">
      <c r="C159" s="68"/>
      <c r="D159" s="68"/>
      <c r="F159" s="68"/>
      <c r="G159" s="68"/>
      <c r="H159" s="68"/>
      <c r="I159" s="68"/>
      <c r="N159" s="69"/>
      <c r="P159" s="23"/>
    </row>
    <row r="160" spans="3:16" s="22" customFormat="1">
      <c r="C160" s="68"/>
      <c r="D160" s="68"/>
      <c r="F160" s="68"/>
      <c r="G160" s="68"/>
      <c r="H160" s="68"/>
      <c r="I160" s="68"/>
      <c r="N160" s="69"/>
      <c r="P160" s="23"/>
    </row>
    <row r="161" spans="3:16" s="22" customFormat="1">
      <c r="C161" s="68"/>
      <c r="D161" s="68"/>
      <c r="F161" s="68"/>
      <c r="G161" s="68"/>
      <c r="H161" s="68"/>
      <c r="I161" s="68"/>
      <c r="N161" s="69"/>
      <c r="P161" s="23"/>
    </row>
    <row r="162" spans="3:16" s="22" customFormat="1">
      <c r="C162" s="68"/>
      <c r="D162" s="68"/>
      <c r="F162" s="68"/>
      <c r="G162" s="68"/>
      <c r="H162" s="68"/>
      <c r="I162" s="68"/>
      <c r="N162" s="69"/>
      <c r="P162" s="23"/>
    </row>
    <row r="163" spans="3:16" s="22" customFormat="1">
      <c r="C163" s="68"/>
      <c r="D163" s="68"/>
      <c r="F163" s="68"/>
      <c r="G163" s="68"/>
      <c r="H163" s="68"/>
      <c r="I163" s="68"/>
      <c r="N163" s="69"/>
      <c r="P163" s="23"/>
    </row>
    <row r="164" spans="3:16" s="22" customFormat="1">
      <c r="C164" s="68"/>
      <c r="D164" s="68"/>
      <c r="F164" s="68"/>
      <c r="G164" s="68"/>
      <c r="H164" s="68"/>
      <c r="I164" s="68"/>
      <c r="N164" s="69"/>
      <c r="P164" s="23"/>
    </row>
    <row r="165" spans="3:16" s="22" customFormat="1">
      <c r="C165" s="68"/>
      <c r="D165" s="68"/>
      <c r="F165" s="68"/>
      <c r="G165" s="68"/>
      <c r="H165" s="68"/>
      <c r="I165" s="68"/>
      <c r="N165" s="69"/>
      <c r="P165" s="23"/>
    </row>
    <row r="166" spans="3:16" s="22" customFormat="1">
      <c r="C166" s="68"/>
      <c r="D166" s="68"/>
      <c r="F166" s="68"/>
      <c r="G166" s="68"/>
      <c r="H166" s="68"/>
      <c r="I166" s="68"/>
      <c r="N166" s="69"/>
      <c r="P166" s="23"/>
    </row>
    <row r="167" spans="3:16" s="22" customFormat="1">
      <c r="C167" s="68"/>
      <c r="D167" s="68"/>
      <c r="F167" s="68"/>
      <c r="G167" s="68"/>
      <c r="H167" s="68"/>
      <c r="I167" s="68"/>
      <c r="N167" s="69"/>
      <c r="P167" s="23"/>
    </row>
    <row r="168" spans="3:16" s="22" customFormat="1">
      <c r="C168" s="68"/>
      <c r="D168" s="68"/>
      <c r="F168" s="68"/>
      <c r="G168" s="68"/>
      <c r="H168" s="68"/>
      <c r="I168" s="68"/>
      <c r="N168" s="69"/>
      <c r="P168" s="23"/>
    </row>
    <row r="169" spans="3:16" s="22" customFormat="1">
      <c r="C169" s="68"/>
      <c r="D169" s="68"/>
      <c r="F169" s="68"/>
      <c r="G169" s="68"/>
      <c r="H169" s="68"/>
      <c r="I169" s="68"/>
      <c r="N169" s="69"/>
      <c r="P169" s="23"/>
    </row>
    <row r="170" spans="3:16" s="22" customFormat="1">
      <c r="C170" s="68"/>
      <c r="D170" s="68"/>
      <c r="F170" s="68"/>
      <c r="G170" s="68"/>
      <c r="H170" s="68"/>
      <c r="I170" s="68"/>
      <c r="N170" s="69"/>
      <c r="P170" s="23"/>
    </row>
    <row r="171" spans="3:16" s="22" customFormat="1">
      <c r="C171" s="68"/>
      <c r="D171" s="68"/>
      <c r="F171" s="68"/>
      <c r="G171" s="68"/>
      <c r="H171" s="68"/>
      <c r="I171" s="68"/>
      <c r="N171" s="69"/>
      <c r="P171" s="23"/>
    </row>
    <row r="172" spans="3:16" s="22" customFormat="1">
      <c r="C172" s="68"/>
      <c r="D172" s="68"/>
      <c r="F172" s="68"/>
      <c r="G172" s="68"/>
      <c r="H172" s="68"/>
      <c r="I172" s="68"/>
      <c r="N172" s="69"/>
      <c r="P172" s="23"/>
    </row>
    <row r="173" spans="3:16" s="22" customFormat="1">
      <c r="C173" s="68"/>
      <c r="D173" s="68"/>
      <c r="F173" s="68"/>
      <c r="G173" s="68"/>
      <c r="H173" s="68"/>
      <c r="I173" s="68"/>
      <c r="N173" s="69"/>
      <c r="P173" s="23"/>
    </row>
    <row r="174" spans="3:16" s="22" customFormat="1">
      <c r="C174" s="68"/>
      <c r="D174" s="68"/>
      <c r="F174" s="68"/>
      <c r="G174" s="68"/>
      <c r="H174" s="68"/>
      <c r="I174" s="68"/>
      <c r="N174" s="69"/>
      <c r="P174" s="23"/>
    </row>
    <row r="175" spans="3:16" s="22" customFormat="1">
      <c r="C175" s="68"/>
      <c r="D175" s="68"/>
      <c r="F175" s="68"/>
      <c r="G175" s="68"/>
      <c r="H175" s="68"/>
      <c r="I175" s="68"/>
      <c r="N175" s="69"/>
      <c r="P175" s="23"/>
    </row>
    <row r="176" spans="3:16" s="22" customFormat="1">
      <c r="C176" s="68"/>
      <c r="D176" s="68"/>
      <c r="F176" s="68"/>
      <c r="G176" s="68"/>
      <c r="H176" s="68"/>
      <c r="I176" s="68"/>
      <c r="N176" s="69"/>
      <c r="P176" s="23"/>
    </row>
    <row r="177" spans="3:16" s="22" customFormat="1">
      <c r="C177" s="68"/>
      <c r="D177" s="68"/>
      <c r="F177" s="68"/>
      <c r="G177" s="68"/>
      <c r="H177" s="68"/>
      <c r="I177" s="68"/>
      <c r="N177" s="69"/>
      <c r="P177" s="23"/>
    </row>
    <row r="178" spans="3:16" s="22" customFormat="1">
      <c r="C178" s="68"/>
      <c r="D178" s="68"/>
      <c r="F178" s="68"/>
      <c r="G178" s="68"/>
      <c r="H178" s="68"/>
      <c r="I178" s="68"/>
      <c r="N178" s="69"/>
      <c r="P178" s="23"/>
    </row>
    <row r="179" spans="3:16" s="22" customFormat="1">
      <c r="C179" s="68"/>
      <c r="D179" s="68"/>
      <c r="F179" s="68"/>
      <c r="G179" s="68"/>
      <c r="H179" s="68"/>
      <c r="I179" s="68"/>
      <c r="N179" s="69"/>
      <c r="P179" s="23"/>
    </row>
    <row r="180" spans="3:16" s="22" customFormat="1">
      <c r="C180" s="68"/>
      <c r="D180" s="68"/>
      <c r="F180" s="68"/>
      <c r="G180" s="68"/>
      <c r="H180" s="68"/>
      <c r="I180" s="68"/>
      <c r="N180" s="69"/>
      <c r="P180" s="23"/>
    </row>
    <row r="181" spans="3:16" s="22" customFormat="1">
      <c r="C181" s="68"/>
      <c r="D181" s="68"/>
      <c r="F181" s="68"/>
      <c r="G181" s="68"/>
      <c r="H181" s="68"/>
      <c r="I181" s="68"/>
      <c r="N181" s="69"/>
      <c r="P181" s="23"/>
    </row>
    <row r="182" spans="3:16" s="22" customFormat="1">
      <c r="C182" s="68"/>
      <c r="D182" s="68"/>
      <c r="F182" s="68"/>
      <c r="G182" s="68"/>
      <c r="H182" s="68"/>
      <c r="I182" s="68"/>
      <c r="N182" s="69"/>
      <c r="P182" s="23"/>
    </row>
    <row r="183" spans="3:16" s="22" customFormat="1">
      <c r="C183" s="68"/>
      <c r="D183" s="68"/>
      <c r="F183" s="68"/>
      <c r="G183" s="68"/>
      <c r="H183" s="68"/>
      <c r="I183" s="68"/>
      <c r="N183" s="69"/>
      <c r="P183" s="23"/>
    </row>
    <row r="184" spans="3:16" s="22" customFormat="1">
      <c r="C184" s="68"/>
      <c r="D184" s="68"/>
      <c r="F184" s="68"/>
      <c r="G184" s="68"/>
      <c r="H184" s="68"/>
      <c r="I184" s="68"/>
      <c r="N184" s="69"/>
      <c r="P184" s="23"/>
    </row>
    <row r="185" spans="3:16" s="22" customFormat="1">
      <c r="C185" s="68"/>
      <c r="D185" s="68"/>
      <c r="F185" s="68"/>
      <c r="G185" s="68"/>
      <c r="H185" s="68"/>
      <c r="I185" s="68"/>
      <c r="N185" s="69"/>
      <c r="P185" s="23"/>
    </row>
    <row r="186" spans="3:16" s="22" customFormat="1">
      <c r="C186" s="68"/>
      <c r="D186" s="68"/>
      <c r="F186" s="68"/>
      <c r="G186" s="68"/>
      <c r="H186" s="68"/>
      <c r="I186" s="68"/>
      <c r="N186" s="69"/>
      <c r="P186" s="23"/>
    </row>
    <row r="187" spans="3:16" s="22" customFormat="1">
      <c r="C187" s="68"/>
      <c r="D187" s="68"/>
      <c r="F187" s="68"/>
      <c r="G187" s="68"/>
      <c r="H187" s="68"/>
      <c r="I187" s="68"/>
      <c r="N187" s="69"/>
      <c r="P187" s="23"/>
    </row>
    <row r="188" spans="3:16" s="22" customFormat="1">
      <c r="C188" s="68"/>
      <c r="D188" s="68"/>
      <c r="F188" s="68"/>
      <c r="G188" s="68"/>
      <c r="H188" s="68"/>
      <c r="I188" s="68"/>
      <c r="N188" s="69"/>
      <c r="P188" s="23"/>
    </row>
    <row r="189" spans="3:16" s="22" customFormat="1">
      <c r="C189" s="68"/>
      <c r="D189" s="68"/>
      <c r="F189" s="68"/>
      <c r="G189" s="68"/>
      <c r="H189" s="68"/>
      <c r="I189" s="68"/>
      <c r="N189" s="69"/>
      <c r="P189" s="23"/>
    </row>
    <row r="190" spans="3:16" s="22" customFormat="1">
      <c r="C190" s="68"/>
      <c r="D190" s="68"/>
      <c r="F190" s="68"/>
      <c r="G190" s="68"/>
      <c r="H190" s="68"/>
      <c r="I190" s="68"/>
      <c r="N190" s="69"/>
      <c r="P190" s="23"/>
    </row>
    <row r="191" spans="3:16" s="22" customFormat="1">
      <c r="C191" s="68"/>
      <c r="D191" s="68"/>
      <c r="F191" s="68"/>
      <c r="G191" s="68"/>
      <c r="H191" s="68"/>
      <c r="I191" s="68"/>
      <c r="N191" s="69"/>
      <c r="P191" s="23"/>
    </row>
    <row r="192" spans="3:16" s="22" customFormat="1">
      <c r="C192" s="68"/>
      <c r="D192" s="68"/>
      <c r="F192" s="68"/>
      <c r="G192" s="68"/>
      <c r="H192" s="68"/>
      <c r="I192" s="68"/>
      <c r="N192" s="69"/>
      <c r="P192" s="23"/>
    </row>
    <row r="193" spans="3:16" s="22" customFormat="1">
      <c r="C193" s="68"/>
      <c r="D193" s="68"/>
      <c r="F193" s="68"/>
      <c r="G193" s="68"/>
      <c r="H193" s="68"/>
      <c r="I193" s="68"/>
      <c r="N193" s="69"/>
      <c r="P193" s="23"/>
    </row>
    <row r="194" spans="3:16" s="22" customFormat="1">
      <c r="C194" s="68"/>
      <c r="D194" s="68"/>
      <c r="F194" s="68"/>
      <c r="G194" s="68"/>
      <c r="H194" s="68"/>
      <c r="I194" s="68"/>
      <c r="N194" s="69"/>
      <c r="P194" s="23"/>
    </row>
    <row r="195" spans="3:16" s="22" customFormat="1">
      <c r="C195" s="68"/>
      <c r="D195" s="68"/>
      <c r="F195" s="68"/>
      <c r="G195" s="68"/>
      <c r="H195" s="68"/>
      <c r="I195" s="68"/>
      <c r="N195" s="69"/>
      <c r="P195" s="23"/>
    </row>
    <row r="196" spans="3:16" s="22" customFormat="1">
      <c r="C196" s="68"/>
      <c r="D196" s="68"/>
      <c r="F196" s="68"/>
      <c r="G196" s="68"/>
      <c r="H196" s="68"/>
      <c r="I196" s="68"/>
      <c r="N196" s="69"/>
      <c r="P196" s="23"/>
    </row>
    <row r="197" spans="3:16" s="22" customFormat="1">
      <c r="C197" s="68"/>
      <c r="D197" s="68"/>
      <c r="F197" s="68"/>
      <c r="G197" s="68"/>
      <c r="H197" s="68"/>
      <c r="I197" s="68"/>
      <c r="N197" s="69"/>
      <c r="P197" s="23"/>
    </row>
    <row r="198" spans="3:16" s="22" customFormat="1">
      <c r="C198" s="68"/>
      <c r="D198" s="68"/>
      <c r="F198" s="68"/>
      <c r="G198" s="68"/>
      <c r="H198" s="68"/>
      <c r="I198" s="68"/>
      <c r="N198" s="69"/>
      <c r="P198" s="23"/>
    </row>
    <row r="199" spans="3:16" s="22" customFormat="1">
      <c r="C199" s="68"/>
      <c r="D199" s="68"/>
      <c r="F199" s="68"/>
      <c r="G199" s="68"/>
      <c r="H199" s="68"/>
      <c r="I199" s="68"/>
      <c r="N199" s="69"/>
      <c r="P199" s="23"/>
    </row>
    <row r="200" spans="3:16" s="22" customFormat="1">
      <c r="C200" s="68"/>
      <c r="D200" s="68"/>
      <c r="F200" s="68"/>
      <c r="G200" s="68"/>
      <c r="H200" s="68"/>
      <c r="I200" s="68"/>
      <c r="N200" s="69"/>
      <c r="P200" s="23"/>
    </row>
    <row r="201" spans="3:16" s="22" customFormat="1">
      <c r="C201" s="68"/>
      <c r="D201" s="68"/>
      <c r="F201" s="68"/>
      <c r="G201" s="68"/>
      <c r="H201" s="68"/>
      <c r="I201" s="68"/>
      <c r="N201" s="69"/>
      <c r="P201" s="23"/>
    </row>
    <row r="202" spans="3:16" s="22" customFormat="1">
      <c r="C202" s="68"/>
      <c r="D202" s="68"/>
      <c r="F202" s="68"/>
      <c r="G202" s="68"/>
      <c r="H202" s="68"/>
      <c r="I202" s="68"/>
      <c r="N202" s="69"/>
      <c r="P202" s="23"/>
    </row>
    <row r="203" spans="3:16" s="22" customFormat="1">
      <c r="C203" s="68"/>
      <c r="D203" s="68"/>
      <c r="F203" s="68"/>
      <c r="G203" s="68"/>
      <c r="H203" s="68"/>
      <c r="I203" s="68"/>
      <c r="N203" s="69"/>
      <c r="P203" s="23"/>
    </row>
    <row r="204" spans="3:16" s="22" customFormat="1">
      <c r="C204" s="68"/>
      <c r="D204" s="68"/>
      <c r="F204" s="68"/>
      <c r="G204" s="68"/>
      <c r="H204" s="68"/>
      <c r="I204" s="68"/>
      <c r="N204" s="69"/>
      <c r="P204" s="23"/>
    </row>
    <row r="205" spans="3:16" s="22" customFormat="1">
      <c r="C205" s="68"/>
      <c r="D205" s="68"/>
      <c r="F205" s="68"/>
      <c r="G205" s="68"/>
      <c r="H205" s="68"/>
      <c r="I205" s="68"/>
      <c r="N205" s="69"/>
      <c r="P205" s="23"/>
    </row>
    <row r="206" spans="3:16" s="22" customFormat="1">
      <c r="C206" s="68"/>
      <c r="D206" s="68"/>
      <c r="F206" s="68"/>
      <c r="G206" s="68"/>
      <c r="H206" s="68"/>
      <c r="I206" s="68"/>
      <c r="N206" s="69"/>
      <c r="P206" s="23"/>
    </row>
    <row r="207" spans="3:16" s="22" customFormat="1">
      <c r="C207" s="68"/>
      <c r="D207" s="68"/>
      <c r="F207" s="68"/>
      <c r="G207" s="68"/>
      <c r="H207" s="68"/>
      <c r="I207" s="68"/>
      <c r="N207" s="69"/>
      <c r="P207" s="23"/>
    </row>
    <row r="208" spans="3:16" s="22" customFormat="1">
      <c r="C208" s="68"/>
      <c r="D208" s="68"/>
      <c r="F208" s="68"/>
      <c r="G208" s="68"/>
      <c r="H208" s="68"/>
      <c r="I208" s="68"/>
      <c r="N208" s="69"/>
      <c r="P208" s="23"/>
    </row>
  </sheetData>
  <autoFilter ref="A10:N96" xr:uid="{00000000-0009-0000-0000-000000000000}"/>
  <mergeCells count="19">
    <mergeCell ref="M7:M9"/>
    <mergeCell ref="H100:J100"/>
    <mergeCell ref="H106:J106"/>
    <mergeCell ref="G7:G9"/>
    <mergeCell ref="H7:H9"/>
    <mergeCell ref="I7:I9"/>
    <mergeCell ref="J7:J9"/>
    <mergeCell ref="K7:K9"/>
    <mergeCell ref="L7:L9"/>
    <mergeCell ref="F1:M1"/>
    <mergeCell ref="F2:M2"/>
    <mergeCell ref="F3:M3"/>
    <mergeCell ref="A4:M4"/>
    <mergeCell ref="A5:M5"/>
    <mergeCell ref="A7:A9"/>
    <mergeCell ref="C7:C9"/>
    <mergeCell ref="D7:D9"/>
    <mergeCell ref="E7:E9"/>
    <mergeCell ref="F7:F9"/>
  </mergeCells>
  <pageMargins left="0.81" right="0.18" top="0.32" bottom="0.5078125" header="0.17" footer="0.28645833333333331"/>
  <pageSetup paperSize="9" scale="78" fitToWidth="0" fitToHeight="0" orientation="landscape" r:id="rId1"/>
  <headerFooter alignWithMargins="0">
    <oddFooter>&amp;CTrang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145</vt:lpstr>
      <vt:lpstr>'145'!Print_Area</vt:lpstr>
      <vt:lpstr>'145'!Print_Titles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Thân Ngọc Sáng</dc:creator>
  <cp:lastModifiedBy>Thân Ngọc Sáng</cp:lastModifiedBy>
  <dcterms:created xsi:type="dcterms:W3CDTF">2023-05-23T01:53:41Z</dcterms:created>
  <dcterms:modified xsi:type="dcterms:W3CDTF">2023-05-23T01:54:24Z</dcterms:modified>
</cp:coreProperties>
</file>