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5 -23\"/>
    </mc:Choice>
  </mc:AlternateContent>
  <bookViews>
    <workbookView xWindow="0" yWindow="60" windowWidth="19440" windowHeight="7140"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<sst xmlns="http://schemas.openxmlformats.org/spreadsheetml/2006/main" count="191" uniqueCount="111">
  <si>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</si>
  <si>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</si>
  <si>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</si>
  <si>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</si>
  <si>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</si>
  <si>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</si>
  <si>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</si>
  <si>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</si>
  <si>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</si>
  <si>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</si>
  <si>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</si>
  <si>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</si>
  <si>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</si>
  <si>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</si>
  <si>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</si>
  <si>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</si>
  <si>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</si>
  <si>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</si>
  <si>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</si>
  <si>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</si>
  <si>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</si>
  <si>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</si>
  <si>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</si>
  <si>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</si>
  <si>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</si>
  <si>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</si>
  <si>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</si>
  <si>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</si>
  <si>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</si>
  <si>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</si>
  <si>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</si>
  <si>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</si>
  <si>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</si>
  <si>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</si>
  <si>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</si>
  <si>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</si>
  <si>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</si>
  <si>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</si>
  <si>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</si>
  <si>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</si>
  <si>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</si>
  <si>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</si>
  <si>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</si>
  <si>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</si>
  <si>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</si>
  <si>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</si>
  <si>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</si>
  <si>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</si>
  <si>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</si>
  <si>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</si>
  <si>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</si>
  <si>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</si>
  <si>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</si>
  <si>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</si>
  <si>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</si>
  <si>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</si>
  <si>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</si>
  <si>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</si>
  <si>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</si>
  <si>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</si>
  <si>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</si>
  <si>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</si>
  <si>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</si>
  <si>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</si>
  <si>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</si>
  <si>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</si>
  <si>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</si>
  <si>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</si>
  <si>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</si>
  <si>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</si>
  <si>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</si>
  <si>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</si>
  <si>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</si>
  <si>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</si>
  <si>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</si>
  <si>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</si>
  <si>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</si>
  <si>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</si>
  <si>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t>x</t>
  </si>
  <si>
    <t>Tốt</t>
  </si>
  <si>
    <t>2</t>
  </si>
  <si>
    <t xml:space="preserve">      Tên nội dung công việc</t>
  </si>
  <si>
    <t xml:space="preserve">       Mã E-   office</t>
  </si>
  <si>
    <t xml:space="preserve">   Nguyễn Văn Chiến </t>
  </si>
  <si>
    <t xml:space="preserve">Ngày 14/5/2023 
</t>
  </si>
  <si>
    <t xml:space="preserve">Ngày 12/5/23 
</t>
  </si>
  <si>
    <t>Thực hiện kế hoạch số 241-KH/LTT-QHDN Tổ chức đưa SV Khoa Điện - Điện tử tham quan thực tế</t>
  </si>
  <si>
    <t>Thực hiện kế hoạch số 294 -KH/LTT-QHDN Tổ chức giao lưu với DN cho 120 SV Khoa Cơ khí tại trường</t>
  </si>
  <si>
    <t>Ngày 30/5/2023</t>
  </si>
  <si>
    <t>Tham gia buổi giao lưu với DN cho 120 SV Khoa Cơ khí tại trường</t>
  </si>
  <si>
    <t xml:space="preserve">Nguyễn Thùy Dương </t>
  </si>
  <si>
    <t xml:space="preserve">Ngày 30/5/2023 </t>
  </si>
  <si>
    <t>Ngày 10/5/2023</t>
  </si>
  <si>
    <t xml:space="preserve">Nguyễn Văn Chiến; </t>
  </si>
  <si>
    <t>Tham gia tư vấn trực tuyến khoa Cơ khí và các ngành nghề đào tạo của khoa</t>
  </si>
  <si>
    <t>THỐNG KÊ CHI TIẾT KHỐI LƯỢNG CÔNG VIỆC THỰC HIỆN THÁNG 5/2023</t>
  </si>
  <si>
    <t>4</t>
  </si>
  <si>
    <t>BẢNG TỔNG HỢP CÔNG VIỆC ĐỘT XUẤT ĐÃ THỰC HIỆN THÁNG 5/2023
(Gửi file mềm ngày 25 hàng tháng)</t>
  </si>
  <si>
    <t>Từ ngày 08/5 đến ngày 03/6/2023</t>
  </si>
  <si>
    <t>DANH SÁCH XẾP LOẠI THI ĐUA THÁNG 5/2023</t>
  </si>
  <si>
    <t xml:space="preserve"> Làm việc với công ty Tân Nam Chinh về việc nhận sinh viên thực tập tốt nghiệp, nhận vào làm việc sau tốt nghiệp</t>
  </si>
  <si>
    <t xml:space="preserve"> Làm việc với tập đoàn Tân Hiệp Phát  về việc ký biên bản ghi nhớ giữa 2 bên và  nhận sinh viên thực tập tốt nghiệp, nhận vào làm việc sau tốt nghiệp</t>
  </si>
  <si>
    <t xml:space="preserve">Nguyễn Văn Chiến; Nguyễn Thùy Dương </t>
  </si>
  <si>
    <t>Ngày 9/5/2023</t>
  </si>
  <si>
    <r>
      <rPr>
        <sz val="10"/>
        <color rgb="FFFF0000"/>
        <rFont val="Times New Roman"/>
        <family val="1"/>
      </rPr>
      <t xml:space="preserve">
</t>
    </r>
    <r>
      <rPr>
        <sz val="10"/>
        <rFont val="Times New Roman"/>
        <family val="1"/>
      </rPr>
      <t>- Bài viết được đăng trong Kỷ yếu 50 năm hình thành và phát triển trường
- Bài viết sáng kiến được công nhận phạm vi ảnh hưởng cấp ngành năm học 2022-2023</t>
    </r>
    <r>
      <rPr>
        <sz val="10"/>
        <color rgb="FFFF0000"/>
        <rFont val="Times New Roman"/>
        <family val="1"/>
      </rPr>
      <t xml:space="preserve"> (QĐ số 270 /QĐ-LTT ngày 15/4/2023)</t>
    </r>
    <r>
      <rPr>
        <sz val="10"/>
        <rFont val="Times New Roman"/>
        <family val="1"/>
      </rPr>
      <t xml:space="preserve">
</t>
    </r>
  </si>
  <si>
    <r>
      <t xml:space="preserve">- Bài viết sáng kiến được công nhận phạm vi ảnh hưởng cấp trường năm học 2022-2023 </t>
    </r>
    <r>
      <rPr>
        <sz val="10"/>
        <color rgb="FFFF0000"/>
        <rFont val="Times New Roman"/>
        <family val="1"/>
      </rPr>
      <t>(QĐ số 182/QĐ-LTT  ngày 14/4/2023)</t>
    </r>
  </si>
  <si>
    <t>TPHCM, ngày 19 tháng 5 năm 2023</t>
  </si>
  <si>
    <t>Thành phố Hồ Chí Minh, ngày 19 tháng 5 năm 2023</t>
  </si>
  <si>
    <t xml:space="preserve">Tham gia tư vấn trực tuyến khoa Cơ khí; Tổ chức đưa SV tham quan, Tổ chức giao lưu vời doanh nghiệp </t>
  </si>
  <si>
    <t>Hướng dẫn 18 SV khối trung cấp đi thực tập tại 3 công ty, doanh nghiệp</t>
  </si>
  <si>
    <t>26/23; 3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</si>
</sst>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5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1" fillId="0" borderId="1" xfId="0" applyFont="1" applyBorder="1" applyAlignment="1">
      <alignment horizontal="justify" vertical="center"/>
    </xf>
    <xf numFmtId="0" fontId="8" fillId="0" borderId="1" xfId="1" applyFont="1" applyFill="1" applyBorder="1" applyAlignment="1">
      <alignment horizontal="center" vertical="center" wrapText="1"/>
    </xf>
    <xf numFmtId="0" fontId="8" fillId="0" borderId="1" xfId="0" applyFont="1" applyBorder="1" applyAlignment="1">
      <alignment horizontal="justify" vertical="center"/>
    </xf>
    <xf numFmtId="0" fontId="9" fillId="0" borderId="1" xfId="0" applyFont="1" applyBorder="1" applyAlignment="1">
      <alignment horizontal="justify" vertical="center"/>
    </xf>
    <xf numFmtId="0" fontId="8" fillId="0" borderId="1" xfId="1" applyFont="1" applyFill="1" applyBorder="1" applyAlignment="1">
      <alignment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1800225</xdr:colOff>
      <xdr:row>2</xdr:row>
      <xdr:rowOff>47625</xdr:rowOff>
    </xdr:from>
    <xdr:to>
      <xdr:col>5</xdr:col>
      <xdr:colOff>1333500</xdr:colOff>
      <xdr:row>2</xdr:row>
      <xdr:rowOff>47626</xdr:rowOff>
    </xdr:to>
    <xdr:cxnSp macro="">
      <xdr:nvCxnSpPr>
        <xdr:cNvPr id="3" name="Straight Connector 2"/>
        <xdr:cNvCxnSpPr/>
      </xdr:nvCxnSpPr>
      <xdr:spPr>
        <a:xfrm flipV="1">
          <a:off x="7105650" y="447675"/>
          <a:ext cx="17335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738188</xdr:colOff>
      <xdr:row>0</xdr:row>
      <xdr:rowOff>464344</xdr:rowOff>
    </xdr:from>
    <xdr:to>
      <xdr:col>6</xdr:col>
      <xdr:colOff>892969</xdr:colOff>
      <xdr:row>0</xdr:row>
      <xdr:rowOff>464347</xdr:rowOff>
    </xdr:to>
    <xdr:cxnSp macro="">
      <xdr:nvCxnSpPr>
        <xdr:cNvPr id="6" name="Straight Connector 5"/>
        <xdr:cNvCxnSpPr/>
      </xdr:nvCxnSpPr>
      <xdr:spPr>
        <a:xfrm flipV="1">
          <a:off x="8274844" y="464344"/>
          <a:ext cx="1702594"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290513</xdr:colOff>
      <xdr:row>2</xdr:row>
      <xdr:rowOff>59532</xdr:rowOff>
    </xdr:from>
    <xdr:to>
      <xdr:col>15</xdr:col>
      <xdr:colOff>135731</xdr:colOff>
      <xdr:row>2</xdr:row>
      <xdr:rowOff>59533</xdr:rowOff>
    </xdr:to>
    <xdr:cxnSp macro="">
      <xdr:nvCxnSpPr>
        <xdr:cNvPr id="2" name="Straight Connector 1"/>
        <xdr:cNvCxnSpPr/>
      </xdr:nvCxnSpPr>
      <xdr:spPr>
        <a:xfrm flipV="1">
          <a:off x="8434388"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1214441</xdr:colOff>
      <xdr:row>3</xdr:row>
      <xdr:rowOff>59532</xdr:rowOff>
    </xdr:from>
    <xdr:to>
      <xdr:col>3</xdr:col>
      <xdr:colOff>488161</xdr:colOff>
      <xdr:row>3</xdr:row>
      <xdr:rowOff>59533</xdr:rowOff>
    </xdr:to>
    <xdr:cxnSp macro="">
      <xdr:nvCxnSpPr>
        <xdr:cNvPr id="5" name="Straight Connector 4"/>
        <xdr:cNvCxnSpPr/>
      </xdr:nvCxnSpPr>
      <xdr:spPr>
        <a:xfrm flipV="1">
          <a:off x="1595441" y="666751"/>
          <a:ext cx="142875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showWhiteSpace="0" topLeftCell="A4" zoomScaleNormal="100" zoomScaleSheetLayoutView="90" zoomScalePageLayoutView="90" workbookViewId="0">
      <selection activeCell="I9" sqref="I9"/>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4" t="s">
        <v>5</v>
      </c>
      <c r="B1" s="114"/>
      <c r="C1" s="114"/>
      <c r="D1" s="62"/>
      <c r="E1" s="109" t="s">
        <v>26</v>
      </c>
      <c r="F1" s="109"/>
      <c r="G1" s="109"/>
    </row>
    <row r="2" spans="1:7" ht="15.75" customHeight="1" x14ac:dyDescent="0.25">
      <c r="A2" s="114" t="s">
        <v>6</v>
      </c>
      <c r="B2" s="114"/>
      <c r="C2" s="114"/>
      <c r="D2" s="62"/>
      <c r="E2" s="109" t="s">
        <v>25</v>
      </c>
      <c r="F2" s="109"/>
      <c r="G2" s="109"/>
    </row>
    <row r="3" spans="1:7" ht="17.25" customHeight="1" x14ac:dyDescent="0.25">
      <c r="A3" s="111" t="s">
        <v>71</v>
      </c>
      <c r="B3" s="111"/>
      <c r="C3" s="111"/>
      <c r="D3" s="16"/>
      <c r="E3" s="50"/>
      <c r="F3" s="50"/>
      <c r="G3" s="53"/>
    </row>
    <row r="4" spans="1:7" ht="21" customHeight="1" x14ac:dyDescent="0.25">
      <c r="G4" s="65" t="s">
        <v>28</v>
      </c>
    </row>
    <row r="5" spans="1:7" ht="63.75" customHeight="1" x14ac:dyDescent="0.25">
      <c r="A5" s="113" t="s">
        <v>70</v>
      </c>
      <c r="B5" s="113"/>
      <c r="C5" s="113"/>
      <c r="D5" s="113"/>
      <c r="E5" s="113"/>
      <c r="F5" s="113"/>
      <c r="G5" s="113"/>
    </row>
    <row r="6" spans="1:7" ht="7.5" customHeight="1" x14ac:dyDescent="0.25"/>
    <row r="7" spans="1:7" ht="78.75" customHeight="1" x14ac:dyDescent="0.25">
      <c r="A7" s="52" t="s">
        <v>2</v>
      </c>
      <c r="B7" s="52" t="s">
        <v>7</v>
      </c>
      <c r="C7" s="52" t="s">
        <v>40</v>
      </c>
      <c r="D7" s="72" t="s">
        <v>49</v>
      </c>
      <c r="E7" s="72" t="s">
        <v>50</v>
      </c>
      <c r="F7" s="72" t="s">
        <v>51</v>
      </c>
      <c r="G7" s="51" t="s">
        <v>3</v>
      </c>
    </row>
    <row r="8" spans="1:7" ht="18.75" customHeight="1" x14ac:dyDescent="0.25">
      <c r="A8" s="8" t="s">
        <v>41</v>
      </c>
      <c r="B8" s="56"/>
      <c r="C8" s="56"/>
      <c r="D8" s="56"/>
      <c r="E8" s="58"/>
      <c r="F8" s="58"/>
      <c r="G8" s="56"/>
    </row>
    <row r="9" spans="1:7" ht="72" customHeight="1" x14ac:dyDescent="0.25">
      <c r="A9" s="9" t="s">
        <v>0</v>
      </c>
      <c r="B9" s="10" t="s">
        <v>72</v>
      </c>
      <c r="C9" s="9" t="s">
        <v>74</v>
      </c>
      <c r="D9" s="97"/>
      <c r="E9" s="97" t="s">
        <v>104</v>
      </c>
      <c r="F9" s="97"/>
      <c r="G9" s="14"/>
    </row>
    <row r="10" spans="1:7" ht="50.25" customHeight="1" x14ac:dyDescent="0.25">
      <c r="A10" s="9" t="s">
        <v>1</v>
      </c>
      <c r="B10" s="10" t="s">
        <v>73</v>
      </c>
      <c r="C10" s="9" t="s">
        <v>75</v>
      </c>
      <c r="D10" s="97"/>
      <c r="E10" s="97"/>
      <c r="F10" s="97" t="s">
        <v>105</v>
      </c>
      <c r="G10" s="14"/>
    </row>
    <row r="11" spans="1:7" ht="19.5" customHeight="1" x14ac:dyDescent="0.25">
      <c r="A11" s="8" t="s">
        <v>23</v>
      </c>
      <c r="B11" s="10"/>
      <c r="C11" s="10"/>
      <c r="D11" s="54"/>
      <c r="E11" s="55"/>
      <c r="F11" s="55"/>
      <c r="G11" s="56"/>
    </row>
    <row r="12" spans="1:7" ht="15.75" x14ac:dyDescent="0.25">
      <c r="A12" s="9" t="s">
        <v>0</v>
      </c>
      <c r="B12" s="10"/>
      <c r="C12" s="9"/>
      <c r="D12" s="54"/>
      <c r="E12" s="54"/>
      <c r="F12" s="97"/>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10" t="s">
        <v>106</v>
      </c>
      <c r="F15" s="110"/>
      <c r="G15" s="12"/>
    </row>
    <row r="16" spans="1:7" ht="15.75" x14ac:dyDescent="0.25">
      <c r="A16" s="12"/>
      <c r="B16" s="12"/>
      <c r="C16" s="12"/>
      <c r="D16" s="12"/>
      <c r="E16" s="111" t="s">
        <v>4</v>
      </c>
      <c r="F16" s="111"/>
      <c r="G16" s="5"/>
    </row>
    <row r="17" spans="1:7" ht="15.75" x14ac:dyDescent="0.25">
      <c r="A17" s="12"/>
      <c r="B17" s="12"/>
      <c r="C17" s="12"/>
      <c r="D17" s="12"/>
      <c r="E17" s="16"/>
      <c r="F17" s="16"/>
      <c r="G17" s="5"/>
    </row>
    <row r="18" spans="1:7" x14ac:dyDescent="0.25">
      <c r="G18" s="5"/>
    </row>
    <row r="19" spans="1:7" ht="16.5" x14ac:dyDescent="0.25">
      <c r="E19" s="115" t="s">
        <v>72</v>
      </c>
      <c r="F19" s="115"/>
    </row>
    <row r="20" spans="1:7" x14ac:dyDescent="0.25">
      <c r="D20" s="112"/>
      <c r="E20" s="112"/>
      <c r="F20" s="112"/>
      <c r="G20" s="112"/>
    </row>
  </sheetData>
  <mergeCells count="10">
    <mergeCell ref="E1:G1"/>
    <mergeCell ref="E2:G2"/>
    <mergeCell ref="E15:F15"/>
    <mergeCell ref="E16:F16"/>
    <mergeCell ref="D20:G20"/>
    <mergeCell ref="A5:G5"/>
    <mergeCell ref="A1:C1"/>
    <mergeCell ref="A2:C2"/>
    <mergeCell ref="A3:C3"/>
    <mergeCell ref="E19:F19"/>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4" zoomScale="80" zoomScaleNormal="80" workbookViewId="0">
      <selection activeCell="K11" sqref="K11"/>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19" t="s">
        <v>76</v>
      </c>
      <c r="B1" s="119"/>
      <c r="C1" s="68"/>
      <c r="D1" s="68"/>
      <c r="E1" s="61"/>
      <c r="F1" s="120" t="s">
        <v>35</v>
      </c>
      <c r="G1" s="120"/>
      <c r="H1" s="36"/>
    </row>
    <row r="2" spans="1:8" ht="19.5" customHeight="1" x14ac:dyDescent="0.25">
      <c r="A2" s="42"/>
      <c r="B2" s="42"/>
      <c r="C2" s="68"/>
      <c r="D2" s="68"/>
      <c r="E2" s="61"/>
      <c r="F2" s="35"/>
      <c r="G2" s="49" t="s">
        <v>29</v>
      </c>
      <c r="H2" s="36"/>
    </row>
    <row r="3" spans="1:8" ht="44.25" customHeight="1" x14ac:dyDescent="0.25">
      <c r="A3" s="123" t="s">
        <v>97</v>
      </c>
      <c r="B3" s="122"/>
      <c r="C3" s="122"/>
      <c r="D3" s="122"/>
      <c r="E3" s="122"/>
      <c r="F3" s="122"/>
      <c r="G3" s="122"/>
      <c r="H3" s="38"/>
    </row>
    <row r="4" spans="1:8" ht="6" customHeight="1" x14ac:dyDescent="0.25">
      <c r="A4" s="122"/>
      <c r="B4" s="122"/>
      <c r="C4" s="122"/>
      <c r="D4" s="122"/>
      <c r="E4" s="122"/>
      <c r="F4" s="122"/>
      <c r="G4" s="122"/>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63.75" customHeight="1" x14ac:dyDescent="0.25">
      <c r="A8" s="77" t="s">
        <v>44</v>
      </c>
      <c r="B8" s="77" t="s">
        <v>94</v>
      </c>
      <c r="C8" s="99">
        <v>1</v>
      </c>
      <c r="D8" s="77" t="s">
        <v>72</v>
      </c>
      <c r="E8" s="108" t="s">
        <v>84</v>
      </c>
      <c r="F8" s="78" t="s">
        <v>79</v>
      </c>
      <c r="G8" s="78"/>
      <c r="H8" s="39"/>
    </row>
    <row r="9" spans="1:8" s="40" customFormat="1" ht="63.75" customHeight="1" x14ac:dyDescent="0.25">
      <c r="A9" s="77" t="s">
        <v>45</v>
      </c>
      <c r="B9" s="77" t="s">
        <v>109</v>
      </c>
      <c r="C9" s="99">
        <v>1</v>
      </c>
      <c r="D9" s="77" t="s">
        <v>72</v>
      </c>
      <c r="E9" s="105" t="s">
        <v>98</v>
      </c>
      <c r="F9" s="78" t="s">
        <v>79</v>
      </c>
      <c r="G9" s="78"/>
      <c r="H9" s="39"/>
    </row>
    <row r="10" spans="1:8" s="40" customFormat="1" ht="85.5" customHeight="1" x14ac:dyDescent="0.25">
      <c r="A10" s="77" t="s">
        <v>46</v>
      </c>
      <c r="B10" s="104" t="s">
        <v>86</v>
      </c>
      <c r="C10" s="99">
        <v>1</v>
      </c>
      <c r="D10" s="77" t="s">
        <v>72</v>
      </c>
      <c r="E10" s="105" t="s">
        <v>85</v>
      </c>
      <c r="F10" s="78" t="s">
        <v>79</v>
      </c>
      <c r="G10" s="78"/>
      <c r="H10" s="39"/>
    </row>
    <row r="11" spans="1:8" s="40" customFormat="1" ht="72" customHeight="1" x14ac:dyDescent="0.25">
      <c r="A11" s="77" t="s">
        <v>56</v>
      </c>
      <c r="B11" s="104" t="s">
        <v>87</v>
      </c>
      <c r="C11" s="99">
        <v>1</v>
      </c>
      <c r="D11" s="77" t="s">
        <v>72</v>
      </c>
      <c r="E11" s="99" t="s">
        <v>88</v>
      </c>
      <c r="F11" s="78" t="s">
        <v>79</v>
      </c>
      <c r="G11" s="78"/>
      <c r="H11" s="39"/>
    </row>
    <row r="12" spans="1:8" s="40" customFormat="1" ht="27" customHeight="1" x14ac:dyDescent="0.25">
      <c r="A12" s="79" t="s">
        <v>31</v>
      </c>
      <c r="B12" s="80" t="s">
        <v>55</v>
      </c>
      <c r="C12" s="19"/>
      <c r="D12" s="80"/>
      <c r="E12" s="80"/>
      <c r="F12" s="78"/>
      <c r="G12" s="78"/>
      <c r="H12" s="39"/>
    </row>
    <row r="13" spans="1:8" s="40" customFormat="1" ht="86.25" customHeight="1" x14ac:dyDescent="0.25">
      <c r="A13" s="77" t="s">
        <v>44</v>
      </c>
      <c r="B13" s="107" t="s">
        <v>101</v>
      </c>
      <c r="C13" s="99">
        <v>2</v>
      </c>
      <c r="D13" s="77" t="s">
        <v>102</v>
      </c>
      <c r="E13" s="99" t="s">
        <v>103</v>
      </c>
      <c r="F13" s="78" t="s">
        <v>79</v>
      </c>
      <c r="G13" s="78"/>
      <c r="H13" s="39"/>
    </row>
    <row r="14" spans="1:8" s="40" customFormat="1" ht="72" customHeight="1" x14ac:dyDescent="0.25">
      <c r="A14" s="77" t="s">
        <v>45</v>
      </c>
      <c r="B14" s="107" t="s">
        <v>100</v>
      </c>
      <c r="C14" s="99">
        <v>1</v>
      </c>
      <c r="D14" s="77" t="s">
        <v>93</v>
      </c>
      <c r="E14" s="99" t="s">
        <v>92</v>
      </c>
      <c r="F14" s="78" t="s">
        <v>79</v>
      </c>
      <c r="G14" s="78"/>
      <c r="H14" s="39"/>
    </row>
    <row r="15" spans="1:8" s="40" customFormat="1" ht="87.75" customHeight="1" x14ac:dyDescent="0.25">
      <c r="A15" s="77" t="s">
        <v>46</v>
      </c>
      <c r="B15" s="106" t="s">
        <v>89</v>
      </c>
      <c r="C15" s="99">
        <v>1</v>
      </c>
      <c r="D15" s="77" t="s">
        <v>90</v>
      </c>
      <c r="E15" s="105" t="s">
        <v>91</v>
      </c>
      <c r="F15" s="78" t="s">
        <v>79</v>
      </c>
      <c r="G15" s="78"/>
      <c r="H15" s="39"/>
    </row>
    <row r="16" spans="1:8" s="40" customFormat="1" ht="13.5" customHeight="1" x14ac:dyDescent="0.25">
      <c r="A16" s="39"/>
      <c r="B16" s="39"/>
      <c r="C16" s="39"/>
      <c r="D16" s="39"/>
      <c r="E16" s="39"/>
      <c r="F16" s="39"/>
      <c r="G16" s="39"/>
      <c r="H16" s="39"/>
    </row>
    <row r="17" spans="1:8" s="40" customFormat="1" ht="107.25" customHeight="1" x14ac:dyDescent="0.25">
      <c r="A17" s="121" t="s">
        <v>67</v>
      </c>
      <c r="B17" s="121"/>
      <c r="C17" s="121"/>
      <c r="D17" s="121"/>
      <c r="E17" s="121"/>
      <c r="F17" s="121"/>
      <c r="G17" s="121"/>
      <c r="H17" s="39"/>
    </row>
    <row r="18" spans="1:8" s="40" customFormat="1" ht="20.100000000000001" customHeight="1" x14ac:dyDescent="0.25">
      <c r="A18" s="39"/>
      <c r="B18" s="39"/>
      <c r="C18" s="39"/>
      <c r="D18" s="39"/>
      <c r="E18" s="124" t="s">
        <v>107</v>
      </c>
      <c r="F18" s="124"/>
      <c r="G18" s="124"/>
      <c r="H18" s="39"/>
    </row>
    <row r="19" spans="1:8" s="40" customFormat="1" ht="20.100000000000001" customHeight="1" x14ac:dyDescent="0.25">
      <c r="A19" s="39"/>
      <c r="B19" s="39"/>
      <c r="C19" s="39"/>
      <c r="D19" s="39"/>
      <c r="E19" s="118" t="s">
        <v>4</v>
      </c>
      <c r="F19" s="118"/>
      <c r="G19" s="118"/>
      <c r="H19" s="39"/>
    </row>
    <row r="20" spans="1:8" s="40" customFormat="1" ht="20.100000000000001" customHeight="1" x14ac:dyDescent="0.25">
      <c r="A20" s="39"/>
      <c r="B20" s="39"/>
      <c r="C20" s="39"/>
      <c r="D20" s="39"/>
      <c r="E20" s="39"/>
      <c r="F20" s="39"/>
      <c r="G20" s="39"/>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41"/>
      <c r="B22" s="41"/>
      <c r="C22" s="41"/>
      <c r="D22" s="41"/>
      <c r="E22" s="41"/>
      <c r="F22" s="41"/>
      <c r="G22" s="41"/>
      <c r="H22" s="41"/>
    </row>
    <row r="23" spans="1:8" s="40" customFormat="1" ht="20.100000000000001" customHeight="1" x14ac:dyDescent="0.25">
      <c r="A23" s="41"/>
      <c r="B23" s="41"/>
      <c r="C23" s="41"/>
      <c r="D23" s="41"/>
      <c r="E23" s="41"/>
      <c r="F23" s="41"/>
      <c r="G23" s="41"/>
      <c r="H23" s="41"/>
    </row>
    <row r="24" spans="1:8" s="40" customFormat="1" ht="18.75" x14ac:dyDescent="0.25">
      <c r="A24" s="41"/>
      <c r="B24" s="41"/>
      <c r="C24" s="41"/>
      <c r="D24" s="41"/>
      <c r="E24" s="116" t="s">
        <v>72</v>
      </c>
      <c r="F24" s="117"/>
      <c r="G24" s="117"/>
      <c r="H24" s="41"/>
    </row>
  </sheetData>
  <mergeCells count="8">
    <mergeCell ref="E24:G24"/>
    <mergeCell ref="E19:G19"/>
    <mergeCell ref="A1:B1"/>
    <mergeCell ref="F1:G1"/>
    <mergeCell ref="A17:G17"/>
    <mergeCell ref="A4:G4"/>
    <mergeCell ref="A3:G3"/>
    <mergeCell ref="E18:G18"/>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P21" sqref="P21"/>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19" t="s">
        <v>5</v>
      </c>
      <c r="B1" s="119"/>
      <c r="C1" s="119"/>
      <c r="D1" s="13"/>
      <c r="E1" s="1"/>
      <c r="F1" s="1"/>
      <c r="G1" s="1"/>
      <c r="H1" s="1"/>
      <c r="I1" s="1"/>
      <c r="J1" s="1"/>
      <c r="K1" s="109" t="s">
        <v>26</v>
      </c>
      <c r="L1" s="126"/>
      <c r="M1" s="126"/>
      <c r="N1" s="126"/>
      <c r="O1" s="126"/>
      <c r="P1" s="126"/>
      <c r="Q1" s="126"/>
    </row>
    <row r="2" spans="1:17" ht="15" customHeight="1" x14ac:dyDescent="0.25">
      <c r="A2" s="119" t="s">
        <v>24</v>
      </c>
      <c r="B2" s="119"/>
      <c r="C2" s="119"/>
      <c r="D2" s="13"/>
      <c r="E2" s="1"/>
      <c r="F2" s="1"/>
      <c r="G2" s="1"/>
      <c r="H2" s="1"/>
      <c r="I2" s="1"/>
      <c r="J2" s="1"/>
      <c r="K2" s="109" t="s">
        <v>25</v>
      </c>
      <c r="L2" s="109"/>
      <c r="M2" s="109"/>
      <c r="N2" s="109"/>
      <c r="O2" s="109"/>
      <c r="P2" s="109"/>
      <c r="Q2" s="109"/>
    </row>
    <row r="3" spans="1:17" ht="15" customHeight="1" x14ac:dyDescent="0.25">
      <c r="A3" s="109" t="s">
        <v>77</v>
      </c>
      <c r="B3" s="109"/>
      <c r="C3" s="109"/>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25" t="s">
        <v>95</v>
      </c>
      <c r="B5" s="125"/>
      <c r="C5" s="125"/>
      <c r="D5" s="125"/>
      <c r="E5" s="125"/>
      <c r="F5" s="125"/>
      <c r="G5" s="125"/>
      <c r="H5" s="125"/>
      <c r="I5" s="125"/>
      <c r="J5" s="125"/>
      <c r="K5" s="125"/>
      <c r="L5" s="125"/>
      <c r="M5" s="125"/>
      <c r="N5" s="125"/>
      <c r="O5" s="125"/>
      <c r="P5" s="125"/>
      <c r="Q5" s="125"/>
    </row>
    <row r="6" spans="1:17" ht="4.5" customHeight="1" x14ac:dyDescent="0.25"/>
    <row r="7" spans="1:17" ht="27.75" customHeight="1" x14ac:dyDescent="0.25">
      <c r="A7" s="131" t="s">
        <v>2</v>
      </c>
      <c r="B7" s="134" t="s">
        <v>81</v>
      </c>
      <c r="C7" s="135"/>
      <c r="D7" s="136" t="s">
        <v>36</v>
      </c>
      <c r="E7" s="137"/>
      <c r="F7" s="137"/>
      <c r="G7" s="137"/>
      <c r="H7" s="137"/>
      <c r="I7" s="137"/>
      <c r="J7" s="138"/>
      <c r="K7" s="139" t="s">
        <v>57</v>
      </c>
      <c r="L7" s="140"/>
      <c r="M7" s="140"/>
      <c r="N7" s="140"/>
      <c r="O7" s="140"/>
      <c r="P7" s="141"/>
      <c r="Q7" s="19" t="s">
        <v>3</v>
      </c>
    </row>
    <row r="8" spans="1:17" ht="45.75" customHeight="1" x14ac:dyDescent="0.25">
      <c r="A8" s="132"/>
      <c r="B8" s="66" t="s">
        <v>43</v>
      </c>
      <c r="C8" s="74" t="s">
        <v>82</v>
      </c>
      <c r="D8" s="83" t="s">
        <v>44</v>
      </c>
      <c r="E8" s="84" t="s">
        <v>45</v>
      </c>
      <c r="F8" s="84" t="s">
        <v>46</v>
      </c>
      <c r="G8" s="84" t="s">
        <v>56</v>
      </c>
      <c r="H8" s="84" t="s">
        <v>58</v>
      </c>
      <c r="I8" s="84" t="s">
        <v>59</v>
      </c>
      <c r="J8" s="84" t="s">
        <v>48</v>
      </c>
      <c r="K8" s="81" t="s">
        <v>44</v>
      </c>
      <c r="L8" s="81" t="s">
        <v>45</v>
      </c>
      <c r="M8" s="81" t="s">
        <v>46</v>
      </c>
      <c r="N8" s="81" t="s">
        <v>56</v>
      </c>
      <c r="O8" s="81" t="s">
        <v>58</v>
      </c>
      <c r="P8" s="81" t="s">
        <v>48</v>
      </c>
      <c r="Q8" s="19"/>
    </row>
    <row r="9" spans="1:17" ht="24.75" customHeight="1" x14ac:dyDescent="0.25">
      <c r="A9" s="8" t="s">
        <v>41</v>
      </c>
      <c r="B9" s="44"/>
      <c r="C9" s="60"/>
      <c r="D9" s="46"/>
      <c r="E9" s="45"/>
      <c r="F9" s="45"/>
      <c r="G9" s="45"/>
      <c r="H9" s="45"/>
      <c r="I9" s="46"/>
      <c r="J9" s="86"/>
      <c r="K9" s="46"/>
      <c r="L9" s="19"/>
      <c r="M9" s="19"/>
      <c r="N9" s="19"/>
      <c r="O9" s="19"/>
      <c r="P9" s="87"/>
      <c r="Q9" s="20"/>
    </row>
    <row r="10" spans="1:17" ht="24" customHeight="1" x14ac:dyDescent="0.25">
      <c r="A10" s="9" t="s">
        <v>0</v>
      </c>
      <c r="B10" s="101" t="s">
        <v>72</v>
      </c>
      <c r="C10" s="102" t="s">
        <v>74</v>
      </c>
      <c r="D10" s="21" t="s">
        <v>78</v>
      </c>
      <c r="E10" s="21" t="s">
        <v>78</v>
      </c>
      <c r="F10" s="21" t="s">
        <v>78</v>
      </c>
      <c r="G10" s="21" t="s">
        <v>78</v>
      </c>
      <c r="H10" s="21"/>
      <c r="I10" s="21"/>
      <c r="J10" s="85">
        <f>COUNTIF(D10:I10,"X")</f>
        <v>4</v>
      </c>
      <c r="K10" s="25" t="s">
        <v>78</v>
      </c>
      <c r="L10" s="25" t="s">
        <v>78</v>
      </c>
      <c r="M10" s="25"/>
      <c r="N10" s="25"/>
      <c r="P10" s="82">
        <f>COUNTIF(K10:N10,"X")</f>
        <v>2</v>
      </c>
      <c r="Q10" s="20"/>
    </row>
    <row r="11" spans="1:17" ht="24" customHeight="1" x14ac:dyDescent="0.25">
      <c r="A11" s="9" t="s">
        <v>1</v>
      </c>
      <c r="B11" s="101" t="s">
        <v>73</v>
      </c>
      <c r="C11" s="102" t="s">
        <v>75</v>
      </c>
      <c r="D11" s="23"/>
      <c r="E11" s="24"/>
      <c r="F11" s="24"/>
      <c r="G11" s="24"/>
      <c r="H11" s="24"/>
      <c r="I11" s="24"/>
      <c r="J11" s="85">
        <f t="shared" ref="J11:J13" si="0">COUNTIF(D11:I11,"X")</f>
        <v>0</v>
      </c>
      <c r="K11" s="22" t="s">
        <v>78</v>
      </c>
      <c r="L11" s="22"/>
      <c r="M11" s="25" t="s">
        <v>78</v>
      </c>
      <c r="N11" s="25"/>
      <c r="O11" s="25"/>
      <c r="P11" s="82">
        <f t="shared" ref="P11:P13" si="1">COUNTIF(K11:O11,"X")</f>
        <v>2</v>
      </c>
      <c r="Q11" s="20"/>
    </row>
    <row r="12" spans="1:17" ht="26.25" customHeight="1" x14ac:dyDescent="0.25">
      <c r="A12" s="8" t="s">
        <v>23</v>
      </c>
      <c r="B12" s="10"/>
      <c r="C12" s="10"/>
      <c r="D12" s="23"/>
      <c r="E12" s="24"/>
      <c r="F12" s="24"/>
      <c r="G12" s="24"/>
      <c r="H12" s="24"/>
      <c r="I12" s="24"/>
      <c r="J12" s="85"/>
      <c r="K12" s="22"/>
      <c r="L12" s="25"/>
      <c r="M12" s="25"/>
      <c r="N12" s="25"/>
      <c r="O12" s="25"/>
      <c r="P12" s="82"/>
      <c r="Q12" s="20"/>
    </row>
    <row r="13" spans="1:17" ht="26.25" customHeight="1" x14ac:dyDescent="0.25">
      <c r="A13" s="9" t="s">
        <v>0</v>
      </c>
      <c r="B13" s="10"/>
      <c r="C13" s="9"/>
      <c r="D13" s="21"/>
      <c r="E13" s="21"/>
      <c r="F13" s="46"/>
      <c r="G13" s="46"/>
      <c r="H13" s="46"/>
      <c r="I13" s="46"/>
      <c r="J13" s="85">
        <f t="shared" si="0"/>
        <v>0</v>
      </c>
      <c r="K13" s="22"/>
      <c r="L13" s="25"/>
      <c r="M13" s="25"/>
      <c r="N13" s="25"/>
      <c r="O13" s="25"/>
      <c r="P13" s="82">
        <f t="shared" si="1"/>
        <v>0</v>
      </c>
      <c r="Q13" s="20"/>
    </row>
    <row r="14" spans="1:17" ht="14.25" customHeight="1" x14ac:dyDescent="0.25">
      <c r="A14" s="133"/>
      <c r="B14" s="133"/>
      <c r="C14" s="133"/>
      <c r="D14" s="133"/>
      <c r="E14" s="133"/>
      <c r="F14" s="133"/>
      <c r="G14" s="133"/>
      <c r="H14" s="133"/>
      <c r="I14" s="133"/>
      <c r="J14" s="133"/>
      <c r="K14" s="133"/>
      <c r="L14" s="133"/>
      <c r="M14" s="133"/>
      <c r="N14" s="133"/>
      <c r="O14" s="133"/>
      <c r="P14" s="133"/>
      <c r="Q14" s="133"/>
    </row>
    <row r="15" spans="1:17" ht="27.75" customHeight="1" x14ac:dyDescent="0.25">
      <c r="A15" s="129" t="s">
        <v>60</v>
      </c>
      <c r="B15" s="129"/>
      <c r="C15" s="129"/>
      <c r="D15" s="129"/>
      <c r="E15" s="129"/>
      <c r="F15" s="129"/>
      <c r="G15" s="129"/>
      <c r="H15" s="129"/>
      <c r="I15" s="129"/>
      <c r="J15" s="129"/>
      <c r="K15" s="129"/>
      <c r="L15" s="129"/>
      <c r="M15" s="129"/>
      <c r="N15" s="129"/>
      <c r="O15" s="129"/>
      <c r="P15" s="129"/>
      <c r="Q15" s="129"/>
    </row>
    <row r="16" spans="1:17" ht="17.25" x14ac:dyDescent="0.3">
      <c r="A16" s="26"/>
      <c r="B16" s="26"/>
      <c r="C16" s="26"/>
      <c r="D16" s="27"/>
      <c r="E16" s="34"/>
      <c r="F16" s="34"/>
      <c r="G16" s="34"/>
      <c r="H16" s="34"/>
      <c r="I16" s="34"/>
      <c r="J16" s="34"/>
      <c r="K16" s="130" t="s">
        <v>106</v>
      </c>
      <c r="L16" s="130"/>
      <c r="M16" s="130"/>
      <c r="N16" s="130"/>
      <c r="O16" s="130"/>
      <c r="P16" s="130"/>
      <c r="Q16" s="130"/>
    </row>
    <row r="17" spans="1:17" ht="17.25" x14ac:dyDescent="0.3">
      <c r="A17" s="26"/>
      <c r="B17" s="26"/>
      <c r="C17" s="26"/>
      <c r="D17" s="27"/>
      <c r="K17" s="115" t="s">
        <v>4</v>
      </c>
      <c r="L17" s="115"/>
      <c r="M17" s="115"/>
      <c r="N17" s="115"/>
      <c r="O17" s="115"/>
      <c r="P17" s="115"/>
      <c r="Q17" s="115"/>
    </row>
    <row r="23" spans="1:17" ht="17.25" x14ac:dyDescent="0.25">
      <c r="M23" s="127" t="s">
        <v>72</v>
      </c>
      <c r="N23" s="128"/>
      <c r="O23" s="128"/>
      <c r="P23" s="128"/>
    </row>
  </sheetData>
  <mergeCells count="15">
    <mergeCell ref="M23:P23"/>
    <mergeCell ref="A15:Q15"/>
    <mergeCell ref="K16:Q16"/>
    <mergeCell ref="K17:Q17"/>
    <mergeCell ref="A7:A8"/>
    <mergeCell ref="A14:Q14"/>
    <mergeCell ref="B7:C7"/>
    <mergeCell ref="D7:J7"/>
    <mergeCell ref="K7:P7"/>
    <mergeCell ref="A5:Q5"/>
    <mergeCell ref="K1:Q1"/>
    <mergeCell ref="K2:Q2"/>
    <mergeCell ref="A1:C1"/>
    <mergeCell ref="A2:C2"/>
    <mergeCell ref="A3:C3"/>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zoomScale="80" zoomScaleNormal="80" workbookViewId="0">
      <selection activeCell="O30" sqref="O30"/>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9.71093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4" t="s">
        <v>5</v>
      </c>
      <c r="B1" s="114"/>
      <c r="C1" s="114"/>
      <c r="D1" s="114"/>
      <c r="E1" s="114"/>
      <c r="F1" s="114"/>
      <c r="G1" s="109" t="s">
        <v>26</v>
      </c>
      <c r="H1" s="126"/>
      <c r="I1" s="126"/>
      <c r="J1" s="126"/>
      <c r="K1" s="126"/>
      <c r="L1" s="126"/>
    </row>
    <row r="2" spans="1:12" ht="15.75" x14ac:dyDescent="0.25">
      <c r="A2" s="114" t="s">
        <v>6</v>
      </c>
      <c r="B2" s="114"/>
      <c r="C2" s="114"/>
      <c r="D2" s="114"/>
      <c r="E2" s="114"/>
      <c r="F2" s="114"/>
      <c r="G2" s="109" t="s">
        <v>25</v>
      </c>
      <c r="H2" s="109"/>
      <c r="I2" s="109"/>
      <c r="J2" s="109"/>
      <c r="K2" s="109"/>
      <c r="L2" s="109"/>
    </row>
    <row r="3" spans="1:12" ht="15.75" x14ac:dyDescent="0.25">
      <c r="A3" s="111" t="s">
        <v>71</v>
      </c>
      <c r="B3" s="111"/>
      <c r="C3" s="111"/>
      <c r="D3" s="111"/>
      <c r="E3" s="111"/>
      <c r="F3" s="111"/>
      <c r="G3" s="3"/>
      <c r="H3" s="3"/>
      <c r="I3" s="31"/>
      <c r="J3" s="31"/>
      <c r="K3" s="90"/>
      <c r="L3" s="67"/>
    </row>
    <row r="4" spans="1:12" ht="13.5" customHeight="1" x14ac:dyDescent="0.25">
      <c r="L4" s="89" t="s">
        <v>38</v>
      </c>
    </row>
    <row r="5" spans="1:12" ht="21" customHeight="1" x14ac:dyDescent="0.25">
      <c r="A5" s="148" t="s">
        <v>99</v>
      </c>
      <c r="B5" s="148"/>
      <c r="C5" s="148"/>
      <c r="D5" s="148"/>
      <c r="E5" s="148"/>
      <c r="F5" s="148"/>
      <c r="G5" s="148"/>
      <c r="H5" s="148"/>
      <c r="I5" s="148"/>
      <c r="J5" s="148"/>
      <c r="K5" s="148"/>
      <c r="L5" s="148"/>
    </row>
    <row r="6" spans="1:12" ht="4.5" customHeight="1" x14ac:dyDescent="0.25"/>
    <row r="7" spans="1:12" ht="33" customHeight="1" x14ac:dyDescent="0.25">
      <c r="A7" s="147" t="s">
        <v>2</v>
      </c>
      <c r="B7" s="147" t="s">
        <v>7</v>
      </c>
      <c r="C7" s="151" t="s">
        <v>40</v>
      </c>
      <c r="D7" s="149" t="s">
        <v>69</v>
      </c>
      <c r="E7" s="153" t="s">
        <v>66</v>
      </c>
      <c r="F7" s="154"/>
      <c r="G7" s="154"/>
      <c r="H7" s="155"/>
      <c r="I7" s="147" t="s">
        <v>42</v>
      </c>
      <c r="J7" s="147" t="s">
        <v>37</v>
      </c>
      <c r="K7" s="147" t="s">
        <v>62</v>
      </c>
      <c r="L7" s="143"/>
    </row>
    <row r="8" spans="1:12" ht="68.25" customHeight="1" x14ac:dyDescent="0.25">
      <c r="A8" s="147"/>
      <c r="B8" s="147"/>
      <c r="C8" s="152"/>
      <c r="D8" s="150"/>
      <c r="E8" s="93" t="s">
        <v>8</v>
      </c>
      <c r="F8" s="71" t="s">
        <v>9</v>
      </c>
      <c r="G8" s="7" t="s">
        <v>63</v>
      </c>
      <c r="H8" s="7" t="s">
        <v>64</v>
      </c>
      <c r="I8" s="147"/>
      <c r="J8" s="147"/>
      <c r="K8" s="93" t="s">
        <v>8</v>
      </c>
      <c r="L8" s="93" t="s">
        <v>68</v>
      </c>
    </row>
    <row r="9" spans="1:12" ht="24" customHeight="1" x14ac:dyDescent="0.25">
      <c r="A9" s="8" t="s">
        <v>41</v>
      </c>
      <c r="B9" s="6"/>
      <c r="C9" s="56"/>
      <c r="D9" s="72"/>
      <c r="E9" s="93"/>
      <c r="F9" s="93"/>
      <c r="G9" s="7"/>
      <c r="H9" s="7"/>
      <c r="I9" s="33"/>
      <c r="J9" s="33"/>
      <c r="K9" s="93"/>
      <c r="L9" s="93"/>
    </row>
    <row r="10" spans="1:12" ht="79.5" customHeight="1" x14ac:dyDescent="0.25">
      <c r="A10" s="9" t="s">
        <v>0</v>
      </c>
      <c r="B10" s="101" t="s">
        <v>72</v>
      </c>
      <c r="C10" s="102" t="s">
        <v>74</v>
      </c>
      <c r="D10" s="9" t="s">
        <v>11</v>
      </c>
      <c r="E10" s="91" t="s">
        <v>11</v>
      </c>
      <c r="F10" s="15"/>
      <c r="G10" s="98" t="s">
        <v>96</v>
      </c>
      <c r="H10" s="98" t="s">
        <v>80</v>
      </c>
      <c r="I10" s="15" t="s">
        <v>110</v>
      </c>
      <c r="J10" s="15"/>
      <c r="K10" s="100" t="s">
        <v>16</v>
      </c>
      <c r="L10" s="103" t="s">
        <v>108</v>
      </c>
    </row>
    <row r="11" spans="1:12" ht="48.75" customHeight="1" x14ac:dyDescent="0.25">
      <c r="A11" s="9" t="s">
        <v>1</v>
      </c>
      <c r="B11" s="101" t="s">
        <v>73</v>
      </c>
      <c r="C11" s="102" t="s">
        <v>75</v>
      </c>
      <c r="D11" s="9" t="s">
        <v>17</v>
      </c>
      <c r="E11" s="100" t="s">
        <v>17</v>
      </c>
      <c r="F11" s="15"/>
      <c r="G11" s="98">
        <f>'Mau 3'!J11</f>
        <v>0</v>
      </c>
      <c r="H11" s="98" t="s">
        <v>80</v>
      </c>
      <c r="I11" s="15"/>
      <c r="J11" s="15"/>
      <c r="K11" s="100" t="s">
        <v>17</v>
      </c>
      <c r="L11" s="14"/>
    </row>
    <row r="12" spans="1:12" ht="24.6" hidden="1" customHeight="1" x14ac:dyDescent="0.25">
      <c r="A12" s="8" t="s">
        <v>23</v>
      </c>
      <c r="B12" s="10"/>
      <c r="C12" s="10"/>
      <c r="D12" s="10"/>
      <c r="E12" s="10"/>
      <c r="F12" s="10"/>
      <c r="G12" s="98"/>
      <c r="H12" s="98"/>
      <c r="I12" s="33"/>
      <c r="J12" s="33"/>
      <c r="K12" s="93"/>
      <c r="L12" s="93"/>
    </row>
    <row r="13" spans="1:12" ht="24.75" hidden="1" customHeight="1" x14ac:dyDescent="0.25">
      <c r="A13" s="9" t="s">
        <v>0</v>
      </c>
      <c r="B13" s="10"/>
      <c r="C13" s="9"/>
      <c r="D13" s="14"/>
      <c r="E13" s="14"/>
      <c r="F13" s="10"/>
      <c r="G13" s="98"/>
      <c r="H13" s="98"/>
      <c r="I13" s="14"/>
      <c r="J13" s="14"/>
      <c r="K13" s="14"/>
      <c r="L13" s="14"/>
    </row>
    <row r="14" spans="1:12" ht="15.75" x14ac:dyDescent="0.25">
      <c r="A14" s="28"/>
      <c r="B14" s="29"/>
      <c r="C14" s="29"/>
      <c r="D14" s="29"/>
      <c r="E14" s="29"/>
      <c r="F14" s="29"/>
      <c r="G14" s="30"/>
      <c r="H14" s="30"/>
      <c r="I14" s="32"/>
      <c r="J14" s="32"/>
      <c r="K14" s="95"/>
      <c r="L14" s="73"/>
    </row>
    <row r="15" spans="1:12" ht="15.75" hidden="1" x14ac:dyDescent="0.25">
      <c r="A15" s="28"/>
      <c r="B15" s="29"/>
      <c r="C15" s="29"/>
      <c r="D15" s="29"/>
      <c r="E15" s="29"/>
      <c r="F15" s="29"/>
      <c r="G15" s="30"/>
      <c r="H15" s="30"/>
      <c r="I15" s="32"/>
      <c r="J15" s="32"/>
      <c r="K15" s="95"/>
      <c r="L15" s="73"/>
    </row>
    <row r="16" spans="1:12" ht="24.75" customHeight="1" x14ac:dyDescent="0.25">
      <c r="A16" s="145"/>
      <c r="B16" s="143" t="s">
        <v>15</v>
      </c>
      <c r="C16" s="143"/>
      <c r="D16" s="143"/>
      <c r="E16" s="143"/>
      <c r="F16" s="143"/>
      <c r="G16" s="147" t="s">
        <v>10</v>
      </c>
      <c r="H16" s="147"/>
      <c r="I16" s="147" t="s">
        <v>12</v>
      </c>
      <c r="J16" s="147"/>
      <c r="K16" s="94"/>
      <c r="L16" s="47"/>
    </row>
    <row r="17" spans="1:13" ht="21.75" hidden="1" customHeight="1" x14ac:dyDescent="0.25">
      <c r="A17" s="145"/>
      <c r="B17" s="142" t="s">
        <v>16</v>
      </c>
      <c r="C17" s="142"/>
      <c r="D17" s="142"/>
      <c r="E17" s="142"/>
      <c r="F17" s="142"/>
      <c r="G17" s="142">
        <f>COUNTIF($E$10:$E$11,"A1")</f>
        <v>0</v>
      </c>
      <c r="H17" s="142"/>
      <c r="I17" s="142">
        <f>COUNTIF($E$13:$E$13,"A1")</f>
        <v>0</v>
      </c>
      <c r="J17" s="142"/>
      <c r="K17" s="92"/>
      <c r="L17" s="70"/>
    </row>
    <row r="18" spans="1:13" ht="21.75" customHeight="1" x14ac:dyDescent="0.25">
      <c r="A18" s="145"/>
      <c r="B18" s="142" t="s">
        <v>11</v>
      </c>
      <c r="C18" s="142"/>
      <c r="D18" s="142"/>
      <c r="E18" s="142"/>
      <c r="F18" s="142"/>
      <c r="G18" s="142">
        <f>COUNTIF($E$10:$E$11,"A2")</f>
        <v>1</v>
      </c>
      <c r="H18" s="142"/>
      <c r="I18" s="142">
        <f>COUNTIF($E$13:$E$13,"A3")</f>
        <v>0</v>
      </c>
      <c r="J18" s="142"/>
      <c r="K18" s="92"/>
      <c r="L18" s="70"/>
    </row>
    <row r="19" spans="1:13" ht="22.5" customHeight="1" x14ac:dyDescent="0.25">
      <c r="A19" s="145"/>
      <c r="B19" s="146" t="s">
        <v>17</v>
      </c>
      <c r="C19" s="146"/>
      <c r="D19" s="146"/>
      <c r="E19" s="146"/>
      <c r="F19" s="146"/>
      <c r="G19" s="142">
        <f>COUNTIF($E$10:$E$11,"A3")</f>
        <v>1</v>
      </c>
      <c r="H19" s="142"/>
      <c r="I19" s="142">
        <f>COUNTIF($E$13:$E$13,"A3")</f>
        <v>0</v>
      </c>
      <c r="J19" s="142"/>
      <c r="K19" s="92"/>
      <c r="L19" s="70"/>
    </row>
    <row r="20" spans="1:13" s="12" customFormat="1" ht="24" hidden="1" customHeight="1" x14ac:dyDescent="0.25">
      <c r="A20" s="145"/>
      <c r="B20" s="142" t="s">
        <v>13</v>
      </c>
      <c r="C20" s="142"/>
      <c r="D20" s="142"/>
      <c r="E20" s="142"/>
      <c r="F20" s="142"/>
      <c r="G20" s="142">
        <f>COUNTIF($E$10:$E$11,"A4")</f>
        <v>0</v>
      </c>
      <c r="H20" s="142"/>
      <c r="I20" s="142">
        <f>COUNTIF($E$13:$E$13,"A4")</f>
        <v>0</v>
      </c>
      <c r="J20" s="142"/>
      <c r="K20" s="92"/>
      <c r="L20" s="70"/>
      <c r="M20" s="11"/>
    </row>
    <row r="21" spans="1:13" s="12" customFormat="1" ht="21.6" hidden="1" customHeight="1" x14ac:dyDescent="0.25">
      <c r="A21" s="145"/>
      <c r="B21" s="142" t="s">
        <v>61</v>
      </c>
      <c r="C21" s="142"/>
      <c r="D21" s="142"/>
      <c r="E21" s="142"/>
      <c r="F21" s="142"/>
      <c r="G21" s="142">
        <f>COUNTIF($E$10:$E$11,"A DN")</f>
        <v>0</v>
      </c>
      <c r="H21" s="142"/>
      <c r="I21" s="142">
        <f>COUNTIF($E$13:$E$13,"A DN")</f>
        <v>0</v>
      </c>
      <c r="J21" s="142"/>
      <c r="K21" s="92"/>
      <c r="L21" s="70"/>
      <c r="M21" s="18"/>
    </row>
    <row r="22" spans="1:13" s="12" customFormat="1" ht="21.6" hidden="1" customHeight="1" x14ac:dyDescent="0.25">
      <c r="A22" s="145"/>
      <c r="B22" s="142" t="s">
        <v>14</v>
      </c>
      <c r="C22" s="142"/>
      <c r="D22" s="142"/>
      <c r="E22" s="142"/>
      <c r="F22" s="142"/>
      <c r="G22" s="142">
        <f>COUNTIF($E$10:$E$11,"B1")</f>
        <v>0</v>
      </c>
      <c r="H22" s="142"/>
      <c r="I22" s="142">
        <f>COUNTIF($E$13:$E$13,"B1")</f>
        <v>0</v>
      </c>
      <c r="J22" s="142"/>
      <c r="K22" s="92"/>
      <c r="L22" s="70"/>
      <c r="M22" s="18"/>
    </row>
    <row r="23" spans="1:13" s="12" customFormat="1" ht="21.6" hidden="1" customHeight="1" x14ac:dyDescent="0.25">
      <c r="A23" s="145"/>
      <c r="B23" s="142" t="s">
        <v>18</v>
      </c>
      <c r="C23" s="142"/>
      <c r="D23" s="142"/>
      <c r="E23" s="142"/>
      <c r="F23" s="142"/>
      <c r="G23" s="142">
        <f>COUNTIF($E$10:$E$11,"B2")</f>
        <v>0</v>
      </c>
      <c r="H23" s="142"/>
      <c r="I23" s="142">
        <f>COUNTIF($E$13:$E$13,"B2")</f>
        <v>0</v>
      </c>
      <c r="J23" s="142"/>
      <c r="K23" s="92"/>
      <c r="L23" s="70"/>
      <c r="M23" s="18"/>
    </row>
    <row r="24" spans="1:13" s="12" customFormat="1" ht="21.6" hidden="1" customHeight="1" x14ac:dyDescent="0.25">
      <c r="A24" s="145"/>
      <c r="B24" s="142" t="s">
        <v>19</v>
      </c>
      <c r="C24" s="142"/>
      <c r="D24" s="142"/>
      <c r="E24" s="142"/>
      <c r="F24" s="142"/>
      <c r="G24" s="142">
        <f>COUNTIF($E$10:$E$11,"C1")</f>
        <v>0</v>
      </c>
      <c r="H24" s="142"/>
      <c r="I24" s="142">
        <f>COUNTIF($E$13:$E$13,"C1")</f>
        <v>0</v>
      </c>
      <c r="J24" s="142"/>
      <c r="K24" s="92"/>
      <c r="L24" s="70"/>
      <c r="M24" s="18"/>
    </row>
    <row r="25" spans="1:13" s="12" customFormat="1" ht="21.6" hidden="1" customHeight="1" x14ac:dyDescent="0.25">
      <c r="A25" s="145"/>
      <c r="B25" s="142" t="s">
        <v>20</v>
      </c>
      <c r="C25" s="142"/>
      <c r="D25" s="142"/>
      <c r="E25" s="142"/>
      <c r="F25" s="142"/>
      <c r="G25" s="142">
        <f>COUNTIF($E$10:$E$11,"C2")</f>
        <v>0</v>
      </c>
      <c r="H25" s="142"/>
      <c r="I25" s="142">
        <f>COUNTIF($E$13:$E$13,"C2")</f>
        <v>0</v>
      </c>
      <c r="J25" s="142"/>
      <c r="K25" s="92"/>
      <c r="L25" s="70"/>
      <c r="M25" s="18"/>
    </row>
    <row r="26" spans="1:13" s="12" customFormat="1" ht="21.6" hidden="1" customHeight="1" x14ac:dyDescent="0.25">
      <c r="A26" s="145"/>
      <c r="B26" s="142" t="s">
        <v>21</v>
      </c>
      <c r="C26" s="142"/>
      <c r="D26" s="142"/>
      <c r="E26" s="142"/>
      <c r="F26" s="142"/>
      <c r="G26" s="142">
        <f>COUNTIF($E$10:$E$11,"D")</f>
        <v>0</v>
      </c>
      <c r="H26" s="142"/>
      <c r="I26" s="142">
        <f>COUNTIF($E$13:$E$13,"D")</f>
        <v>0</v>
      </c>
      <c r="J26" s="142"/>
      <c r="K26" s="92"/>
      <c r="L26" s="70"/>
      <c r="M26" s="18"/>
    </row>
    <row r="27" spans="1:13" s="12" customFormat="1" ht="21.6" hidden="1" customHeight="1" x14ac:dyDescent="0.25">
      <c r="A27" s="145"/>
      <c r="B27" s="142" t="s">
        <v>22</v>
      </c>
      <c r="C27" s="142"/>
      <c r="D27" s="142"/>
      <c r="E27" s="142"/>
      <c r="F27" s="142"/>
      <c r="G27" s="142">
        <f>COUNTIF($E$10:$E$11,"E")</f>
        <v>0</v>
      </c>
      <c r="H27" s="142"/>
      <c r="I27" s="142">
        <f>COUNTIF($E$13:$E$13,"E")</f>
        <v>0</v>
      </c>
      <c r="J27" s="142"/>
      <c r="K27" s="92"/>
      <c r="L27" s="70"/>
      <c r="M27" s="18"/>
    </row>
    <row r="28" spans="1:13" s="12" customFormat="1" ht="21.6" customHeight="1" x14ac:dyDescent="0.25">
      <c r="A28" s="18"/>
      <c r="B28" s="147" t="s">
        <v>27</v>
      </c>
      <c r="C28" s="147"/>
      <c r="D28" s="147"/>
      <c r="E28" s="147"/>
      <c r="F28" s="147"/>
      <c r="G28" s="143">
        <f>SUM(G17:G27)</f>
        <v>2</v>
      </c>
      <c r="H28" s="143"/>
      <c r="I28" s="143">
        <f>SUM(I17:I27)</f>
        <v>0</v>
      </c>
      <c r="J28" s="143"/>
      <c r="K28" s="96"/>
      <c r="L28" s="88"/>
      <c r="M28" s="18"/>
    </row>
    <row r="29" spans="1:13" s="12" customFormat="1" ht="12.75" customHeight="1" x14ac:dyDescent="0.25">
      <c r="M29" s="18"/>
    </row>
    <row r="30" spans="1:13" s="12" customFormat="1" ht="24" customHeight="1" x14ac:dyDescent="0.25">
      <c r="A30" s="144" t="s">
        <v>47</v>
      </c>
      <c r="B30" s="144"/>
      <c r="C30" s="144"/>
      <c r="D30" s="144"/>
      <c r="E30" s="144"/>
      <c r="F30" s="144"/>
      <c r="G30" s="144"/>
      <c r="H30" s="144"/>
      <c r="I30" s="144"/>
      <c r="J30" s="144"/>
      <c r="K30" s="144"/>
      <c r="L30" s="144"/>
      <c r="M30" s="18"/>
    </row>
    <row r="31" spans="1:13" s="12" customFormat="1" ht="15" customHeight="1" x14ac:dyDescent="0.25">
      <c r="G31" s="110" t="s">
        <v>106</v>
      </c>
      <c r="H31" s="110"/>
      <c r="I31" s="110"/>
      <c r="J31" s="110"/>
      <c r="K31" s="110"/>
      <c r="L31" s="110"/>
      <c r="M31" s="18"/>
    </row>
    <row r="32" spans="1:13" s="12" customFormat="1" ht="21.6" customHeight="1" x14ac:dyDescent="0.25">
      <c r="G32" s="111" t="s">
        <v>4</v>
      </c>
      <c r="H32" s="111"/>
      <c r="I32" s="111"/>
      <c r="J32" s="111"/>
      <c r="K32" s="111"/>
      <c r="L32" s="111"/>
      <c r="M32" s="18"/>
    </row>
    <row r="33" spans="7:12" ht="20.25" customHeight="1" x14ac:dyDescent="0.25">
      <c r="G33" s="5"/>
      <c r="H33" s="5"/>
      <c r="I33" s="5"/>
      <c r="J33" s="5"/>
      <c r="K33" s="5"/>
      <c r="L33" s="5"/>
    </row>
    <row r="36" spans="7:12" x14ac:dyDescent="0.25">
      <c r="G36" s="112"/>
      <c r="H36" s="112"/>
      <c r="I36" s="112"/>
      <c r="J36" s="112"/>
      <c r="K36" s="112"/>
      <c r="L36" s="112"/>
    </row>
    <row r="37" spans="7:12" ht="16.5" x14ac:dyDescent="0.25">
      <c r="G37" s="115" t="s">
        <v>83</v>
      </c>
      <c r="H37" s="115"/>
      <c r="I37" s="115"/>
      <c r="J37" s="115"/>
      <c r="K37" s="115"/>
      <c r="L37" s="115"/>
    </row>
  </sheetData>
  <mergeCells count="59">
    <mergeCell ref="G20:H20"/>
    <mergeCell ref="I19:J19"/>
    <mergeCell ref="G17:H17"/>
    <mergeCell ref="G18:H18"/>
    <mergeCell ref="I18:J18"/>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A1:F1"/>
    <mergeCell ref="A2:F2"/>
    <mergeCell ref="A3:F3"/>
    <mergeCell ref="A5:L5"/>
    <mergeCell ref="A7:A8"/>
    <mergeCell ref="B7:B8"/>
    <mergeCell ref="D7:D8"/>
    <mergeCell ref="C7:C8"/>
    <mergeCell ref="G1:L1"/>
    <mergeCell ref="G2:L2"/>
    <mergeCell ref="K7:L7"/>
    <mergeCell ref="I7:I8"/>
    <mergeCell ref="J7:J8"/>
    <mergeCell ref="E7:H7"/>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G24:H24"/>
    <mergeCell ref="G26:H26"/>
    <mergeCell ref="G21:H21"/>
    <mergeCell ref="I21:J21"/>
    <mergeCell ref="I23:J23"/>
    <mergeCell ref="I24:J24"/>
    <mergeCell ref="I25:J25"/>
    <mergeCell ref="I22:J22"/>
  </mergeCells>
  <printOptions horizontalCentered="1"/>
  <pageMargins left="0.25" right="0.2" top="0.28999999999999998" bottom="0.28000000000000003" header="0.2" footer="0.2"/>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2023-05-19T07:01:32Z</cp:lastPrinted>
  <dcterms:created xsi:type="dcterms:W3CDTF">2020-11-20T02:18:37Z</dcterms:created>
  <dcterms:modified xsi:type="dcterms:W3CDTF">2023-05-19T07:04:18Z</dcterms:modified>
</cp:coreProperties>
</file>