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20" windowHeight="7760"/>
  </bookViews>
  <sheets>
    <sheet name=" 20T4-TMĐ1" sheetId="25" r:id="rId1"/>
    <sheet name="phong trào" sheetId="26" r:id="rId2"/>
    <sheet name="RL.Cá nhân" sheetId="24" r:id="rId3"/>
    <sheet name="Sheet2" sheetId="27" r:id="rId4"/>
    <sheet name="00000000" sheetId="10" state="veryHidden" r:id="rId5"/>
  </sheets>
  <definedNames>
    <definedName name="_Fill" hidden="1">#REF!</definedName>
    <definedName name="_xlnm.Print_Area" localSheetId="0">' 20T4-TMĐ1'!$A$1:$I$55</definedName>
    <definedName name="_xlnm.Print_Titles" localSheetId="2">'RL.Cá nhân'!$7:$7</definedName>
  </definedNames>
  <calcPr calcId="144525"/>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12" i="25"/>
  <c r="F13" i="25"/>
  <c r="F14" i="25"/>
  <c r="F15" i="25"/>
  <c r="F16" i="25"/>
  <c r="F17" i="25"/>
  <c r="F18" i="25"/>
  <c r="F19" i="25"/>
  <c r="F20" i="25"/>
  <c r="F21" i="25"/>
  <c r="F22" i="25"/>
  <c r="F23" i="25"/>
  <c r="F24" i="25"/>
  <c r="F25" i="25"/>
  <c r="F26" i="25"/>
  <c r="F27" i="25"/>
  <c r="F28" i="25"/>
  <c r="F29" i="25"/>
  <c r="F30" i="25"/>
  <c r="F31" i="25"/>
  <c r="F32" i="25"/>
  <c r="F33" i="25"/>
  <c r="F34" i="25"/>
  <c r="F35" i="25"/>
  <c r="F12" i="25"/>
  <c r="G44" i="25" l="1"/>
  <c r="G39" i="25"/>
  <c r="E39" i="25"/>
  <c r="E44" i="25"/>
  <c r="H44" i="25"/>
  <c r="F44" i="25" l="1"/>
  <c r="F39" i="25"/>
  <c r="H39" i="25"/>
  <c r="E40" i="25"/>
  <c r="F40" i="25" s="1"/>
  <c r="G40" i="25"/>
  <c r="H40" i="25" s="1"/>
  <c r="E41" i="25"/>
  <c r="F41" i="25" s="1"/>
  <c r="G41" i="25"/>
  <c r="H41" i="25" s="1"/>
  <c r="E42" i="25"/>
  <c r="F42" i="25" s="1"/>
  <c r="G42" i="25"/>
  <c r="H42" i="25" s="1"/>
  <c r="E43" i="25"/>
  <c r="F43" i="25" s="1"/>
  <c r="G43" i="25"/>
  <c r="H43"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<sst xmlns="http://schemas.openxmlformats.org/spreadsheetml/2006/main" count="346" uniqueCount="245">
  <si>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</si>
  <si>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</si>
  <si>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</si>
  <si>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</si>
  <si>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</si>
  <si>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</si>
  <si>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</si>
  <si>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</si>
  <si>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</si>
  <si>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</si>
  <si>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</si>
  <si>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</si>
  <si>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</si>
  <si>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</si>
  <si>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</si>
  <si>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</si>
  <si>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</si>
  <si>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</si>
  <si>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</si>
  <si>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</si>
  <si>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</si>
  <si>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</si>
  <si>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</si>
  <si>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</si>
  <si>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</si>
  <si>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</si>
  <si>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</si>
  <si>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</si>
  <si>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</si>
  <si>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</si>
  <si>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</si>
  <si>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</si>
  <si>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</si>
  <si>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</si>
  <si>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</si>
  <si>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</si>
  <si>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</si>
  <si>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</si>
  <si>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</si>
  <si>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</si>
  <si>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</si>
  <si>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</si>
  <si>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</si>
  <si>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</si>
  <si>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</si>
  <si>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</si>
  <si>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</si>
  <si>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</si>
  <si>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</si>
  <si>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</si>
  <si>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</si>
  <si>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</si>
  <si>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</si>
  <si>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</si>
  <si>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</si>
  <si>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</si>
  <si>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</si>
  <si>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</si>
  <si>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</si>
  <si>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</si>
  <si>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</si>
  <si>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</si>
  <si>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</si>
  <si>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</si>
  <si>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</si>
  <si>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</si>
  <si>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</si>
  <si>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</si>
  <si>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</si>
  <si>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</si>
  <si>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</si>
  <si>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</si>
  <si>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</si>
  <si>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</si>
  <si>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</si>
  <si>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</si>
  <si>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</si>
  <si>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</si>
  <si>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</si>
  <si>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</si>
  <si>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</si>
  <si>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</si>
  <si>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</si>
  <si>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</si>
  <si>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</si>
  <si>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</si>
  <si>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</si>
  <si>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</si>
  <si>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</si>
  <si>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</si>
  <si>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</si>
  <si>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</si>
  <si>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</si>
  <si>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</si>
  <si>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</si>
  <si>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</si>
  <si>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</si>
  <si>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</si>
  <si>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</si>
  <si>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</si>
  <si>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</si>
  <si>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</si>
  <si>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</si>
  <si>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</si>
  <si>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</si>
  <si>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</si>
  <si>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</si>
  <si>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</si>
  <si>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</si>
  <si>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</si>
  <si>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</si>
  <si>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</si>
  <si>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</si>
  <si>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</si>
  <si>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</si>
  <si>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</si>
  <si>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</si>
  <si>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</si>
  <si>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</si>
  <si>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</si>
  <si>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</si>
  <si>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</si>
  <si>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</si>
  <si>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</si>
  <si>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</si>
  <si>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</si>
  <si>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</si>
  <si>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</si>
  <si>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</si>
  <si>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</si>
  <si>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</si>
  <si>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</si>
  <si>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</si>
  <si>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</si>
  <si>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</si>
  <si>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</si>
  <si>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</si>
  <si>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</si>
  <si>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</si>
  <si>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</si>
  <si>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</si>
  <si>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</si>
  <si>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</si>
  <si>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</si>
  <si>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</si>
  <si>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</si>
  <si>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</si>
  <si>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</si>
  <si>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</si>
  <si>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</si>
  <si>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</si>
  <si>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</si>
  <si>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</si>
  <si>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</si>
  <si>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</si>
  <si>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</si>
  <si>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</si>
  <si>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</si>
  <si>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II Năm học: 2022 - 2023</t>
    </r>
    <r>
      <rPr>
        <sz val="14"/>
        <rFont val="Times New Roman"/>
        <family val="1"/>
      </rPr>
      <t xml:space="preserve"> </t>
    </r>
  </si>
  <si>
    <t>20000961</t>
  </si>
  <si>
    <t>Lữ Vân</t>
  </si>
  <si>
    <t>Anh</t>
  </si>
  <si>
    <t>20003072</t>
  </si>
  <si>
    <t>Nguyễn Lê Việt</t>
  </si>
  <si>
    <t>20000385</t>
  </si>
  <si>
    <t>Nguyễn Trần Phương</t>
  </si>
  <si>
    <t>20000078</t>
  </si>
  <si>
    <t>Nguyễn Phạm Xuân</t>
  </si>
  <si>
    <t>Chi</t>
  </si>
  <si>
    <t>20000998</t>
  </si>
  <si>
    <t>Nguyễn Hải</t>
  </si>
  <si>
    <t>Dương</t>
  </si>
  <si>
    <t>20002507</t>
  </si>
  <si>
    <t>Nguyễn Thành</t>
  </si>
  <si>
    <t>Duy</t>
  </si>
  <si>
    <t>20001611</t>
  </si>
  <si>
    <t>Trần Đức</t>
  </si>
  <si>
    <t>20001367</t>
  </si>
  <si>
    <t>Nguyễn Hồ Nhả</t>
  </si>
  <si>
    <t>Hân</t>
  </si>
  <si>
    <t>20002075</t>
  </si>
  <si>
    <t>Nguyễn Văn</t>
  </si>
  <si>
    <t>Hùng</t>
  </si>
  <si>
    <t>20000277</t>
  </si>
  <si>
    <t>Nguyễn Bá</t>
  </si>
  <si>
    <t>Hưng</t>
  </si>
  <si>
    <t>20001000</t>
  </si>
  <si>
    <t>Trần Đăng</t>
  </si>
  <si>
    <t>Khánh</t>
  </si>
  <si>
    <t>20001985</t>
  </si>
  <si>
    <t>Trương Anh</t>
  </si>
  <si>
    <t>Khoa</t>
  </si>
  <si>
    <t>20001632</t>
  </si>
  <si>
    <t>Võ Tấn Đắc</t>
  </si>
  <si>
    <t>Lộc</t>
  </si>
  <si>
    <t>20000062</t>
  </si>
  <si>
    <t>Nguyễn Tường</t>
  </si>
  <si>
    <t>Nghi</t>
  </si>
  <si>
    <t>20001052</t>
  </si>
  <si>
    <t>Nguyễn Minh</t>
  </si>
  <si>
    <t>Nhật</t>
  </si>
  <si>
    <t>20002528</t>
  </si>
  <si>
    <t>Lê Vũ Quỳnh</t>
  </si>
  <si>
    <t>Như</t>
  </si>
  <si>
    <t>20000851</t>
  </si>
  <si>
    <t>Phát</t>
  </si>
  <si>
    <t>20002030</t>
  </si>
  <si>
    <t>Phạm Nguyễn Quang</t>
  </si>
  <si>
    <t>Phúc</t>
  </si>
  <si>
    <t>20003132</t>
  </si>
  <si>
    <t>Vòng Hỷ Phú</t>
  </si>
  <si>
    <t>Thuận</t>
  </si>
  <si>
    <t>20000664</t>
  </si>
  <si>
    <t>Trần Thị Mỹ</t>
  </si>
  <si>
    <t>Tiên</t>
  </si>
  <si>
    <t>20002572</t>
  </si>
  <si>
    <t>Nguyễn Trọng</t>
  </si>
  <si>
    <t>Tín</t>
  </si>
  <si>
    <t>20002287</t>
  </si>
  <si>
    <t>Trần Thanh</t>
  </si>
  <si>
    <t>Trung</t>
  </si>
  <si>
    <t>20002161</t>
  </si>
  <si>
    <t>Lê Xuân</t>
  </si>
  <si>
    <t>Tuấn</t>
  </si>
  <si>
    <t>20006700</t>
  </si>
  <si>
    <t>Hồ Đăng Trọng</t>
  </si>
  <si>
    <t>Vũ</t>
  </si>
  <si>
    <t>Nguyễn Bá Hưng</t>
  </si>
  <si>
    <t xml:space="preserve">Lớp:   20T4-TMĐ1   Sĩ số:    24      Khoa:     Kinh tế              </t>
  </si>
  <si>
    <t>DANH SÁCH SINH VIÊN ĐANG HỌC</t>
  </si>
  <si>
    <t>Lớp: 20T4-TMĐ1</t>
  </si>
  <si>
    <t>Ngành: Thương mại điện tử</t>
  </si>
  <si>
    <t xml:space="preserve">Chuyên ngành: Thương mại điện tử  </t>
  </si>
  <si>
    <t>STT</t>
  </si>
  <si>
    <t>Mã SV</t>
  </si>
  <si>
    <t>Họ đệm</t>
  </si>
  <si>
    <t>Tên</t>
  </si>
  <si>
    <t>Tổng tiết vắng</t>
  </si>
  <si>
    <t>Chào cờ đầu năm 6/2</t>
  </si>
  <si>
    <t>Đối thoại 24/3</t>
  </si>
  <si>
    <t>Ghi chú</t>
  </si>
  <si>
    <t>X</t>
  </si>
  <si>
    <t>Sỉ số: 24</t>
  </si>
  <si>
    <t>Đặng Thị Nhật Minh</t>
  </si>
  <si>
    <t>TP. Hồ Chí Minh, ngày   3   tháng  8    năm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</si>
</sst>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sz val="10"/>
      <color theme="1"/>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3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6" fillId="3" borderId="2" xfId="0" applyNumberFormat="1" applyFont="1" applyFill="1" applyBorder="1" applyAlignment="1">
      <alignment horizontal="center" vertical="center"/>
    </xf>
    <xf numFmtId="0" fontId="37" fillId="0" borderId="2" xfId="0" applyFont="1" applyBorder="1" applyAlignment="1">
      <alignment horizontal="center" vertical="center"/>
    </xf>
    <xf numFmtId="2" fontId="37"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1" fillId="0" borderId="0" xfId="0" applyFont="1" applyAlignment="1">
      <alignment horizontal="center"/>
    </xf>
    <xf numFmtId="0" fontId="37" fillId="0" borderId="0" xfId="0" applyFont="1"/>
    <xf numFmtId="0" fontId="11" fillId="0" borderId="0" xfId="0" applyFont="1" applyAlignment="1">
      <alignment horizontal="center"/>
    </xf>
    <xf numFmtId="0" fontId="10" fillId="0" borderId="2" xfId="0" applyFont="1" applyBorder="1" applyAlignment="1">
      <alignment horizontal="center" vertical="center"/>
    </xf>
    <xf numFmtId="0" fontId="39" fillId="0" borderId="0" xfId="0" applyFont="1" applyFill="1"/>
    <xf numFmtId="0" fontId="40" fillId="3" borderId="0" xfId="0" applyFont="1" applyFill="1"/>
    <xf numFmtId="0" fontId="41" fillId="3" borderId="0" xfId="0" applyFont="1" applyFill="1"/>
    <xf numFmtId="0" fontId="40" fillId="0" borderId="0" xfId="0" applyFont="1" applyFill="1"/>
    <xf numFmtId="0" fontId="41" fillId="0" borderId="0" xfId="0" applyFont="1" applyFill="1"/>
    <xf numFmtId="0" fontId="38" fillId="3" borderId="5" xfId="0" applyFont="1" applyFill="1" applyBorder="1" applyAlignment="1">
      <alignment vertical="center"/>
    </xf>
    <xf numFmtId="0" fontId="41" fillId="0" borderId="2"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43" fillId="3" borderId="4" xfId="0" applyFont="1" applyFill="1" applyBorder="1" applyAlignment="1">
      <alignment horizontal="center" vertical="center"/>
    </xf>
    <xf numFmtId="0" fontId="43" fillId="3" borderId="4" xfId="0" quotePrefix="1" applyFont="1" applyFill="1" applyBorder="1" applyAlignment="1">
      <alignment horizontal="center" vertical="center"/>
    </xf>
    <xf numFmtId="0" fontId="43" fillId="3" borderId="4" xfId="0" applyFont="1" applyFill="1" applyBorder="1" applyAlignment="1">
      <alignment vertical="center"/>
    </xf>
    <xf numFmtId="0" fontId="43" fillId="3" borderId="4" xfId="0" applyFont="1" applyFill="1" applyBorder="1" applyAlignment="1">
      <alignment horizontal="left" vertical="center"/>
    </xf>
    <xf numFmtId="0" fontId="43" fillId="3" borderId="4" xfId="0" applyFont="1" applyFill="1" applyBorder="1" applyAlignment="1">
      <alignment horizontal="center" vertical="center" wrapText="1"/>
    </xf>
    <xf numFmtId="0" fontId="44" fillId="2" borderId="4" xfId="0" applyFont="1" applyFill="1" applyBorder="1" applyAlignment="1">
      <alignment horizontal="center" vertical="center" wrapText="1"/>
    </xf>
    <xf numFmtId="0" fontId="45" fillId="3" borderId="0" xfId="0" applyFont="1" applyFill="1"/>
    <xf numFmtId="0" fontId="46" fillId="3" borderId="0" xfId="0" applyFont="1" applyFill="1"/>
    <xf numFmtId="0" fontId="47" fillId="3" borderId="0" xfId="0" applyFont="1" applyFill="1"/>
    <xf numFmtId="0" fontId="41" fillId="3" borderId="0" xfId="0" applyFont="1" applyFill="1" applyAlignment="1"/>
    <xf numFmtId="0" fontId="48" fillId="3" borderId="0" xfId="0" applyFont="1" applyFill="1" applyAlignment="1"/>
    <xf numFmtId="0" fontId="41" fillId="3" borderId="0" xfId="0" applyFont="1" applyFill="1" applyAlignment="1">
      <alignment horizontal="center"/>
    </xf>
    <xf numFmtId="0" fontId="43" fillId="3" borderId="0" xfId="0" applyFont="1" applyFill="1"/>
    <xf numFmtId="0" fontId="49" fillId="3" borderId="0" xfId="0" applyFont="1" applyFill="1" applyAlignment="1"/>
    <xf numFmtId="0" fontId="50" fillId="3" borderId="0" xfId="0" applyFont="1" applyFill="1"/>
    <xf numFmtId="0" fontId="33" fillId="3" borderId="0" xfId="0" applyFont="1" applyFill="1"/>
    <xf numFmtId="0" fontId="33" fillId="3" borderId="0" xfId="0" applyFont="1" applyFill="1" applyAlignment="1">
      <alignment horizontal="center"/>
    </xf>
    <xf numFmtId="0" fontId="39" fillId="3" borderId="0" xfId="0" applyFont="1" applyFill="1"/>
    <xf numFmtId="0" fontId="50" fillId="0" borderId="0" xfId="0" applyFont="1" applyFill="1"/>
    <xf numFmtId="0" fontId="33" fillId="0" borderId="0" xfId="0" applyFont="1" applyFill="1"/>
    <xf numFmtId="0" fontId="10" fillId="0" borderId="0" xfId="0" applyFont="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5" fillId="0" borderId="0" xfId="0" applyFont="1" applyAlignment="1">
      <alignment horizontal="center"/>
    </xf>
    <xf numFmtId="0" fontId="38" fillId="3" borderId="0" xfId="0" applyFont="1" applyFill="1" applyAlignment="1">
      <alignment horizontal="center" vertical="center"/>
    </xf>
    <xf numFmtId="0" fontId="48" fillId="3" borderId="0" xfId="0" applyFont="1" applyFill="1" applyAlignment="1">
      <alignment horizontal="center"/>
    </xf>
    <xf numFmtId="0" fontId="41" fillId="3" borderId="0" xfId="0" applyFont="1" applyFill="1" applyAlignment="1">
      <alignment horizontal="center"/>
    </xf>
    <xf numFmtId="0" fontId="49" fillId="3" borderId="0" xfId="0" applyFont="1" applyFill="1" applyAlignment="1">
      <alignment horizontal="center"/>
    </xf>
    <xf numFmtId="0" fontId="33" fillId="3"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0</xdr:colOff>
      <xdr:row>0</xdr:row>
      <xdr:rowOff>0</xdr:rowOff>
    </xdr:from>
    <xdr:to>
      <xdr:col>8</xdr:col>
      <xdr:colOff>1057275</xdr:colOff>
      <xdr:row>0</xdr:row>
      <xdr:rowOff>9525</xdr:rowOff>
    </xdr:to>
    <xdr:sp macro="" textlink="" fLocksText="0">
      <xdr:nvSpPr>
        <xdr:cNvPr id="3" name="TextBox 7">
          <a:extLst>
            <a:ext uri="{FF2B5EF4-FFF2-40B4-BE49-F238E27FC236}">
              <a16:creationId xmlns="" xmlns:a16="http://schemas.microsoft.com/office/drawing/2014/main" id="{5D40642E-6AE7-4921-805F-34C06B3E8112}"/>
            </a:ext>
          </a:extLst>
        </xdr:cNvPr>
        <xdr:cNvSpPr txBox="1">
          <a:spLocks noChangeArrowheads="1"/>
        </xdr:cNvSpPr>
      </xdr:nvSpPr>
      <xdr:spPr bwMode="auto">
        <a:xfrm>
          <a:off x="5391150" y="0"/>
          <a:ext cx="1924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tabSelected="1" view="pageBreakPreview" zoomScaleNormal="100" zoomScaleSheetLayoutView="100" workbookViewId="0">
      <selection activeCell="I44" sqref="I44"/>
    </sheetView>
  </sheetViews>
  <sheetFormatPr defaultColWidth="9" defaultRowHeight="14"/>
  <cols>
    <col min="1" max="1" width="5.08203125" style="4" customWidth="1"/>
    <col min="2" max="2" width="10.58203125" style="4" customWidth="1"/>
    <col min="3" max="3" width="20.58203125" style="4" customWidth="1"/>
    <col min="4" max="4" width="7.58203125" style="4" customWidth="1"/>
    <col min="5" max="5" width="8.08203125" style="4" customWidth="1"/>
    <col min="6" max="6" width="9.58203125" style="4" customWidth="1"/>
    <col min="7" max="7" width="8.08203125" style="4" customWidth="1"/>
    <col min="8" max="8" width="9.58203125" style="4" customWidth="1"/>
    <col min="9" max="9" width="20.58203125" style="4" customWidth="1"/>
    <col min="10" max="16384" width="9" style="4"/>
  </cols>
  <sheetData>
    <row r="1" spans="1:20" ht="15" customHeight="1">
      <c r="A1" s="46"/>
      <c r="B1" s="46"/>
      <c r="C1" s="46"/>
      <c r="D1" s="46"/>
      <c r="E1" s="46"/>
      <c r="F1" s="46"/>
      <c r="G1" s="46"/>
      <c r="H1" s="46"/>
      <c r="I1" s="47" t="s">
        <v>133</v>
      </c>
    </row>
    <row r="2" spans="1:20" ht="17.149999999999999" customHeight="1">
      <c r="A2" s="99" t="s">
        <v>134</v>
      </c>
      <c r="B2" s="99"/>
      <c r="C2" s="99"/>
      <c r="D2" s="99"/>
      <c r="E2" s="100" t="s">
        <v>135</v>
      </c>
      <c r="F2" s="100"/>
      <c r="G2" s="100"/>
      <c r="H2" s="100"/>
      <c r="I2" s="100"/>
      <c r="J2" s="3"/>
      <c r="K2" s="3"/>
      <c r="L2" s="3"/>
      <c r="M2" s="3"/>
      <c r="N2" s="3"/>
      <c r="O2" s="3"/>
      <c r="P2" s="3"/>
      <c r="Q2" s="3"/>
      <c r="R2" s="3"/>
      <c r="S2" s="3"/>
      <c r="T2" s="3"/>
    </row>
    <row r="3" spans="1:20" ht="17.149999999999999" customHeight="1">
      <c r="A3" s="100" t="s">
        <v>136</v>
      </c>
      <c r="B3" s="100"/>
      <c r="C3" s="100"/>
      <c r="D3" s="100"/>
      <c r="E3" s="101" t="s">
        <v>137</v>
      </c>
      <c r="F3" s="101"/>
      <c r="G3" s="101"/>
      <c r="H3" s="101"/>
      <c r="I3" s="101"/>
      <c r="J3" s="3"/>
      <c r="K3" s="3"/>
      <c r="L3" s="3"/>
      <c r="M3" s="3"/>
      <c r="N3" s="3"/>
      <c r="O3" s="3"/>
      <c r="P3" s="3"/>
      <c r="Q3" s="3"/>
      <c r="R3" s="3"/>
      <c r="S3" s="3"/>
      <c r="T3" s="3"/>
    </row>
    <row r="4" spans="1:20" ht="17.149999999999999" customHeight="1">
      <c r="A4" s="100" t="s">
        <v>138</v>
      </c>
      <c r="B4" s="100"/>
      <c r="C4" s="100"/>
      <c r="D4" s="100"/>
      <c r="E4" s="102"/>
      <c r="F4" s="102"/>
      <c r="G4" s="102"/>
      <c r="H4" s="102"/>
      <c r="I4" s="102"/>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5" customHeight="1">
      <c r="A6" s="105" t="s">
        <v>139</v>
      </c>
      <c r="B6" s="105"/>
      <c r="C6" s="105"/>
      <c r="D6" s="105"/>
      <c r="E6" s="105"/>
      <c r="F6" s="105"/>
      <c r="G6" s="105"/>
      <c r="H6" s="105"/>
      <c r="I6" s="105"/>
      <c r="J6" s="5"/>
      <c r="K6" s="5"/>
      <c r="L6" s="5"/>
      <c r="M6" s="5"/>
      <c r="N6" s="5"/>
      <c r="O6" s="5"/>
      <c r="P6" s="5"/>
      <c r="Q6" s="5"/>
      <c r="R6" s="5"/>
      <c r="S6" s="5"/>
      <c r="T6" s="5"/>
    </row>
    <row r="7" spans="1:20" s="8" customFormat="1" ht="20.149999999999999" customHeight="1">
      <c r="A7" s="105" t="s">
        <v>158</v>
      </c>
      <c r="B7" s="105"/>
      <c r="C7" s="105"/>
      <c r="D7" s="105"/>
      <c r="E7" s="105"/>
      <c r="F7" s="105"/>
      <c r="G7" s="105"/>
      <c r="H7" s="105"/>
      <c r="I7" s="105"/>
      <c r="J7" s="50"/>
      <c r="K7" s="50"/>
      <c r="L7" s="50"/>
      <c r="M7" s="50"/>
      <c r="N7" s="50"/>
      <c r="O7" s="50"/>
      <c r="P7" s="50"/>
      <c r="Q7" s="50"/>
      <c r="R7" s="50"/>
      <c r="S7" s="50"/>
      <c r="T7" s="50"/>
    </row>
    <row r="8" spans="1:20" s="8" customFormat="1" ht="18" customHeight="1">
      <c r="A8" s="106" t="s">
        <v>228</v>
      </c>
      <c r="B8" s="106"/>
      <c r="C8" s="106"/>
      <c r="D8" s="106"/>
      <c r="E8" s="106"/>
      <c r="F8" s="106"/>
      <c r="G8" s="106"/>
      <c r="H8" s="106"/>
      <c r="I8" s="106"/>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5" customHeight="1">
      <c r="A12" s="45">
        <v>1</v>
      </c>
      <c r="B12" s="65" t="s">
        <v>159</v>
      </c>
      <c r="C12" s="64" t="s">
        <v>160</v>
      </c>
      <c r="D12" s="53" t="s">
        <v>161</v>
      </c>
      <c r="E12" s="45">
        <v>45</v>
      </c>
      <c r="F12" s="54" t="str">
        <f>IF(AND(E12&gt;=90),"XS",IF(AND(E12&gt;=80),"Tốt",IF(AND(E12&gt;=70),"Khá",IF(AND(E12&gt;=60),"TB",IF(AND(E12&gt;=50),"TB",IF(AND(E12&lt;50),IF(AND(E12&gt;0),"Yếu",IF(AND(E12=0),"KXL"," "))))))))</f>
        <v>Yếu</v>
      </c>
      <c r="G12" s="45"/>
      <c r="H12" s="61" t="str">
        <f>IF(AND(G12&gt;=90),"XS",IF(AND(G12&gt;=80),"Tốt",IF(AND(G12&gt;=70),"Khá",IF(AND(G12&gt;=60),"TB",IF(AND(G12&gt;=50),"TB",IF(AND(G12&lt;50),IF(AND(G12&gt;0),"Yếu",IF(AND(G12=0),"KXL"," "))))))))</f>
        <v>KXL</v>
      </c>
      <c r="I12" s="55"/>
    </row>
    <row r="13" spans="1:20" s="12" customFormat="1" ht="17.5" customHeight="1">
      <c r="A13" s="45">
        <v>2</v>
      </c>
      <c r="B13" s="65" t="s">
        <v>162</v>
      </c>
      <c r="C13" s="64" t="s">
        <v>163</v>
      </c>
      <c r="D13" s="53" t="s">
        <v>161</v>
      </c>
      <c r="E13" s="45">
        <v>52</v>
      </c>
      <c r="F13" s="54" t="str">
        <f t="shared" ref="F13:F34" si="0">IF(AND(E13&gt;=90),"XS",IF(AND(E13&gt;=80),"Tốt",IF(AND(E13&gt;=70),"Khá",IF(AND(E13&gt;=60),"TB",IF(AND(E13&gt;=50),"TB",IF(AND(E13&lt;50),IF(AND(E13&gt;0),"Yếu",IF(AND(E13=0),"KXL"," "))))))))</f>
        <v>TB</v>
      </c>
      <c r="G13" s="45"/>
      <c r="H13" s="61" t="str">
        <f t="shared" ref="H13:H34" si="1">IF(AND(G13&gt;=90),"XS",IF(AND(G13&gt;=80),"Tốt",IF(AND(G13&gt;=70),"Khá",IF(AND(G13&gt;=60),"TB",IF(AND(G13&gt;=50),"TB",IF(AND(G13&lt;50),IF(AND(G13&gt;0),"Yếu",IF(AND(G13=0),"KXL"," "))))))))</f>
        <v>KXL</v>
      </c>
      <c r="I13" s="55"/>
    </row>
    <row r="14" spans="1:20" s="12" customFormat="1" ht="17.5" customHeight="1">
      <c r="A14" s="45">
        <v>3</v>
      </c>
      <c r="B14" s="65" t="s">
        <v>164</v>
      </c>
      <c r="C14" s="64" t="s">
        <v>165</v>
      </c>
      <c r="D14" s="53" t="s">
        <v>161</v>
      </c>
      <c r="E14" s="45">
        <v>55</v>
      </c>
      <c r="F14" s="54" t="str">
        <f t="shared" si="0"/>
        <v>TB</v>
      </c>
      <c r="G14" s="45"/>
      <c r="H14" s="61" t="str">
        <f t="shared" si="1"/>
        <v>KXL</v>
      </c>
      <c r="I14" s="55"/>
    </row>
    <row r="15" spans="1:20" s="12" customFormat="1" ht="17.5" customHeight="1">
      <c r="A15" s="45">
        <v>4</v>
      </c>
      <c r="B15" s="65" t="s">
        <v>166</v>
      </c>
      <c r="C15" s="64" t="s">
        <v>167</v>
      </c>
      <c r="D15" s="53" t="s">
        <v>168</v>
      </c>
      <c r="E15" s="45">
        <v>59</v>
      </c>
      <c r="F15" s="54" t="str">
        <f t="shared" si="0"/>
        <v>TB</v>
      </c>
      <c r="G15" s="45"/>
      <c r="H15" s="61" t="str">
        <f t="shared" si="1"/>
        <v>KXL</v>
      </c>
      <c r="I15" s="14"/>
    </row>
    <row r="16" spans="1:20" s="12" customFormat="1" ht="17.5" customHeight="1">
      <c r="A16" s="45">
        <v>5</v>
      </c>
      <c r="B16" s="65" t="s">
        <v>169</v>
      </c>
      <c r="C16" s="64" t="s">
        <v>170</v>
      </c>
      <c r="D16" s="53" t="s">
        <v>171</v>
      </c>
      <c r="E16" s="45">
        <v>50</v>
      </c>
      <c r="F16" s="54" t="str">
        <f t="shared" si="0"/>
        <v>TB</v>
      </c>
      <c r="G16" s="45"/>
      <c r="H16" s="61" t="str">
        <f t="shared" si="1"/>
        <v>KXL</v>
      </c>
      <c r="I16" s="14"/>
    </row>
    <row r="17" spans="1:9" s="12" customFormat="1" ht="17.5" customHeight="1">
      <c r="A17" s="45">
        <v>6</v>
      </c>
      <c r="B17" s="65" t="s">
        <v>172</v>
      </c>
      <c r="C17" s="64" t="s">
        <v>173</v>
      </c>
      <c r="D17" s="53" t="s">
        <v>174</v>
      </c>
      <c r="E17" s="45">
        <v>52</v>
      </c>
      <c r="F17" s="54" t="str">
        <f t="shared" si="0"/>
        <v>TB</v>
      </c>
      <c r="G17" s="45"/>
      <c r="H17" s="61" t="str">
        <f t="shared" si="1"/>
        <v>KXL</v>
      </c>
      <c r="I17" s="14"/>
    </row>
    <row r="18" spans="1:9" s="12" customFormat="1" ht="17.5" customHeight="1">
      <c r="A18" s="45">
        <v>7</v>
      </c>
      <c r="B18" s="65" t="s">
        <v>175</v>
      </c>
      <c r="C18" s="64" t="s">
        <v>176</v>
      </c>
      <c r="D18" s="53" t="s">
        <v>174</v>
      </c>
      <c r="E18" s="45">
        <v>50</v>
      </c>
      <c r="F18" s="54" t="str">
        <f t="shared" si="0"/>
        <v>TB</v>
      </c>
      <c r="G18" s="45"/>
      <c r="H18" s="61" t="str">
        <f t="shared" si="1"/>
        <v>KXL</v>
      </c>
      <c r="I18" s="14"/>
    </row>
    <row r="19" spans="1:9" s="12" customFormat="1" ht="17.5" customHeight="1">
      <c r="A19" s="45">
        <v>8</v>
      </c>
      <c r="B19" s="65" t="s">
        <v>177</v>
      </c>
      <c r="C19" s="64" t="s">
        <v>178</v>
      </c>
      <c r="D19" s="53" t="s">
        <v>179</v>
      </c>
      <c r="E19" s="45">
        <v>56</v>
      </c>
      <c r="F19" s="54" t="str">
        <f t="shared" si="0"/>
        <v>TB</v>
      </c>
      <c r="G19" s="45"/>
      <c r="H19" s="61" t="str">
        <f t="shared" si="1"/>
        <v>KXL</v>
      </c>
      <c r="I19" s="14"/>
    </row>
    <row r="20" spans="1:9" s="12" customFormat="1" ht="17.5" customHeight="1">
      <c r="A20" s="45">
        <v>9</v>
      </c>
      <c r="B20" s="65" t="s">
        <v>180</v>
      </c>
      <c r="C20" s="64" t="s">
        <v>181</v>
      </c>
      <c r="D20" s="53" t="s">
        <v>182</v>
      </c>
      <c r="E20" s="45">
        <v>51</v>
      </c>
      <c r="F20" s="54" t="str">
        <f t="shared" si="0"/>
        <v>TB</v>
      </c>
      <c r="G20" s="45"/>
      <c r="H20" s="61" t="str">
        <f t="shared" si="1"/>
        <v>KXL</v>
      </c>
      <c r="I20" s="55"/>
    </row>
    <row r="21" spans="1:9" s="12" customFormat="1" ht="17.5" customHeight="1">
      <c r="A21" s="45">
        <v>10</v>
      </c>
      <c r="B21" s="65" t="s">
        <v>183</v>
      </c>
      <c r="C21" s="64" t="s">
        <v>184</v>
      </c>
      <c r="D21" s="53" t="s">
        <v>185</v>
      </c>
      <c r="E21" s="45">
        <v>73</v>
      </c>
      <c r="F21" s="54" t="str">
        <f t="shared" si="0"/>
        <v>Khá</v>
      </c>
      <c r="G21" s="45"/>
      <c r="H21" s="61" t="str">
        <f t="shared" si="1"/>
        <v>KXL</v>
      </c>
      <c r="I21" s="55"/>
    </row>
    <row r="22" spans="1:9" s="12" customFormat="1" ht="17.5" customHeight="1">
      <c r="A22" s="45">
        <v>11</v>
      </c>
      <c r="B22" s="65" t="s">
        <v>186</v>
      </c>
      <c r="C22" s="64" t="s">
        <v>187</v>
      </c>
      <c r="D22" s="53" t="s">
        <v>188</v>
      </c>
      <c r="E22" s="45">
        <v>52</v>
      </c>
      <c r="F22" s="54" t="str">
        <f t="shared" si="0"/>
        <v>TB</v>
      </c>
      <c r="G22" s="45"/>
      <c r="H22" s="61" t="str">
        <f t="shared" si="1"/>
        <v>KXL</v>
      </c>
      <c r="I22" s="55"/>
    </row>
    <row r="23" spans="1:9" s="12" customFormat="1" ht="17.5" customHeight="1">
      <c r="A23" s="45">
        <v>12</v>
      </c>
      <c r="B23" s="65" t="s">
        <v>189</v>
      </c>
      <c r="C23" s="64" t="s">
        <v>190</v>
      </c>
      <c r="D23" s="53" t="s">
        <v>191</v>
      </c>
      <c r="E23" s="45">
        <v>51</v>
      </c>
      <c r="F23" s="54" t="str">
        <f t="shared" si="0"/>
        <v>TB</v>
      </c>
      <c r="G23" s="45"/>
      <c r="H23" s="61" t="str">
        <f t="shared" si="1"/>
        <v>KXL</v>
      </c>
      <c r="I23" s="14"/>
    </row>
    <row r="24" spans="1:9" s="12" customFormat="1" ht="17.5" customHeight="1">
      <c r="A24" s="45">
        <v>13</v>
      </c>
      <c r="B24" s="65" t="s">
        <v>192</v>
      </c>
      <c r="C24" s="64" t="s">
        <v>193</v>
      </c>
      <c r="D24" s="53" t="s">
        <v>194</v>
      </c>
      <c r="E24" s="45">
        <v>58</v>
      </c>
      <c r="F24" s="54" t="str">
        <f t="shared" si="0"/>
        <v>TB</v>
      </c>
      <c r="G24" s="45"/>
      <c r="H24" s="61" t="str">
        <f t="shared" si="1"/>
        <v>KXL</v>
      </c>
      <c r="I24" s="14"/>
    </row>
    <row r="25" spans="1:9" s="12" customFormat="1" ht="17.5" customHeight="1">
      <c r="A25" s="45">
        <v>14</v>
      </c>
      <c r="B25" s="65" t="s">
        <v>195</v>
      </c>
      <c r="C25" s="64" t="s">
        <v>196</v>
      </c>
      <c r="D25" s="53" t="s">
        <v>197</v>
      </c>
      <c r="E25" s="45">
        <v>70</v>
      </c>
      <c r="F25" s="54" t="str">
        <f t="shared" si="0"/>
        <v>Khá</v>
      </c>
      <c r="G25" s="45"/>
      <c r="H25" s="61" t="str">
        <f t="shared" si="1"/>
        <v>KXL</v>
      </c>
      <c r="I25" s="14"/>
    </row>
    <row r="26" spans="1:9" s="12" customFormat="1" ht="17.5" customHeight="1">
      <c r="A26" s="45">
        <v>15</v>
      </c>
      <c r="B26" s="65" t="s">
        <v>198</v>
      </c>
      <c r="C26" s="64" t="s">
        <v>199</v>
      </c>
      <c r="D26" s="53" t="s">
        <v>200</v>
      </c>
      <c r="E26" s="45">
        <v>56</v>
      </c>
      <c r="F26" s="54" t="str">
        <f t="shared" si="0"/>
        <v>TB</v>
      </c>
      <c r="G26" s="45"/>
      <c r="H26" s="61" t="str">
        <f t="shared" si="1"/>
        <v>KXL</v>
      </c>
      <c r="I26" s="14"/>
    </row>
    <row r="27" spans="1:9" s="12" customFormat="1" ht="17.5" customHeight="1">
      <c r="A27" s="45">
        <v>16</v>
      </c>
      <c r="B27" s="65" t="s">
        <v>201</v>
      </c>
      <c r="C27" s="64" t="s">
        <v>202</v>
      </c>
      <c r="D27" s="53" t="s">
        <v>203</v>
      </c>
      <c r="E27" s="45">
        <v>59</v>
      </c>
      <c r="F27" s="54" t="str">
        <f t="shared" si="0"/>
        <v>TB</v>
      </c>
      <c r="G27" s="45"/>
      <c r="H27" s="61" t="str">
        <f t="shared" si="1"/>
        <v>KXL</v>
      </c>
      <c r="I27" s="14"/>
    </row>
    <row r="28" spans="1:9" s="12" customFormat="1" ht="17.5" customHeight="1">
      <c r="A28" s="45">
        <v>17</v>
      </c>
      <c r="B28" s="65" t="s">
        <v>204</v>
      </c>
      <c r="C28" s="64" t="s">
        <v>184</v>
      </c>
      <c r="D28" s="53" t="s">
        <v>205</v>
      </c>
      <c r="E28" s="45">
        <v>56</v>
      </c>
      <c r="F28" s="54" t="str">
        <f t="shared" si="0"/>
        <v>TB</v>
      </c>
      <c r="G28" s="45"/>
      <c r="H28" s="61" t="str">
        <f t="shared" si="1"/>
        <v>KXL</v>
      </c>
      <c r="I28" s="14"/>
    </row>
    <row r="29" spans="1:9" s="12" customFormat="1" ht="17.5" customHeight="1">
      <c r="A29" s="45">
        <v>18</v>
      </c>
      <c r="B29" s="65" t="s">
        <v>206</v>
      </c>
      <c r="C29" s="64" t="s">
        <v>207</v>
      </c>
      <c r="D29" s="53" t="s">
        <v>208</v>
      </c>
      <c r="E29" s="45">
        <v>70</v>
      </c>
      <c r="F29" s="54" t="str">
        <f t="shared" si="0"/>
        <v>Khá</v>
      </c>
      <c r="G29" s="45"/>
      <c r="H29" s="61" t="str">
        <f t="shared" si="1"/>
        <v>KXL</v>
      </c>
      <c r="I29" s="14"/>
    </row>
    <row r="30" spans="1:9" s="12" customFormat="1" ht="17.5" customHeight="1">
      <c r="A30" s="45">
        <v>19</v>
      </c>
      <c r="B30" s="65" t="s">
        <v>209</v>
      </c>
      <c r="C30" s="64" t="s">
        <v>210</v>
      </c>
      <c r="D30" s="53" t="s">
        <v>211</v>
      </c>
      <c r="E30" s="45">
        <v>62</v>
      </c>
      <c r="F30" s="54" t="str">
        <f t="shared" si="0"/>
        <v>TB</v>
      </c>
      <c r="G30" s="45"/>
      <c r="H30" s="61" t="str">
        <f t="shared" si="1"/>
        <v>KXL</v>
      </c>
      <c r="I30" s="14"/>
    </row>
    <row r="31" spans="1:9" s="12" customFormat="1" ht="17.5" customHeight="1">
      <c r="A31" s="45">
        <v>20</v>
      </c>
      <c r="B31" s="65" t="s">
        <v>212</v>
      </c>
      <c r="C31" s="64" t="s">
        <v>213</v>
      </c>
      <c r="D31" s="53" t="s">
        <v>214</v>
      </c>
      <c r="E31" s="45">
        <v>58</v>
      </c>
      <c r="F31" s="54" t="str">
        <f t="shared" si="0"/>
        <v>TB</v>
      </c>
      <c r="G31" s="45"/>
      <c r="H31" s="61" t="str">
        <f t="shared" si="1"/>
        <v>KXL</v>
      </c>
      <c r="I31" s="55"/>
    </row>
    <row r="32" spans="1:9" s="12" customFormat="1" ht="17.5" customHeight="1">
      <c r="A32" s="45">
        <v>21</v>
      </c>
      <c r="B32" s="65" t="s">
        <v>215</v>
      </c>
      <c r="C32" s="64" t="s">
        <v>216</v>
      </c>
      <c r="D32" s="53" t="s">
        <v>217</v>
      </c>
      <c r="E32" s="45">
        <v>59</v>
      </c>
      <c r="F32" s="54" t="str">
        <f t="shared" si="0"/>
        <v>TB</v>
      </c>
      <c r="G32" s="45"/>
      <c r="H32" s="61" t="str">
        <f t="shared" si="1"/>
        <v>KXL</v>
      </c>
      <c r="I32" s="14"/>
    </row>
    <row r="33" spans="1:10" s="12" customFormat="1" ht="17.5" customHeight="1">
      <c r="A33" s="45">
        <v>22</v>
      </c>
      <c r="B33" s="65" t="s">
        <v>218</v>
      </c>
      <c r="C33" s="64" t="s">
        <v>219</v>
      </c>
      <c r="D33" s="53" t="s">
        <v>220</v>
      </c>
      <c r="E33" s="45">
        <v>53</v>
      </c>
      <c r="F33" s="54" t="str">
        <f t="shared" si="0"/>
        <v>TB</v>
      </c>
      <c r="G33" s="45"/>
      <c r="H33" s="61" t="str">
        <f t="shared" si="1"/>
        <v>KXL</v>
      </c>
      <c r="I33" s="14"/>
    </row>
    <row r="34" spans="1:10" s="12" customFormat="1" ht="17.5" customHeight="1">
      <c r="A34" s="45">
        <v>23</v>
      </c>
      <c r="B34" s="65" t="s">
        <v>221</v>
      </c>
      <c r="C34" s="64" t="s">
        <v>222</v>
      </c>
      <c r="D34" s="53" t="s">
        <v>223</v>
      </c>
      <c r="E34" s="45">
        <v>57</v>
      </c>
      <c r="F34" s="54" t="str">
        <f t="shared" si="0"/>
        <v>TB</v>
      </c>
      <c r="G34" s="45"/>
      <c r="H34" s="61" t="str">
        <f t="shared" si="1"/>
        <v>KXL</v>
      </c>
      <c r="I34" s="14"/>
    </row>
    <row r="35" spans="1:10" s="12" customFormat="1" ht="17.5" customHeight="1">
      <c r="A35" s="69">
        <v>24</v>
      </c>
      <c r="B35" s="65" t="s">
        <v>224</v>
      </c>
      <c r="C35" s="64" t="s">
        <v>225</v>
      </c>
      <c r="D35" s="53" t="s">
        <v>226</v>
      </c>
      <c r="E35" s="45">
        <v>70</v>
      </c>
      <c r="F35" s="54" t="str">
        <f t="shared" ref="F35" si="2">IF(AND(E35&gt;=90),"XS",IF(AND(E35&gt;=80),"Tốt",IF(AND(E35&gt;=70),"Khá",IF(AND(E35&gt;=60),"TB",IF(AND(E35&gt;=50),"TB",IF(AND(E35&lt;50),IF(AND(E35&gt;0),"Yếu",IF(AND(E35=0),"KXL"," "))))))))</f>
        <v>Khá</v>
      </c>
      <c r="G35" s="45"/>
      <c r="H35" s="61" t="str">
        <f t="shared" ref="H35" si="3">IF(AND(G35&gt;=90),"XS",IF(AND(G35&gt;=80),"Tốt",IF(AND(G35&gt;=70),"Khá",IF(AND(G35&gt;=60),"TB",IF(AND(G35&gt;=50),"TB",IF(AND(G35&lt;50),IF(AND(G35&gt;0),"Yếu",IF(AND(G35=0),"KXL"," "))))))))</f>
        <v>KXL</v>
      </c>
      <c r="I35" s="14"/>
    </row>
    <row r="36" spans="1:10" ht="20.149999999999999" customHeight="1">
      <c r="A36" s="46"/>
      <c r="B36" s="46"/>
      <c r="C36" s="117" t="s">
        <v>146</v>
      </c>
      <c r="D36" s="117"/>
      <c r="E36" s="117"/>
      <c r="F36" s="117"/>
      <c r="G36" s="117"/>
      <c r="H36" s="117"/>
      <c r="I36" s="117"/>
    </row>
    <row r="37" spans="1:10" ht="18" customHeight="1">
      <c r="C37" s="118" t="s">
        <v>147</v>
      </c>
      <c r="D37" s="118"/>
      <c r="E37" s="119" t="s">
        <v>142</v>
      </c>
      <c r="F37" s="119"/>
      <c r="G37" s="119" t="s">
        <v>143</v>
      </c>
      <c r="H37" s="119"/>
      <c r="I37" s="118" t="s">
        <v>13</v>
      </c>
    </row>
    <row r="38" spans="1:10" s="12" customFormat="1" ht="18" customHeight="1">
      <c r="C38" s="118"/>
      <c r="D38" s="118"/>
      <c r="E38" s="52" t="s">
        <v>148</v>
      </c>
      <c r="F38" s="19" t="s">
        <v>149</v>
      </c>
      <c r="G38" s="52" t="s">
        <v>148</v>
      </c>
      <c r="H38" s="19" t="s">
        <v>149</v>
      </c>
      <c r="I38" s="118"/>
    </row>
    <row r="39" spans="1:10" ht="18" customHeight="1">
      <c r="C39" s="103" t="s">
        <v>150</v>
      </c>
      <c r="D39" s="103"/>
      <c r="E39" s="56">
        <f>COUNTIF(F12:F35,"XS")</f>
        <v>0</v>
      </c>
      <c r="F39" s="57">
        <f>E39*100/$A$35</f>
        <v>0</v>
      </c>
      <c r="G39" s="62">
        <f>COUNTIF(H12:H35,"XS")</f>
        <v>0</v>
      </c>
      <c r="H39" s="63">
        <f>G39*100/$A$35</f>
        <v>0</v>
      </c>
      <c r="I39" s="60"/>
    </row>
    <row r="40" spans="1:10" ht="18" customHeight="1">
      <c r="C40" s="103" t="s">
        <v>151</v>
      </c>
      <c r="D40" s="103"/>
      <c r="E40" s="56">
        <f>COUNTIF(F12:F35,"Tốt")</f>
        <v>0</v>
      </c>
      <c r="F40" s="57">
        <f>E40*100/$A$35</f>
        <v>0</v>
      </c>
      <c r="G40" s="62">
        <f>COUNTIF(H12:H35,"Tốt")</f>
        <v>0</v>
      </c>
      <c r="H40" s="63">
        <f t="shared" ref="H40:H44" si="4">G40*100/$A$35</f>
        <v>0</v>
      </c>
      <c r="I40" s="60"/>
    </row>
    <row r="41" spans="1:10" ht="18" customHeight="1">
      <c r="C41" s="103" t="s">
        <v>152</v>
      </c>
      <c r="D41" s="103"/>
      <c r="E41" s="56">
        <f>COUNTIF(F12:F35,"Khá")</f>
        <v>4</v>
      </c>
      <c r="F41" s="57">
        <f t="shared" ref="F41:F44" si="5">E41*100/$A$35</f>
        <v>16.666666666666668</v>
      </c>
      <c r="G41" s="62">
        <f>COUNTIF(H12:H35,"Khá")</f>
        <v>0</v>
      </c>
      <c r="H41" s="63">
        <f t="shared" si="4"/>
        <v>0</v>
      </c>
      <c r="I41" s="60"/>
    </row>
    <row r="42" spans="1:10" ht="18" customHeight="1">
      <c r="C42" s="103" t="s">
        <v>153</v>
      </c>
      <c r="D42" s="103"/>
      <c r="E42" s="56">
        <f>COUNTIF(F12:F35,"TB")</f>
        <v>19</v>
      </c>
      <c r="F42" s="57">
        <f t="shared" si="5"/>
        <v>79.166666666666671</v>
      </c>
      <c r="G42" s="62">
        <f>COUNTIF(H12:H35,"TB")</f>
        <v>0</v>
      </c>
      <c r="H42" s="63">
        <f t="shared" si="4"/>
        <v>0</v>
      </c>
      <c r="I42" s="60"/>
    </row>
    <row r="43" spans="1:10" ht="18" customHeight="1">
      <c r="C43" s="103" t="s">
        <v>154</v>
      </c>
      <c r="D43" s="103"/>
      <c r="E43" s="56">
        <f>COUNTIF(F12:F35,"Yếu")</f>
        <v>1</v>
      </c>
      <c r="F43" s="57">
        <f t="shared" si="5"/>
        <v>4.166666666666667</v>
      </c>
      <c r="G43" s="62">
        <f>COUNTIF(H12:H35,"Yếu")</f>
        <v>0</v>
      </c>
      <c r="H43" s="63">
        <f t="shared" si="4"/>
        <v>0</v>
      </c>
      <c r="I43" s="60"/>
    </row>
    <row r="44" spans="1:10" ht="18" customHeight="1">
      <c r="C44" s="103" t="s">
        <v>155</v>
      </c>
      <c r="D44" s="103"/>
      <c r="E44" s="56">
        <f>COUNTIF(F12:F35,"KXL")</f>
        <v>0</v>
      </c>
      <c r="F44" s="57">
        <f t="shared" si="5"/>
        <v>0</v>
      </c>
      <c r="G44" s="62">
        <f>COUNTIF(H12:H35,"KXL")</f>
        <v>24</v>
      </c>
      <c r="H44" s="63">
        <f t="shared" si="4"/>
        <v>100</v>
      </c>
      <c r="I44" s="60"/>
    </row>
    <row r="45" spans="1:10">
      <c r="C45" s="44"/>
      <c r="D45" s="44"/>
      <c r="F45" s="58"/>
    </row>
    <row r="46" spans="1:10" ht="18" customHeight="1">
      <c r="E46" s="120" t="s">
        <v>244</v>
      </c>
      <c r="F46" s="120"/>
      <c r="G46" s="120"/>
      <c r="H46" s="120"/>
      <c r="I46" s="120"/>
    </row>
    <row r="47" spans="1:10" ht="18" customHeight="1">
      <c r="A47" s="102" t="s">
        <v>156</v>
      </c>
      <c r="B47" s="102"/>
      <c r="C47" s="102"/>
      <c r="D47" s="102"/>
      <c r="E47" s="102"/>
      <c r="F47" s="102" t="s">
        <v>142</v>
      </c>
      <c r="G47" s="102"/>
      <c r="H47" s="102"/>
      <c r="I47" s="66" t="s">
        <v>157</v>
      </c>
      <c r="J47" s="59"/>
    </row>
    <row r="48" spans="1:10" ht="18" customHeight="1"/>
    <row r="49" spans="1:9" ht="18" customHeight="1"/>
    <row r="50" spans="1:9" ht="18" customHeight="1"/>
    <row r="51" spans="1:9" ht="18" customHeight="1">
      <c r="A51" s="67">
        <v>1</v>
      </c>
    </row>
    <row r="52" spans="1:9">
      <c r="F52" s="98" t="s">
        <v>243</v>
      </c>
      <c r="G52" s="98"/>
      <c r="H52" s="98"/>
      <c r="I52" s="68" t="s">
        <v>227</v>
      </c>
    </row>
  </sheetData>
  <mergeCells count="31">
    <mergeCell ref="A47:E47"/>
    <mergeCell ref="F47:H47"/>
    <mergeCell ref="C40:D40"/>
    <mergeCell ref="C41:D41"/>
    <mergeCell ref="C42:D42"/>
    <mergeCell ref="C43:D43"/>
    <mergeCell ref="C44:D44"/>
    <mergeCell ref="E46:I46"/>
    <mergeCell ref="G10:H10"/>
    <mergeCell ref="I10:I11"/>
    <mergeCell ref="C36:I36"/>
    <mergeCell ref="C37:D38"/>
    <mergeCell ref="E37:F37"/>
    <mergeCell ref="G37:H37"/>
    <mergeCell ref="I37:I38"/>
    <mergeCell ref="F52:H52"/>
    <mergeCell ref="A2:D2"/>
    <mergeCell ref="E2:I2"/>
    <mergeCell ref="A3:D3"/>
    <mergeCell ref="E3:I3"/>
    <mergeCell ref="A4:D4"/>
    <mergeCell ref="E4:I4"/>
    <mergeCell ref="C39:D39"/>
    <mergeCell ref="A5:D5"/>
    <mergeCell ref="A6:I6"/>
    <mergeCell ref="A7:I7"/>
    <mergeCell ref="A8:I8"/>
    <mergeCell ref="A10:A11"/>
    <mergeCell ref="B10:B11"/>
    <mergeCell ref="C10:D11"/>
    <mergeCell ref="E10:F10"/>
  </mergeCells>
  <conditionalFormatting sqref="F12:F35 H12:H35">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workbookViewId="0">
      <selection activeCell="F13" sqref="F13"/>
    </sheetView>
  </sheetViews>
  <sheetFormatPr defaultRowHeight="15.5"/>
  <cols>
    <col min="1" max="1" width="3.75" style="70" customWidth="1"/>
    <col min="2" max="2" width="10.08203125" style="70" customWidth="1"/>
    <col min="3" max="3" width="16.83203125" style="70" customWidth="1"/>
    <col min="4" max="4" width="7.83203125" style="70" customWidth="1"/>
    <col min="5" max="5" width="9.33203125" style="70" customWidth="1"/>
    <col min="6" max="8" width="11.33203125" style="70" customWidth="1"/>
    <col min="9" max="9" width="16.08203125" style="70" customWidth="1"/>
    <col min="10" max="256" width="9" style="70"/>
    <col min="257" max="257" width="3.75" style="70" customWidth="1"/>
    <col min="258" max="258" width="10.08203125" style="70" customWidth="1"/>
    <col min="259" max="259" width="16.83203125" style="70" customWidth="1"/>
    <col min="260" max="260" width="7.83203125" style="70" customWidth="1"/>
    <col min="261" max="261" width="9.33203125" style="70" customWidth="1"/>
    <col min="262" max="264" width="11.33203125" style="70" customWidth="1"/>
    <col min="265" max="265" width="16.08203125" style="70" customWidth="1"/>
    <col min="266" max="512" width="9" style="70"/>
    <col min="513" max="513" width="3.75" style="70" customWidth="1"/>
    <col min="514" max="514" width="10.08203125" style="70" customWidth="1"/>
    <col min="515" max="515" width="16.83203125" style="70" customWidth="1"/>
    <col min="516" max="516" width="7.83203125" style="70" customWidth="1"/>
    <col min="517" max="517" width="9.33203125" style="70" customWidth="1"/>
    <col min="518" max="520" width="11.33203125" style="70" customWidth="1"/>
    <col min="521" max="521" width="16.08203125" style="70" customWidth="1"/>
    <col min="522" max="768" width="9" style="70"/>
    <col min="769" max="769" width="3.75" style="70" customWidth="1"/>
    <col min="770" max="770" width="10.08203125" style="70" customWidth="1"/>
    <col min="771" max="771" width="16.83203125" style="70" customWidth="1"/>
    <col min="772" max="772" width="7.83203125" style="70" customWidth="1"/>
    <col min="773" max="773" width="9.33203125" style="70" customWidth="1"/>
    <col min="774" max="776" width="11.33203125" style="70" customWidth="1"/>
    <col min="777" max="777" width="16.08203125" style="70" customWidth="1"/>
    <col min="778" max="1024" width="9" style="70"/>
    <col min="1025" max="1025" width="3.75" style="70" customWidth="1"/>
    <col min="1026" max="1026" width="10.08203125" style="70" customWidth="1"/>
    <col min="1027" max="1027" width="16.83203125" style="70" customWidth="1"/>
    <col min="1028" max="1028" width="7.83203125" style="70" customWidth="1"/>
    <col min="1029" max="1029" width="9.33203125" style="70" customWidth="1"/>
    <col min="1030" max="1032" width="11.33203125" style="70" customWidth="1"/>
    <col min="1033" max="1033" width="16.08203125" style="70" customWidth="1"/>
    <col min="1034" max="1280" width="9" style="70"/>
    <col min="1281" max="1281" width="3.75" style="70" customWidth="1"/>
    <col min="1282" max="1282" width="10.08203125" style="70" customWidth="1"/>
    <col min="1283" max="1283" width="16.83203125" style="70" customWidth="1"/>
    <col min="1284" max="1284" width="7.83203125" style="70" customWidth="1"/>
    <col min="1285" max="1285" width="9.33203125" style="70" customWidth="1"/>
    <col min="1286" max="1288" width="11.33203125" style="70" customWidth="1"/>
    <col min="1289" max="1289" width="16.08203125" style="70" customWidth="1"/>
    <col min="1290" max="1536" width="9" style="70"/>
    <col min="1537" max="1537" width="3.75" style="70" customWidth="1"/>
    <col min="1538" max="1538" width="10.08203125" style="70" customWidth="1"/>
    <col min="1539" max="1539" width="16.83203125" style="70" customWidth="1"/>
    <col min="1540" max="1540" width="7.83203125" style="70" customWidth="1"/>
    <col min="1541" max="1541" width="9.33203125" style="70" customWidth="1"/>
    <col min="1542" max="1544" width="11.33203125" style="70" customWidth="1"/>
    <col min="1545" max="1545" width="16.08203125" style="70" customWidth="1"/>
    <col min="1546" max="1792" width="9" style="70"/>
    <col min="1793" max="1793" width="3.75" style="70" customWidth="1"/>
    <col min="1794" max="1794" width="10.08203125" style="70" customWidth="1"/>
    <col min="1795" max="1795" width="16.83203125" style="70" customWidth="1"/>
    <col min="1796" max="1796" width="7.83203125" style="70" customWidth="1"/>
    <col min="1797" max="1797" width="9.33203125" style="70" customWidth="1"/>
    <col min="1798" max="1800" width="11.33203125" style="70" customWidth="1"/>
    <col min="1801" max="1801" width="16.08203125" style="70" customWidth="1"/>
    <col min="1802" max="2048" width="9" style="70"/>
    <col min="2049" max="2049" width="3.75" style="70" customWidth="1"/>
    <col min="2050" max="2050" width="10.08203125" style="70" customWidth="1"/>
    <col min="2051" max="2051" width="16.83203125" style="70" customWidth="1"/>
    <col min="2052" max="2052" width="7.83203125" style="70" customWidth="1"/>
    <col min="2053" max="2053" width="9.33203125" style="70" customWidth="1"/>
    <col min="2054" max="2056" width="11.33203125" style="70" customWidth="1"/>
    <col min="2057" max="2057" width="16.08203125" style="70" customWidth="1"/>
    <col min="2058" max="2304" width="9" style="70"/>
    <col min="2305" max="2305" width="3.75" style="70" customWidth="1"/>
    <col min="2306" max="2306" width="10.08203125" style="70" customWidth="1"/>
    <col min="2307" max="2307" width="16.83203125" style="70" customWidth="1"/>
    <col min="2308" max="2308" width="7.83203125" style="70" customWidth="1"/>
    <col min="2309" max="2309" width="9.33203125" style="70" customWidth="1"/>
    <col min="2310" max="2312" width="11.33203125" style="70" customWidth="1"/>
    <col min="2313" max="2313" width="16.08203125" style="70" customWidth="1"/>
    <col min="2314" max="2560" width="9" style="70"/>
    <col min="2561" max="2561" width="3.75" style="70" customWidth="1"/>
    <col min="2562" max="2562" width="10.08203125" style="70" customWidth="1"/>
    <col min="2563" max="2563" width="16.83203125" style="70" customWidth="1"/>
    <col min="2564" max="2564" width="7.83203125" style="70" customWidth="1"/>
    <col min="2565" max="2565" width="9.33203125" style="70" customWidth="1"/>
    <col min="2566" max="2568" width="11.33203125" style="70" customWidth="1"/>
    <col min="2569" max="2569" width="16.08203125" style="70" customWidth="1"/>
    <col min="2570" max="2816" width="9" style="70"/>
    <col min="2817" max="2817" width="3.75" style="70" customWidth="1"/>
    <col min="2818" max="2818" width="10.08203125" style="70" customWidth="1"/>
    <col min="2819" max="2819" width="16.83203125" style="70" customWidth="1"/>
    <col min="2820" max="2820" width="7.83203125" style="70" customWidth="1"/>
    <col min="2821" max="2821" width="9.33203125" style="70" customWidth="1"/>
    <col min="2822" max="2824" width="11.33203125" style="70" customWidth="1"/>
    <col min="2825" max="2825" width="16.08203125" style="70" customWidth="1"/>
    <col min="2826" max="3072" width="9" style="70"/>
    <col min="3073" max="3073" width="3.75" style="70" customWidth="1"/>
    <col min="3074" max="3074" width="10.08203125" style="70" customWidth="1"/>
    <col min="3075" max="3075" width="16.83203125" style="70" customWidth="1"/>
    <col min="3076" max="3076" width="7.83203125" style="70" customWidth="1"/>
    <col min="3077" max="3077" width="9.33203125" style="70" customWidth="1"/>
    <col min="3078" max="3080" width="11.33203125" style="70" customWidth="1"/>
    <col min="3081" max="3081" width="16.08203125" style="70" customWidth="1"/>
    <col min="3082" max="3328" width="9" style="70"/>
    <col min="3329" max="3329" width="3.75" style="70" customWidth="1"/>
    <col min="3330" max="3330" width="10.08203125" style="70" customWidth="1"/>
    <col min="3331" max="3331" width="16.83203125" style="70" customWidth="1"/>
    <col min="3332" max="3332" width="7.83203125" style="70" customWidth="1"/>
    <col min="3333" max="3333" width="9.33203125" style="70" customWidth="1"/>
    <col min="3334" max="3336" width="11.33203125" style="70" customWidth="1"/>
    <col min="3337" max="3337" width="16.08203125" style="70" customWidth="1"/>
    <col min="3338" max="3584" width="9" style="70"/>
    <col min="3585" max="3585" width="3.75" style="70" customWidth="1"/>
    <col min="3586" max="3586" width="10.08203125" style="70" customWidth="1"/>
    <col min="3587" max="3587" width="16.83203125" style="70" customWidth="1"/>
    <col min="3588" max="3588" width="7.83203125" style="70" customWidth="1"/>
    <col min="3589" max="3589" width="9.33203125" style="70" customWidth="1"/>
    <col min="3590" max="3592" width="11.33203125" style="70" customWidth="1"/>
    <col min="3593" max="3593" width="16.08203125" style="70" customWidth="1"/>
    <col min="3594" max="3840" width="9" style="70"/>
    <col min="3841" max="3841" width="3.75" style="70" customWidth="1"/>
    <col min="3842" max="3842" width="10.08203125" style="70" customWidth="1"/>
    <col min="3843" max="3843" width="16.83203125" style="70" customWidth="1"/>
    <col min="3844" max="3844" width="7.83203125" style="70" customWidth="1"/>
    <col min="3845" max="3845" width="9.33203125" style="70" customWidth="1"/>
    <col min="3846" max="3848" width="11.33203125" style="70" customWidth="1"/>
    <col min="3849" max="3849" width="16.08203125" style="70" customWidth="1"/>
    <col min="3850" max="4096" width="9" style="70"/>
    <col min="4097" max="4097" width="3.75" style="70" customWidth="1"/>
    <col min="4098" max="4098" width="10.08203125" style="70" customWidth="1"/>
    <col min="4099" max="4099" width="16.83203125" style="70" customWidth="1"/>
    <col min="4100" max="4100" width="7.83203125" style="70" customWidth="1"/>
    <col min="4101" max="4101" width="9.33203125" style="70" customWidth="1"/>
    <col min="4102" max="4104" width="11.33203125" style="70" customWidth="1"/>
    <col min="4105" max="4105" width="16.08203125" style="70" customWidth="1"/>
    <col min="4106" max="4352" width="9" style="70"/>
    <col min="4353" max="4353" width="3.75" style="70" customWidth="1"/>
    <col min="4354" max="4354" width="10.08203125" style="70" customWidth="1"/>
    <col min="4355" max="4355" width="16.83203125" style="70" customWidth="1"/>
    <col min="4356" max="4356" width="7.83203125" style="70" customWidth="1"/>
    <col min="4357" max="4357" width="9.33203125" style="70" customWidth="1"/>
    <col min="4358" max="4360" width="11.33203125" style="70" customWidth="1"/>
    <col min="4361" max="4361" width="16.08203125" style="70" customWidth="1"/>
    <col min="4362" max="4608" width="9" style="70"/>
    <col min="4609" max="4609" width="3.75" style="70" customWidth="1"/>
    <col min="4610" max="4610" width="10.08203125" style="70" customWidth="1"/>
    <col min="4611" max="4611" width="16.83203125" style="70" customWidth="1"/>
    <col min="4612" max="4612" width="7.83203125" style="70" customWidth="1"/>
    <col min="4613" max="4613" width="9.33203125" style="70" customWidth="1"/>
    <col min="4614" max="4616" width="11.33203125" style="70" customWidth="1"/>
    <col min="4617" max="4617" width="16.08203125" style="70" customWidth="1"/>
    <col min="4618" max="4864" width="9" style="70"/>
    <col min="4865" max="4865" width="3.75" style="70" customWidth="1"/>
    <col min="4866" max="4866" width="10.08203125" style="70" customWidth="1"/>
    <col min="4867" max="4867" width="16.83203125" style="70" customWidth="1"/>
    <col min="4868" max="4868" width="7.83203125" style="70" customWidth="1"/>
    <col min="4869" max="4869" width="9.33203125" style="70" customWidth="1"/>
    <col min="4870" max="4872" width="11.33203125" style="70" customWidth="1"/>
    <col min="4873" max="4873" width="16.08203125" style="70" customWidth="1"/>
    <col min="4874" max="5120" width="9" style="70"/>
    <col min="5121" max="5121" width="3.75" style="70" customWidth="1"/>
    <col min="5122" max="5122" width="10.08203125" style="70" customWidth="1"/>
    <col min="5123" max="5123" width="16.83203125" style="70" customWidth="1"/>
    <col min="5124" max="5124" width="7.83203125" style="70" customWidth="1"/>
    <col min="5125" max="5125" width="9.33203125" style="70" customWidth="1"/>
    <col min="5126" max="5128" width="11.33203125" style="70" customWidth="1"/>
    <col min="5129" max="5129" width="16.08203125" style="70" customWidth="1"/>
    <col min="5130" max="5376" width="9" style="70"/>
    <col min="5377" max="5377" width="3.75" style="70" customWidth="1"/>
    <col min="5378" max="5378" width="10.08203125" style="70" customWidth="1"/>
    <col min="5379" max="5379" width="16.83203125" style="70" customWidth="1"/>
    <col min="5380" max="5380" width="7.83203125" style="70" customWidth="1"/>
    <col min="5381" max="5381" width="9.33203125" style="70" customWidth="1"/>
    <col min="5382" max="5384" width="11.33203125" style="70" customWidth="1"/>
    <col min="5385" max="5385" width="16.08203125" style="70" customWidth="1"/>
    <col min="5386" max="5632" width="9" style="70"/>
    <col min="5633" max="5633" width="3.75" style="70" customWidth="1"/>
    <col min="5634" max="5634" width="10.08203125" style="70" customWidth="1"/>
    <col min="5635" max="5635" width="16.83203125" style="70" customWidth="1"/>
    <col min="5636" max="5636" width="7.83203125" style="70" customWidth="1"/>
    <col min="5637" max="5637" width="9.33203125" style="70" customWidth="1"/>
    <col min="5638" max="5640" width="11.33203125" style="70" customWidth="1"/>
    <col min="5641" max="5641" width="16.08203125" style="70" customWidth="1"/>
    <col min="5642" max="5888" width="9" style="70"/>
    <col min="5889" max="5889" width="3.75" style="70" customWidth="1"/>
    <col min="5890" max="5890" width="10.08203125" style="70" customWidth="1"/>
    <col min="5891" max="5891" width="16.83203125" style="70" customWidth="1"/>
    <col min="5892" max="5892" width="7.83203125" style="70" customWidth="1"/>
    <col min="5893" max="5893" width="9.33203125" style="70" customWidth="1"/>
    <col min="5894" max="5896" width="11.33203125" style="70" customWidth="1"/>
    <col min="5897" max="5897" width="16.08203125" style="70" customWidth="1"/>
    <col min="5898" max="6144" width="9" style="70"/>
    <col min="6145" max="6145" width="3.75" style="70" customWidth="1"/>
    <col min="6146" max="6146" width="10.08203125" style="70" customWidth="1"/>
    <col min="6147" max="6147" width="16.83203125" style="70" customWidth="1"/>
    <col min="6148" max="6148" width="7.83203125" style="70" customWidth="1"/>
    <col min="6149" max="6149" width="9.33203125" style="70" customWidth="1"/>
    <col min="6150" max="6152" width="11.33203125" style="70" customWidth="1"/>
    <col min="6153" max="6153" width="16.08203125" style="70" customWidth="1"/>
    <col min="6154" max="6400" width="9" style="70"/>
    <col min="6401" max="6401" width="3.75" style="70" customWidth="1"/>
    <col min="6402" max="6402" width="10.08203125" style="70" customWidth="1"/>
    <col min="6403" max="6403" width="16.83203125" style="70" customWidth="1"/>
    <col min="6404" max="6404" width="7.83203125" style="70" customWidth="1"/>
    <col min="6405" max="6405" width="9.33203125" style="70" customWidth="1"/>
    <col min="6406" max="6408" width="11.33203125" style="70" customWidth="1"/>
    <col min="6409" max="6409" width="16.08203125" style="70" customWidth="1"/>
    <col min="6410" max="6656" width="9" style="70"/>
    <col min="6657" max="6657" width="3.75" style="70" customWidth="1"/>
    <col min="6658" max="6658" width="10.08203125" style="70" customWidth="1"/>
    <col min="6659" max="6659" width="16.83203125" style="70" customWidth="1"/>
    <col min="6660" max="6660" width="7.83203125" style="70" customWidth="1"/>
    <col min="6661" max="6661" width="9.33203125" style="70" customWidth="1"/>
    <col min="6662" max="6664" width="11.33203125" style="70" customWidth="1"/>
    <col min="6665" max="6665" width="16.08203125" style="70" customWidth="1"/>
    <col min="6666" max="6912" width="9" style="70"/>
    <col min="6913" max="6913" width="3.75" style="70" customWidth="1"/>
    <col min="6914" max="6914" width="10.08203125" style="70" customWidth="1"/>
    <col min="6915" max="6915" width="16.83203125" style="70" customWidth="1"/>
    <col min="6916" max="6916" width="7.83203125" style="70" customWidth="1"/>
    <col min="6917" max="6917" width="9.33203125" style="70" customWidth="1"/>
    <col min="6918" max="6920" width="11.33203125" style="70" customWidth="1"/>
    <col min="6921" max="6921" width="16.08203125" style="70" customWidth="1"/>
    <col min="6922" max="7168" width="9" style="70"/>
    <col min="7169" max="7169" width="3.75" style="70" customWidth="1"/>
    <col min="7170" max="7170" width="10.08203125" style="70" customWidth="1"/>
    <col min="7171" max="7171" width="16.83203125" style="70" customWidth="1"/>
    <col min="7172" max="7172" width="7.83203125" style="70" customWidth="1"/>
    <col min="7173" max="7173" width="9.33203125" style="70" customWidth="1"/>
    <col min="7174" max="7176" width="11.33203125" style="70" customWidth="1"/>
    <col min="7177" max="7177" width="16.08203125" style="70" customWidth="1"/>
    <col min="7178" max="7424" width="9" style="70"/>
    <col min="7425" max="7425" width="3.75" style="70" customWidth="1"/>
    <col min="7426" max="7426" width="10.08203125" style="70" customWidth="1"/>
    <col min="7427" max="7427" width="16.83203125" style="70" customWidth="1"/>
    <col min="7428" max="7428" width="7.83203125" style="70" customWidth="1"/>
    <col min="7429" max="7429" width="9.33203125" style="70" customWidth="1"/>
    <col min="7430" max="7432" width="11.33203125" style="70" customWidth="1"/>
    <col min="7433" max="7433" width="16.08203125" style="70" customWidth="1"/>
    <col min="7434" max="7680" width="9" style="70"/>
    <col min="7681" max="7681" width="3.75" style="70" customWidth="1"/>
    <col min="7682" max="7682" width="10.08203125" style="70" customWidth="1"/>
    <col min="7683" max="7683" width="16.83203125" style="70" customWidth="1"/>
    <col min="7684" max="7684" width="7.83203125" style="70" customWidth="1"/>
    <col min="7685" max="7685" width="9.33203125" style="70" customWidth="1"/>
    <col min="7686" max="7688" width="11.33203125" style="70" customWidth="1"/>
    <col min="7689" max="7689" width="16.08203125" style="70" customWidth="1"/>
    <col min="7690" max="7936" width="9" style="70"/>
    <col min="7937" max="7937" width="3.75" style="70" customWidth="1"/>
    <col min="7938" max="7938" width="10.08203125" style="70" customWidth="1"/>
    <col min="7939" max="7939" width="16.83203125" style="70" customWidth="1"/>
    <col min="7940" max="7940" width="7.83203125" style="70" customWidth="1"/>
    <col min="7941" max="7941" width="9.33203125" style="70" customWidth="1"/>
    <col min="7942" max="7944" width="11.33203125" style="70" customWidth="1"/>
    <col min="7945" max="7945" width="16.08203125" style="70" customWidth="1"/>
    <col min="7946" max="8192" width="9" style="70"/>
    <col min="8193" max="8193" width="3.75" style="70" customWidth="1"/>
    <col min="8194" max="8194" width="10.08203125" style="70" customWidth="1"/>
    <col min="8195" max="8195" width="16.83203125" style="70" customWidth="1"/>
    <col min="8196" max="8196" width="7.83203125" style="70" customWidth="1"/>
    <col min="8197" max="8197" width="9.33203125" style="70" customWidth="1"/>
    <col min="8198" max="8200" width="11.33203125" style="70" customWidth="1"/>
    <col min="8201" max="8201" width="16.08203125" style="70" customWidth="1"/>
    <col min="8202" max="8448" width="9" style="70"/>
    <col min="8449" max="8449" width="3.75" style="70" customWidth="1"/>
    <col min="8450" max="8450" width="10.08203125" style="70" customWidth="1"/>
    <col min="8451" max="8451" width="16.83203125" style="70" customWidth="1"/>
    <col min="8452" max="8452" width="7.83203125" style="70" customWidth="1"/>
    <col min="8453" max="8453" width="9.33203125" style="70" customWidth="1"/>
    <col min="8454" max="8456" width="11.33203125" style="70" customWidth="1"/>
    <col min="8457" max="8457" width="16.08203125" style="70" customWidth="1"/>
    <col min="8458" max="8704" width="9" style="70"/>
    <col min="8705" max="8705" width="3.75" style="70" customWidth="1"/>
    <col min="8706" max="8706" width="10.08203125" style="70" customWidth="1"/>
    <col min="8707" max="8707" width="16.83203125" style="70" customWidth="1"/>
    <col min="8708" max="8708" width="7.83203125" style="70" customWidth="1"/>
    <col min="8709" max="8709" width="9.33203125" style="70" customWidth="1"/>
    <col min="8710" max="8712" width="11.33203125" style="70" customWidth="1"/>
    <col min="8713" max="8713" width="16.08203125" style="70" customWidth="1"/>
    <col min="8714" max="8960" width="9" style="70"/>
    <col min="8961" max="8961" width="3.75" style="70" customWidth="1"/>
    <col min="8962" max="8962" width="10.08203125" style="70" customWidth="1"/>
    <col min="8963" max="8963" width="16.83203125" style="70" customWidth="1"/>
    <col min="8964" max="8964" width="7.83203125" style="70" customWidth="1"/>
    <col min="8965" max="8965" width="9.33203125" style="70" customWidth="1"/>
    <col min="8966" max="8968" width="11.33203125" style="70" customWidth="1"/>
    <col min="8969" max="8969" width="16.08203125" style="70" customWidth="1"/>
    <col min="8970" max="9216" width="9" style="70"/>
    <col min="9217" max="9217" width="3.75" style="70" customWidth="1"/>
    <col min="9218" max="9218" width="10.08203125" style="70" customWidth="1"/>
    <col min="9219" max="9219" width="16.83203125" style="70" customWidth="1"/>
    <col min="9220" max="9220" width="7.83203125" style="70" customWidth="1"/>
    <col min="9221" max="9221" width="9.33203125" style="70" customWidth="1"/>
    <col min="9222" max="9224" width="11.33203125" style="70" customWidth="1"/>
    <col min="9225" max="9225" width="16.08203125" style="70" customWidth="1"/>
    <col min="9226" max="9472" width="9" style="70"/>
    <col min="9473" max="9473" width="3.75" style="70" customWidth="1"/>
    <col min="9474" max="9474" width="10.08203125" style="70" customWidth="1"/>
    <col min="9475" max="9475" width="16.83203125" style="70" customWidth="1"/>
    <col min="9476" max="9476" width="7.83203125" style="70" customWidth="1"/>
    <col min="9477" max="9477" width="9.33203125" style="70" customWidth="1"/>
    <col min="9478" max="9480" width="11.33203125" style="70" customWidth="1"/>
    <col min="9481" max="9481" width="16.08203125" style="70" customWidth="1"/>
    <col min="9482" max="9728" width="9" style="70"/>
    <col min="9729" max="9729" width="3.75" style="70" customWidth="1"/>
    <col min="9730" max="9730" width="10.08203125" style="70" customWidth="1"/>
    <col min="9731" max="9731" width="16.83203125" style="70" customWidth="1"/>
    <col min="9732" max="9732" width="7.83203125" style="70" customWidth="1"/>
    <col min="9733" max="9733" width="9.33203125" style="70" customWidth="1"/>
    <col min="9734" max="9736" width="11.33203125" style="70" customWidth="1"/>
    <col min="9737" max="9737" width="16.08203125" style="70" customWidth="1"/>
    <col min="9738" max="9984" width="9" style="70"/>
    <col min="9985" max="9985" width="3.75" style="70" customWidth="1"/>
    <col min="9986" max="9986" width="10.08203125" style="70" customWidth="1"/>
    <col min="9987" max="9987" width="16.83203125" style="70" customWidth="1"/>
    <col min="9988" max="9988" width="7.83203125" style="70" customWidth="1"/>
    <col min="9989" max="9989" width="9.33203125" style="70" customWidth="1"/>
    <col min="9990" max="9992" width="11.33203125" style="70" customWidth="1"/>
    <col min="9993" max="9993" width="16.08203125" style="70" customWidth="1"/>
    <col min="9994" max="10240" width="9" style="70"/>
    <col min="10241" max="10241" width="3.75" style="70" customWidth="1"/>
    <col min="10242" max="10242" width="10.08203125" style="70" customWidth="1"/>
    <col min="10243" max="10243" width="16.83203125" style="70" customWidth="1"/>
    <col min="10244" max="10244" width="7.83203125" style="70" customWidth="1"/>
    <col min="10245" max="10245" width="9.33203125" style="70" customWidth="1"/>
    <col min="10246" max="10248" width="11.33203125" style="70" customWidth="1"/>
    <col min="10249" max="10249" width="16.08203125" style="70" customWidth="1"/>
    <col min="10250" max="10496" width="9" style="70"/>
    <col min="10497" max="10497" width="3.75" style="70" customWidth="1"/>
    <col min="10498" max="10498" width="10.08203125" style="70" customWidth="1"/>
    <col min="10499" max="10499" width="16.83203125" style="70" customWidth="1"/>
    <col min="10500" max="10500" width="7.83203125" style="70" customWidth="1"/>
    <col min="10501" max="10501" width="9.33203125" style="70" customWidth="1"/>
    <col min="10502" max="10504" width="11.33203125" style="70" customWidth="1"/>
    <col min="10505" max="10505" width="16.08203125" style="70" customWidth="1"/>
    <col min="10506" max="10752" width="9" style="70"/>
    <col min="10753" max="10753" width="3.75" style="70" customWidth="1"/>
    <col min="10754" max="10754" width="10.08203125" style="70" customWidth="1"/>
    <col min="10755" max="10755" width="16.83203125" style="70" customWidth="1"/>
    <col min="10756" max="10756" width="7.83203125" style="70" customWidth="1"/>
    <col min="10757" max="10757" width="9.33203125" style="70" customWidth="1"/>
    <col min="10758" max="10760" width="11.33203125" style="70" customWidth="1"/>
    <col min="10761" max="10761" width="16.08203125" style="70" customWidth="1"/>
    <col min="10762" max="11008" width="9" style="70"/>
    <col min="11009" max="11009" width="3.75" style="70" customWidth="1"/>
    <col min="11010" max="11010" width="10.08203125" style="70" customWidth="1"/>
    <col min="11011" max="11011" width="16.83203125" style="70" customWidth="1"/>
    <col min="11012" max="11012" width="7.83203125" style="70" customWidth="1"/>
    <col min="11013" max="11013" width="9.33203125" style="70" customWidth="1"/>
    <col min="11014" max="11016" width="11.33203125" style="70" customWidth="1"/>
    <col min="11017" max="11017" width="16.08203125" style="70" customWidth="1"/>
    <col min="11018" max="11264" width="9" style="70"/>
    <col min="11265" max="11265" width="3.75" style="70" customWidth="1"/>
    <col min="11266" max="11266" width="10.08203125" style="70" customWidth="1"/>
    <col min="11267" max="11267" width="16.83203125" style="70" customWidth="1"/>
    <col min="11268" max="11268" width="7.83203125" style="70" customWidth="1"/>
    <col min="11269" max="11269" width="9.33203125" style="70" customWidth="1"/>
    <col min="11270" max="11272" width="11.33203125" style="70" customWidth="1"/>
    <col min="11273" max="11273" width="16.08203125" style="70" customWidth="1"/>
    <col min="11274" max="11520" width="9" style="70"/>
    <col min="11521" max="11521" width="3.75" style="70" customWidth="1"/>
    <col min="11522" max="11522" width="10.08203125" style="70" customWidth="1"/>
    <col min="11523" max="11523" width="16.83203125" style="70" customWidth="1"/>
    <col min="11524" max="11524" width="7.83203125" style="70" customWidth="1"/>
    <col min="11525" max="11525" width="9.33203125" style="70" customWidth="1"/>
    <col min="11526" max="11528" width="11.33203125" style="70" customWidth="1"/>
    <col min="11529" max="11529" width="16.08203125" style="70" customWidth="1"/>
    <col min="11530" max="11776" width="9" style="70"/>
    <col min="11777" max="11777" width="3.75" style="70" customWidth="1"/>
    <col min="11778" max="11778" width="10.08203125" style="70" customWidth="1"/>
    <col min="11779" max="11779" width="16.83203125" style="70" customWidth="1"/>
    <col min="11780" max="11780" width="7.83203125" style="70" customWidth="1"/>
    <col min="11781" max="11781" width="9.33203125" style="70" customWidth="1"/>
    <col min="11782" max="11784" width="11.33203125" style="70" customWidth="1"/>
    <col min="11785" max="11785" width="16.08203125" style="70" customWidth="1"/>
    <col min="11786" max="12032" width="9" style="70"/>
    <col min="12033" max="12033" width="3.75" style="70" customWidth="1"/>
    <col min="12034" max="12034" width="10.08203125" style="70" customWidth="1"/>
    <col min="12035" max="12035" width="16.83203125" style="70" customWidth="1"/>
    <col min="12036" max="12036" width="7.83203125" style="70" customWidth="1"/>
    <col min="12037" max="12037" width="9.33203125" style="70" customWidth="1"/>
    <col min="12038" max="12040" width="11.33203125" style="70" customWidth="1"/>
    <col min="12041" max="12041" width="16.08203125" style="70" customWidth="1"/>
    <col min="12042" max="12288" width="9" style="70"/>
    <col min="12289" max="12289" width="3.75" style="70" customWidth="1"/>
    <col min="12290" max="12290" width="10.08203125" style="70" customWidth="1"/>
    <col min="12291" max="12291" width="16.83203125" style="70" customWidth="1"/>
    <col min="12292" max="12292" width="7.83203125" style="70" customWidth="1"/>
    <col min="12293" max="12293" width="9.33203125" style="70" customWidth="1"/>
    <col min="12294" max="12296" width="11.33203125" style="70" customWidth="1"/>
    <col min="12297" max="12297" width="16.08203125" style="70" customWidth="1"/>
    <col min="12298" max="12544" width="9" style="70"/>
    <col min="12545" max="12545" width="3.75" style="70" customWidth="1"/>
    <col min="12546" max="12546" width="10.08203125" style="70" customWidth="1"/>
    <col min="12547" max="12547" width="16.83203125" style="70" customWidth="1"/>
    <col min="12548" max="12548" width="7.83203125" style="70" customWidth="1"/>
    <col min="12549" max="12549" width="9.33203125" style="70" customWidth="1"/>
    <col min="12550" max="12552" width="11.33203125" style="70" customWidth="1"/>
    <col min="12553" max="12553" width="16.08203125" style="70" customWidth="1"/>
    <col min="12554" max="12800" width="9" style="70"/>
    <col min="12801" max="12801" width="3.75" style="70" customWidth="1"/>
    <col min="12802" max="12802" width="10.08203125" style="70" customWidth="1"/>
    <col min="12803" max="12803" width="16.83203125" style="70" customWidth="1"/>
    <col min="12804" max="12804" width="7.83203125" style="70" customWidth="1"/>
    <col min="12805" max="12805" width="9.33203125" style="70" customWidth="1"/>
    <col min="12806" max="12808" width="11.33203125" style="70" customWidth="1"/>
    <col min="12809" max="12809" width="16.08203125" style="70" customWidth="1"/>
    <col min="12810" max="13056" width="9" style="70"/>
    <col min="13057" max="13057" width="3.75" style="70" customWidth="1"/>
    <col min="13058" max="13058" width="10.08203125" style="70" customWidth="1"/>
    <col min="13059" max="13059" width="16.83203125" style="70" customWidth="1"/>
    <col min="13060" max="13060" width="7.83203125" style="70" customWidth="1"/>
    <col min="13061" max="13061" width="9.33203125" style="70" customWidth="1"/>
    <col min="13062" max="13064" width="11.33203125" style="70" customWidth="1"/>
    <col min="13065" max="13065" width="16.08203125" style="70" customWidth="1"/>
    <col min="13066" max="13312" width="9" style="70"/>
    <col min="13313" max="13313" width="3.75" style="70" customWidth="1"/>
    <col min="13314" max="13314" width="10.08203125" style="70" customWidth="1"/>
    <col min="13315" max="13315" width="16.83203125" style="70" customWidth="1"/>
    <col min="13316" max="13316" width="7.83203125" style="70" customWidth="1"/>
    <col min="13317" max="13317" width="9.33203125" style="70" customWidth="1"/>
    <col min="13318" max="13320" width="11.33203125" style="70" customWidth="1"/>
    <col min="13321" max="13321" width="16.08203125" style="70" customWidth="1"/>
    <col min="13322" max="13568" width="9" style="70"/>
    <col min="13569" max="13569" width="3.75" style="70" customWidth="1"/>
    <col min="13570" max="13570" width="10.08203125" style="70" customWidth="1"/>
    <col min="13571" max="13571" width="16.83203125" style="70" customWidth="1"/>
    <col min="13572" max="13572" width="7.83203125" style="70" customWidth="1"/>
    <col min="13573" max="13573" width="9.33203125" style="70" customWidth="1"/>
    <col min="13574" max="13576" width="11.33203125" style="70" customWidth="1"/>
    <col min="13577" max="13577" width="16.08203125" style="70" customWidth="1"/>
    <col min="13578" max="13824" width="9" style="70"/>
    <col min="13825" max="13825" width="3.75" style="70" customWidth="1"/>
    <col min="13826" max="13826" width="10.08203125" style="70" customWidth="1"/>
    <col min="13827" max="13827" width="16.83203125" style="70" customWidth="1"/>
    <col min="13828" max="13828" width="7.83203125" style="70" customWidth="1"/>
    <col min="13829" max="13829" width="9.33203125" style="70" customWidth="1"/>
    <col min="13830" max="13832" width="11.33203125" style="70" customWidth="1"/>
    <col min="13833" max="13833" width="16.08203125" style="70" customWidth="1"/>
    <col min="13834" max="14080" width="9" style="70"/>
    <col min="14081" max="14081" width="3.75" style="70" customWidth="1"/>
    <col min="14082" max="14082" width="10.08203125" style="70" customWidth="1"/>
    <col min="14083" max="14083" width="16.83203125" style="70" customWidth="1"/>
    <col min="14084" max="14084" width="7.83203125" style="70" customWidth="1"/>
    <col min="14085" max="14085" width="9.33203125" style="70" customWidth="1"/>
    <col min="14086" max="14088" width="11.33203125" style="70" customWidth="1"/>
    <col min="14089" max="14089" width="16.08203125" style="70" customWidth="1"/>
    <col min="14090" max="14336" width="9" style="70"/>
    <col min="14337" max="14337" width="3.75" style="70" customWidth="1"/>
    <col min="14338" max="14338" width="10.08203125" style="70" customWidth="1"/>
    <col min="14339" max="14339" width="16.83203125" style="70" customWidth="1"/>
    <col min="14340" max="14340" width="7.83203125" style="70" customWidth="1"/>
    <col min="14341" max="14341" width="9.33203125" style="70" customWidth="1"/>
    <col min="14342" max="14344" width="11.33203125" style="70" customWidth="1"/>
    <col min="14345" max="14345" width="16.08203125" style="70" customWidth="1"/>
    <col min="14346" max="14592" width="9" style="70"/>
    <col min="14593" max="14593" width="3.75" style="70" customWidth="1"/>
    <col min="14594" max="14594" width="10.08203125" style="70" customWidth="1"/>
    <col min="14595" max="14595" width="16.83203125" style="70" customWidth="1"/>
    <col min="14596" max="14596" width="7.83203125" style="70" customWidth="1"/>
    <col min="14597" max="14597" width="9.33203125" style="70" customWidth="1"/>
    <col min="14598" max="14600" width="11.33203125" style="70" customWidth="1"/>
    <col min="14601" max="14601" width="16.08203125" style="70" customWidth="1"/>
    <col min="14602" max="14848" width="9" style="70"/>
    <col min="14849" max="14849" width="3.75" style="70" customWidth="1"/>
    <col min="14850" max="14850" width="10.08203125" style="70" customWidth="1"/>
    <col min="14851" max="14851" width="16.83203125" style="70" customWidth="1"/>
    <col min="14852" max="14852" width="7.83203125" style="70" customWidth="1"/>
    <col min="14853" max="14853" width="9.33203125" style="70" customWidth="1"/>
    <col min="14854" max="14856" width="11.33203125" style="70" customWidth="1"/>
    <col min="14857" max="14857" width="16.08203125" style="70" customWidth="1"/>
    <col min="14858" max="15104" width="9" style="70"/>
    <col min="15105" max="15105" width="3.75" style="70" customWidth="1"/>
    <col min="15106" max="15106" width="10.08203125" style="70" customWidth="1"/>
    <col min="15107" max="15107" width="16.83203125" style="70" customWidth="1"/>
    <col min="15108" max="15108" width="7.83203125" style="70" customWidth="1"/>
    <col min="15109" max="15109" width="9.33203125" style="70" customWidth="1"/>
    <col min="15110" max="15112" width="11.33203125" style="70" customWidth="1"/>
    <col min="15113" max="15113" width="16.08203125" style="70" customWidth="1"/>
    <col min="15114" max="15360" width="9" style="70"/>
    <col min="15361" max="15361" width="3.75" style="70" customWidth="1"/>
    <col min="15362" max="15362" width="10.08203125" style="70" customWidth="1"/>
    <col min="15363" max="15363" width="16.83203125" style="70" customWidth="1"/>
    <col min="15364" max="15364" width="7.83203125" style="70" customWidth="1"/>
    <col min="15365" max="15365" width="9.33203125" style="70" customWidth="1"/>
    <col min="15366" max="15368" width="11.33203125" style="70" customWidth="1"/>
    <col min="15369" max="15369" width="16.08203125" style="70" customWidth="1"/>
    <col min="15370" max="15616" width="9" style="70"/>
    <col min="15617" max="15617" width="3.75" style="70" customWidth="1"/>
    <col min="15618" max="15618" width="10.08203125" style="70" customWidth="1"/>
    <col min="15619" max="15619" width="16.83203125" style="70" customWidth="1"/>
    <col min="15620" max="15620" width="7.83203125" style="70" customWidth="1"/>
    <col min="15621" max="15621" width="9.33203125" style="70" customWidth="1"/>
    <col min="15622" max="15624" width="11.33203125" style="70" customWidth="1"/>
    <col min="15625" max="15625" width="16.08203125" style="70" customWidth="1"/>
    <col min="15626" max="15872" width="9" style="70"/>
    <col min="15873" max="15873" width="3.75" style="70" customWidth="1"/>
    <col min="15874" max="15874" width="10.08203125" style="70" customWidth="1"/>
    <col min="15875" max="15875" width="16.83203125" style="70" customWidth="1"/>
    <col min="15876" max="15876" width="7.83203125" style="70" customWidth="1"/>
    <col min="15877" max="15877" width="9.33203125" style="70" customWidth="1"/>
    <col min="15878" max="15880" width="11.33203125" style="70" customWidth="1"/>
    <col min="15881" max="15881" width="16.08203125" style="70" customWidth="1"/>
    <col min="15882" max="16128" width="9" style="70"/>
    <col min="16129" max="16129" width="3.75" style="70" customWidth="1"/>
    <col min="16130" max="16130" width="10.08203125" style="70" customWidth="1"/>
    <col min="16131" max="16131" width="16.83203125" style="70" customWidth="1"/>
    <col min="16132" max="16132" width="7.83203125" style="70" customWidth="1"/>
    <col min="16133" max="16133" width="9.33203125" style="70" customWidth="1"/>
    <col min="16134" max="16136" width="11.33203125" style="70" customWidth="1"/>
    <col min="16137" max="16137" width="16.08203125" style="70" customWidth="1"/>
    <col min="16138" max="16384" width="9" style="70"/>
  </cols>
  <sheetData>
    <row r="1" spans="1:9" ht="27" customHeight="1">
      <c r="A1" s="121" t="s">
        <v>229</v>
      </c>
      <c r="B1" s="121"/>
      <c r="C1" s="121"/>
      <c r="D1" s="121"/>
      <c r="E1" s="121"/>
      <c r="F1" s="121"/>
      <c r="G1" s="121"/>
      <c r="H1" s="121"/>
      <c r="I1" s="121"/>
    </row>
    <row r="2" spans="1:9" s="73" customFormat="1" ht="18" customHeight="1">
      <c r="A2" s="71"/>
      <c r="B2" s="71"/>
      <c r="C2" s="72" t="s">
        <v>230</v>
      </c>
      <c r="D2" s="72"/>
      <c r="E2" s="72"/>
      <c r="F2" s="72"/>
      <c r="G2" s="72"/>
      <c r="H2" s="71"/>
      <c r="I2" s="71"/>
    </row>
    <row r="3" spans="1:9" s="73" customFormat="1" ht="18" customHeight="1">
      <c r="A3" s="71"/>
      <c r="B3" s="71"/>
      <c r="C3" s="72" t="s">
        <v>231</v>
      </c>
      <c r="D3" s="72"/>
      <c r="E3" s="72"/>
      <c r="F3" s="72"/>
      <c r="G3" s="72"/>
      <c r="H3" s="71"/>
      <c r="I3" s="71"/>
    </row>
    <row r="4" spans="1:9" s="73" customFormat="1" ht="18" customHeight="1">
      <c r="A4" s="71"/>
      <c r="C4" s="72" t="s">
        <v>232</v>
      </c>
      <c r="D4" s="72"/>
      <c r="E4" s="72"/>
      <c r="F4" s="74"/>
      <c r="G4" s="74"/>
      <c r="H4" s="71"/>
      <c r="I4" s="71"/>
    </row>
    <row r="5" spans="1:9" ht="9.75" customHeight="1">
      <c r="A5" s="75"/>
      <c r="B5" s="75"/>
      <c r="C5" s="75"/>
      <c r="D5" s="75"/>
      <c r="E5" s="75"/>
      <c r="F5" s="75"/>
      <c r="G5" s="75"/>
      <c r="H5" s="75"/>
      <c r="I5" s="75"/>
    </row>
    <row r="6" spans="1:9" ht="30" customHeight="1">
      <c r="A6" s="76" t="s">
        <v>233</v>
      </c>
      <c r="B6" s="76" t="s">
        <v>234</v>
      </c>
      <c r="C6" s="76" t="s">
        <v>235</v>
      </c>
      <c r="D6" s="76" t="s">
        <v>236</v>
      </c>
      <c r="E6" s="77" t="s">
        <v>237</v>
      </c>
      <c r="F6" s="77" t="s">
        <v>238</v>
      </c>
      <c r="G6" s="77" t="s">
        <v>239</v>
      </c>
      <c r="H6" s="77"/>
      <c r="I6" s="76" t="s">
        <v>240</v>
      </c>
    </row>
    <row r="7" spans="1:9" ht="20.149999999999999" customHeight="1">
      <c r="A7" s="78">
        <v>1</v>
      </c>
      <c r="B7" s="79" t="s">
        <v>159</v>
      </c>
      <c r="C7" s="80" t="s">
        <v>160</v>
      </c>
      <c r="D7" s="81" t="s">
        <v>161</v>
      </c>
      <c r="E7" s="81"/>
      <c r="F7" s="79"/>
      <c r="G7" s="78"/>
      <c r="H7" s="82"/>
      <c r="I7" s="81"/>
    </row>
    <row r="8" spans="1:9" ht="20.149999999999999" customHeight="1">
      <c r="A8" s="78">
        <v>2</v>
      </c>
      <c r="B8" s="79" t="s">
        <v>162</v>
      </c>
      <c r="C8" s="80" t="s">
        <v>163</v>
      </c>
      <c r="D8" s="81" t="s">
        <v>161</v>
      </c>
      <c r="E8" s="83"/>
      <c r="F8" s="79"/>
      <c r="G8" s="78"/>
      <c r="H8" s="82"/>
      <c r="I8" s="81"/>
    </row>
    <row r="9" spans="1:9" ht="20.149999999999999" customHeight="1">
      <c r="A9" s="78">
        <v>3</v>
      </c>
      <c r="B9" s="79" t="s">
        <v>164</v>
      </c>
      <c r="C9" s="80" t="s">
        <v>165</v>
      </c>
      <c r="D9" s="81" t="s">
        <v>161</v>
      </c>
      <c r="E9" s="78"/>
      <c r="F9" s="79"/>
      <c r="G9" s="78"/>
      <c r="H9" s="82"/>
      <c r="I9" s="81"/>
    </row>
    <row r="10" spans="1:9" ht="20.149999999999999" customHeight="1">
      <c r="A10" s="78">
        <v>4</v>
      </c>
      <c r="B10" s="79" t="s">
        <v>166</v>
      </c>
      <c r="C10" s="80" t="s">
        <v>167</v>
      </c>
      <c r="D10" s="81" t="s">
        <v>168</v>
      </c>
      <c r="E10" s="78"/>
      <c r="F10" s="79"/>
      <c r="G10" s="78"/>
      <c r="H10" s="82"/>
      <c r="I10" s="81"/>
    </row>
    <row r="11" spans="1:9" ht="20.149999999999999" customHeight="1">
      <c r="A11" s="78">
        <v>5</v>
      </c>
      <c r="B11" s="79" t="s">
        <v>169</v>
      </c>
      <c r="C11" s="80" t="s">
        <v>170</v>
      </c>
      <c r="D11" s="81" t="s">
        <v>171</v>
      </c>
      <c r="E11" s="81"/>
      <c r="F11" s="79" t="s">
        <v>241</v>
      </c>
      <c r="G11" s="78"/>
      <c r="H11" s="82"/>
      <c r="I11" s="81"/>
    </row>
    <row r="12" spans="1:9" ht="20.149999999999999" customHeight="1">
      <c r="A12" s="78">
        <v>6</v>
      </c>
      <c r="B12" s="79" t="s">
        <v>172</v>
      </c>
      <c r="C12" s="80" t="s">
        <v>173</v>
      </c>
      <c r="D12" s="81" t="s">
        <v>174</v>
      </c>
      <c r="E12" s="78"/>
      <c r="F12" s="79"/>
      <c r="G12" s="78"/>
      <c r="H12" s="82"/>
      <c r="I12" s="81"/>
    </row>
    <row r="13" spans="1:9" ht="20.149999999999999" customHeight="1">
      <c r="A13" s="78">
        <v>7</v>
      </c>
      <c r="B13" s="79" t="s">
        <v>175</v>
      </c>
      <c r="C13" s="80" t="s">
        <v>176</v>
      </c>
      <c r="D13" s="81" t="s">
        <v>174</v>
      </c>
      <c r="E13" s="78"/>
      <c r="F13" s="79"/>
      <c r="G13" s="78"/>
      <c r="H13" s="82"/>
      <c r="I13" s="81"/>
    </row>
    <row r="14" spans="1:9" ht="20.149999999999999" customHeight="1">
      <c r="A14" s="78">
        <v>8</v>
      </c>
      <c r="B14" s="79" t="s">
        <v>177</v>
      </c>
      <c r="C14" s="80" t="s">
        <v>178</v>
      </c>
      <c r="D14" s="81" t="s">
        <v>179</v>
      </c>
      <c r="E14" s="83"/>
      <c r="F14" s="79"/>
      <c r="G14" s="78" t="s">
        <v>241</v>
      </c>
      <c r="H14" s="82"/>
      <c r="I14" s="81"/>
    </row>
    <row r="15" spans="1:9" ht="20.149999999999999" customHeight="1">
      <c r="A15" s="78">
        <v>9</v>
      </c>
      <c r="B15" s="79" t="s">
        <v>180</v>
      </c>
      <c r="C15" s="80" t="s">
        <v>181</v>
      </c>
      <c r="D15" s="81" t="s">
        <v>182</v>
      </c>
      <c r="E15" s="78"/>
      <c r="F15" s="79"/>
      <c r="G15" s="78"/>
      <c r="H15" s="82"/>
      <c r="I15" s="81"/>
    </row>
    <row r="16" spans="1:9" ht="20.149999999999999" customHeight="1">
      <c r="A16" s="78">
        <v>10</v>
      </c>
      <c r="B16" s="79" t="s">
        <v>183</v>
      </c>
      <c r="C16" s="80" t="s">
        <v>184</v>
      </c>
      <c r="D16" s="81" t="s">
        <v>185</v>
      </c>
      <c r="E16" s="81"/>
      <c r="F16" s="79"/>
      <c r="G16" s="78"/>
      <c r="H16" s="82"/>
      <c r="I16" s="81"/>
    </row>
    <row r="17" spans="1:9" ht="20.149999999999999" customHeight="1">
      <c r="A17" s="78">
        <v>11</v>
      </c>
      <c r="B17" s="79" t="s">
        <v>186</v>
      </c>
      <c r="C17" s="80" t="s">
        <v>187</v>
      </c>
      <c r="D17" s="81" t="s">
        <v>188</v>
      </c>
      <c r="E17" s="78"/>
      <c r="F17" s="79"/>
      <c r="G17" s="78"/>
      <c r="H17" s="82"/>
      <c r="I17" s="81"/>
    </row>
    <row r="18" spans="1:9" ht="20.149999999999999" customHeight="1">
      <c r="A18" s="78">
        <v>12</v>
      </c>
      <c r="B18" s="79" t="s">
        <v>189</v>
      </c>
      <c r="C18" s="80" t="s">
        <v>190</v>
      </c>
      <c r="D18" s="81" t="s">
        <v>191</v>
      </c>
      <c r="E18" s="78"/>
      <c r="F18" s="79"/>
      <c r="G18" s="78"/>
      <c r="H18" s="82"/>
      <c r="I18" s="81"/>
    </row>
    <row r="19" spans="1:9" ht="20.149999999999999" customHeight="1">
      <c r="A19" s="78">
        <v>13</v>
      </c>
      <c r="B19" s="79" t="s">
        <v>192</v>
      </c>
      <c r="C19" s="80" t="s">
        <v>193</v>
      </c>
      <c r="D19" s="81" t="s">
        <v>194</v>
      </c>
      <c r="E19" s="83"/>
      <c r="F19" s="79"/>
      <c r="G19" s="78"/>
      <c r="H19" s="82"/>
      <c r="I19" s="81"/>
    </row>
    <row r="20" spans="1:9" ht="20.149999999999999" customHeight="1">
      <c r="A20" s="78">
        <v>14</v>
      </c>
      <c r="B20" s="79" t="s">
        <v>195</v>
      </c>
      <c r="C20" s="80" t="s">
        <v>196</v>
      </c>
      <c r="D20" s="81" t="s">
        <v>197</v>
      </c>
      <c r="E20" s="78"/>
      <c r="F20" s="79"/>
      <c r="G20" s="78"/>
      <c r="H20" s="82"/>
      <c r="I20" s="81"/>
    </row>
    <row r="21" spans="1:9" ht="20.149999999999999" customHeight="1">
      <c r="A21" s="78">
        <v>15</v>
      </c>
      <c r="B21" s="79" t="s">
        <v>198</v>
      </c>
      <c r="C21" s="80" t="s">
        <v>199</v>
      </c>
      <c r="D21" s="81" t="s">
        <v>200</v>
      </c>
      <c r="E21" s="78"/>
      <c r="F21" s="79"/>
      <c r="G21" s="78"/>
      <c r="H21" s="82"/>
      <c r="I21" s="81"/>
    </row>
    <row r="22" spans="1:9" ht="20.149999999999999" customHeight="1">
      <c r="A22" s="78">
        <v>16</v>
      </c>
      <c r="B22" s="79" t="s">
        <v>201</v>
      </c>
      <c r="C22" s="80" t="s">
        <v>202</v>
      </c>
      <c r="D22" s="81" t="s">
        <v>203</v>
      </c>
      <c r="E22" s="78"/>
      <c r="F22" s="79"/>
      <c r="G22" s="78"/>
      <c r="H22" s="82"/>
      <c r="I22" s="81"/>
    </row>
    <row r="23" spans="1:9" ht="20.149999999999999" customHeight="1">
      <c r="A23" s="78">
        <v>17</v>
      </c>
      <c r="B23" s="79" t="s">
        <v>204</v>
      </c>
      <c r="C23" s="80" t="s">
        <v>184</v>
      </c>
      <c r="D23" s="81" t="s">
        <v>205</v>
      </c>
      <c r="E23" s="83"/>
      <c r="F23" s="79"/>
      <c r="G23" s="78"/>
      <c r="H23" s="82"/>
      <c r="I23" s="81"/>
    </row>
    <row r="24" spans="1:9" ht="20.149999999999999" customHeight="1">
      <c r="A24" s="78">
        <v>18</v>
      </c>
      <c r="B24" s="79" t="s">
        <v>206</v>
      </c>
      <c r="C24" s="80" t="s">
        <v>207</v>
      </c>
      <c r="D24" s="81" t="s">
        <v>208</v>
      </c>
      <c r="E24" s="78"/>
      <c r="F24" s="79"/>
      <c r="G24" s="78" t="s">
        <v>241</v>
      </c>
      <c r="H24" s="82"/>
      <c r="I24" s="81"/>
    </row>
    <row r="25" spans="1:9" ht="20.149999999999999" customHeight="1">
      <c r="A25" s="78">
        <v>19</v>
      </c>
      <c r="B25" s="79" t="s">
        <v>209</v>
      </c>
      <c r="C25" s="80" t="s">
        <v>210</v>
      </c>
      <c r="D25" s="81" t="s">
        <v>211</v>
      </c>
      <c r="E25" s="83"/>
      <c r="F25" s="79"/>
      <c r="G25" s="78"/>
      <c r="H25" s="82"/>
      <c r="I25" s="81"/>
    </row>
    <row r="26" spans="1:9" ht="20.149999999999999" customHeight="1">
      <c r="A26" s="78">
        <v>20</v>
      </c>
      <c r="B26" s="79" t="s">
        <v>212</v>
      </c>
      <c r="C26" s="80" t="s">
        <v>213</v>
      </c>
      <c r="D26" s="81" t="s">
        <v>214</v>
      </c>
      <c r="E26" s="78"/>
      <c r="F26" s="79" t="s">
        <v>241</v>
      </c>
      <c r="G26" s="78"/>
      <c r="H26" s="82"/>
      <c r="I26" s="81"/>
    </row>
    <row r="27" spans="1:9" ht="20.149999999999999" customHeight="1">
      <c r="A27" s="78">
        <v>21</v>
      </c>
      <c r="B27" s="79" t="s">
        <v>215</v>
      </c>
      <c r="C27" s="80" t="s">
        <v>216</v>
      </c>
      <c r="D27" s="81" t="s">
        <v>217</v>
      </c>
      <c r="E27" s="78"/>
      <c r="F27" s="79" t="s">
        <v>241</v>
      </c>
      <c r="G27" s="78"/>
      <c r="H27" s="82"/>
      <c r="I27" s="81"/>
    </row>
    <row r="28" spans="1:9" ht="20.149999999999999" customHeight="1">
      <c r="A28" s="78">
        <v>22</v>
      </c>
      <c r="B28" s="79" t="s">
        <v>218</v>
      </c>
      <c r="C28" s="80" t="s">
        <v>219</v>
      </c>
      <c r="D28" s="81" t="s">
        <v>220</v>
      </c>
      <c r="E28" s="81"/>
      <c r="F28" s="79"/>
      <c r="G28" s="78"/>
      <c r="H28" s="82"/>
      <c r="I28" s="81"/>
    </row>
    <row r="29" spans="1:9" ht="20.149999999999999" customHeight="1">
      <c r="A29" s="78">
        <v>23</v>
      </c>
      <c r="B29" s="79" t="s">
        <v>221</v>
      </c>
      <c r="C29" s="80" t="s">
        <v>222</v>
      </c>
      <c r="D29" s="81" t="s">
        <v>223</v>
      </c>
      <c r="E29" s="83"/>
      <c r="F29" s="79"/>
      <c r="G29" s="78"/>
      <c r="H29" s="82"/>
      <c r="I29" s="81"/>
    </row>
    <row r="30" spans="1:9" ht="20.149999999999999" customHeight="1">
      <c r="A30" s="78">
        <v>24</v>
      </c>
      <c r="B30" s="79" t="s">
        <v>224</v>
      </c>
      <c r="C30" s="80" t="s">
        <v>225</v>
      </c>
      <c r="D30" s="81" t="s">
        <v>226</v>
      </c>
      <c r="E30" s="78"/>
      <c r="F30" s="79"/>
      <c r="G30" s="78"/>
      <c r="H30" s="82"/>
      <c r="I30" s="81"/>
    </row>
    <row r="31" spans="1:9" ht="12" customHeight="1">
      <c r="A31" s="84"/>
      <c r="B31" s="85"/>
      <c r="C31" s="85"/>
      <c r="D31" s="85"/>
      <c r="E31" s="85"/>
      <c r="F31" s="85"/>
      <c r="G31" s="85"/>
      <c r="H31" s="85"/>
      <c r="I31" s="86"/>
    </row>
    <row r="32" spans="1:9" ht="15.75" customHeight="1">
      <c r="A32" s="84"/>
      <c r="B32" s="87" t="s">
        <v>242</v>
      </c>
      <c r="C32" s="87"/>
      <c r="D32" s="88"/>
      <c r="E32" s="88"/>
      <c r="F32" s="88"/>
      <c r="G32" s="88"/>
      <c r="H32" s="122"/>
      <c r="I32" s="122"/>
    </row>
    <row r="33" spans="1:9">
      <c r="A33" s="84"/>
      <c r="B33" s="89"/>
      <c r="C33" s="89"/>
      <c r="D33" s="87"/>
      <c r="E33" s="87"/>
      <c r="F33" s="87"/>
      <c r="G33" s="87"/>
      <c r="H33" s="123"/>
      <c r="I33" s="123"/>
    </row>
    <row r="34" spans="1:9">
      <c r="A34" s="84"/>
      <c r="B34" s="89"/>
      <c r="C34" s="89"/>
      <c r="D34" s="89"/>
      <c r="E34" s="89"/>
      <c r="F34" s="89"/>
      <c r="G34" s="89"/>
      <c r="H34" s="89"/>
      <c r="I34" s="89"/>
    </row>
    <row r="35" spans="1:9">
      <c r="A35" s="84"/>
      <c r="B35" s="89"/>
      <c r="C35" s="89"/>
      <c r="D35" s="89"/>
      <c r="E35" s="89"/>
      <c r="F35" s="89"/>
      <c r="G35" s="89"/>
      <c r="H35" s="89"/>
      <c r="I35" s="89"/>
    </row>
    <row r="36" spans="1:9">
      <c r="A36" s="84"/>
      <c r="B36" s="85"/>
      <c r="C36" s="85"/>
      <c r="D36" s="85"/>
      <c r="E36" s="85"/>
      <c r="F36" s="85"/>
      <c r="G36" s="85"/>
      <c r="H36" s="85"/>
      <c r="I36" s="90"/>
    </row>
    <row r="37" spans="1:9">
      <c r="A37" s="84"/>
      <c r="B37" s="124"/>
      <c r="C37" s="124"/>
      <c r="D37" s="91"/>
      <c r="E37" s="91"/>
      <c r="F37" s="91"/>
      <c r="G37" s="91"/>
      <c r="H37" s="124"/>
      <c r="I37" s="124"/>
    </row>
    <row r="38" spans="1:9">
      <c r="A38" s="84"/>
      <c r="B38" s="85"/>
      <c r="C38" s="85"/>
      <c r="D38" s="85"/>
      <c r="E38" s="85"/>
      <c r="F38" s="85"/>
      <c r="G38" s="85"/>
      <c r="H38" s="85"/>
      <c r="I38" s="85"/>
    </row>
    <row r="39" spans="1:9">
      <c r="A39" s="92"/>
      <c r="B39" s="93"/>
      <c r="C39" s="93"/>
      <c r="D39" s="93"/>
      <c r="E39" s="93"/>
      <c r="F39" s="93"/>
      <c r="G39" s="93"/>
      <c r="H39" s="93"/>
      <c r="I39" s="93"/>
    </row>
    <row r="40" spans="1:9">
      <c r="A40" s="92"/>
      <c r="B40" s="93"/>
      <c r="C40" s="93"/>
      <c r="D40" s="93"/>
      <c r="E40" s="93"/>
      <c r="F40" s="93"/>
      <c r="G40" s="93"/>
      <c r="H40" s="93"/>
      <c r="I40" s="93"/>
    </row>
    <row r="41" spans="1:9">
      <c r="A41" s="92"/>
      <c r="B41" s="125"/>
      <c r="C41" s="125"/>
      <c r="D41" s="94"/>
      <c r="E41" s="94"/>
      <c r="F41" s="94"/>
      <c r="G41" s="94"/>
      <c r="H41" s="94"/>
      <c r="I41" s="95"/>
    </row>
    <row r="42" spans="1:9">
      <c r="A42" s="92"/>
      <c r="B42" s="95"/>
      <c r="C42" s="95"/>
      <c r="D42" s="95"/>
      <c r="E42" s="95"/>
      <c r="F42" s="95"/>
      <c r="G42" s="95"/>
      <c r="H42" s="95"/>
      <c r="I42" s="95"/>
    </row>
    <row r="43" spans="1:9">
      <c r="A43" s="96"/>
      <c r="B43" s="97"/>
      <c r="C43" s="97"/>
      <c r="D43" s="97"/>
      <c r="E43" s="97"/>
      <c r="F43" s="97"/>
      <c r="G43" s="97"/>
      <c r="H43" s="97"/>
    </row>
  </sheetData>
  <mergeCells count="6">
    <mergeCell ref="B41:C41"/>
    <mergeCell ref="A1:I1"/>
    <mergeCell ref="H32:I32"/>
    <mergeCell ref="H33:I33"/>
    <mergeCell ref="B37:C37"/>
    <mergeCell ref="H37:I3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ColWidth="9" defaultRowHeight="14"/>
  <cols>
    <col min="1" max="1" width="3.58203125" style="17" customWidth="1"/>
    <col min="2" max="2" width="62.58203125" style="4" customWidth="1"/>
    <col min="3" max="3" width="6.58203125" style="4" customWidth="1"/>
    <col min="4" max="4" width="7.58203125" style="41" customWidth="1"/>
    <col min="5" max="5" width="6.58203125" style="4" customWidth="1"/>
    <col min="6" max="6" width="7.58203125" style="4" customWidth="1"/>
    <col min="7" max="7" width="12.58203125" style="4" customWidth="1"/>
    <col min="8" max="16384" width="9" style="4"/>
  </cols>
  <sheetData>
    <row r="1" spans="1:20" ht="15" customHeight="1">
      <c r="A1" s="17" t="s">
        <v>127</v>
      </c>
      <c r="G1" s="24"/>
    </row>
    <row r="2" spans="1:20" ht="15" customHeight="1">
      <c r="A2" s="98"/>
      <c r="B2" s="98"/>
      <c r="C2" s="102"/>
      <c r="D2" s="102"/>
      <c r="E2" s="102"/>
      <c r="F2" s="102"/>
      <c r="G2" s="102"/>
      <c r="H2" s="3"/>
      <c r="I2" s="3"/>
      <c r="J2" s="3"/>
      <c r="K2" s="3"/>
      <c r="L2" s="3"/>
      <c r="M2" s="3"/>
      <c r="N2" s="3"/>
      <c r="O2" s="3"/>
      <c r="P2" s="3"/>
      <c r="Q2" s="3"/>
      <c r="R2" s="3"/>
      <c r="S2" s="3"/>
      <c r="T2" s="3"/>
    </row>
    <row r="3" spans="1:20" ht="10" customHeight="1">
      <c r="A3" s="102"/>
      <c r="B3" s="102"/>
      <c r="C3" s="100"/>
      <c r="D3" s="100"/>
      <c r="E3" s="100"/>
      <c r="F3" s="100"/>
      <c r="G3" s="100"/>
      <c r="H3" s="3"/>
      <c r="I3" s="3"/>
      <c r="J3" s="3"/>
      <c r="K3" s="3"/>
      <c r="L3" s="3"/>
      <c r="M3" s="3"/>
      <c r="N3" s="3"/>
      <c r="O3" s="3"/>
      <c r="P3" s="3"/>
      <c r="Q3" s="3"/>
      <c r="R3" s="3"/>
      <c r="S3" s="3"/>
      <c r="T3" s="3"/>
    </row>
    <row r="4" spans="1:20" ht="22" customHeight="1">
      <c r="A4" s="101" t="s">
        <v>61</v>
      </c>
      <c r="B4" s="101"/>
      <c r="C4" s="101"/>
      <c r="D4" s="101"/>
      <c r="E4" s="101"/>
      <c r="F4" s="101"/>
      <c r="G4" s="101"/>
      <c r="H4" s="5"/>
      <c r="I4" s="5"/>
      <c r="J4" s="5"/>
      <c r="K4" s="5"/>
      <c r="L4" s="5"/>
      <c r="M4" s="5"/>
      <c r="N4" s="5"/>
      <c r="O4" s="5"/>
      <c r="P4" s="5"/>
      <c r="Q4" s="5"/>
      <c r="R4" s="5"/>
      <c r="S4" s="5"/>
      <c r="T4" s="5"/>
    </row>
    <row r="5" spans="1:20" s="8" customFormat="1" ht="15" customHeight="1">
      <c r="A5" s="6"/>
      <c r="B5" s="133" t="s">
        <v>9</v>
      </c>
      <c r="C5" s="133"/>
      <c r="D5" s="6"/>
      <c r="E5" s="6"/>
      <c r="F5" s="6"/>
      <c r="G5" s="39"/>
      <c r="H5" s="7"/>
      <c r="I5" s="7"/>
      <c r="J5" s="7"/>
      <c r="K5" s="7"/>
      <c r="L5" s="7"/>
      <c r="M5" s="7"/>
      <c r="N5" s="7"/>
      <c r="O5" s="7"/>
      <c r="P5" s="7"/>
      <c r="Q5" s="7"/>
      <c r="R5" s="7"/>
      <c r="S5" s="7"/>
      <c r="T5" s="7"/>
    </row>
    <row r="6" spans="1:20" s="8" customFormat="1" ht="15" customHeight="1">
      <c r="A6" s="9"/>
      <c r="B6" s="134" t="s">
        <v>49</v>
      </c>
      <c r="C6" s="134"/>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26"/>
      <c r="B10" s="22" t="s">
        <v>50</v>
      </c>
      <c r="C10" s="28">
        <v>10</v>
      </c>
      <c r="D10" s="40"/>
      <c r="E10" s="14"/>
      <c r="F10" s="14"/>
      <c r="G10" s="14"/>
    </row>
    <row r="11" spans="1:20" s="12" customFormat="1" ht="14.15" customHeight="1">
      <c r="A11" s="127"/>
      <c r="B11" s="29" t="s">
        <v>96</v>
      </c>
      <c r="C11" s="28" t="s">
        <v>70</v>
      </c>
      <c r="D11" s="40"/>
      <c r="E11" s="14"/>
      <c r="F11" s="14"/>
      <c r="G11" s="14"/>
    </row>
    <row r="12" spans="1:20" s="12" customFormat="1" ht="14.15" customHeight="1">
      <c r="A12" s="127"/>
      <c r="B12" s="29" t="s">
        <v>72</v>
      </c>
      <c r="C12" s="28" t="s">
        <v>71</v>
      </c>
      <c r="D12" s="40"/>
      <c r="E12" s="14"/>
      <c r="F12" s="14"/>
      <c r="G12" s="14"/>
    </row>
    <row r="13" spans="1:20" s="12" customFormat="1" ht="14.15" customHeight="1">
      <c r="A13" s="127"/>
      <c r="B13" s="29" t="s">
        <v>97</v>
      </c>
      <c r="C13" s="28">
        <v>-2</v>
      </c>
      <c r="D13" s="40"/>
      <c r="E13" s="14"/>
      <c r="F13" s="14"/>
      <c r="G13" s="14"/>
    </row>
    <row r="14" spans="1:20" s="12" customFormat="1" ht="14.15" customHeight="1">
      <c r="A14" s="127"/>
      <c r="B14" s="21" t="s">
        <v>20</v>
      </c>
      <c r="C14" s="13">
        <v>-3</v>
      </c>
      <c r="D14" s="40"/>
      <c r="E14" s="14"/>
      <c r="F14" s="14"/>
      <c r="G14" s="14"/>
    </row>
    <row r="15" spans="1:20" s="12" customFormat="1" ht="14.15" customHeight="1">
      <c r="A15" s="128"/>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26"/>
      <c r="B17" s="30" t="s">
        <v>86</v>
      </c>
      <c r="C17" s="28">
        <v>5</v>
      </c>
      <c r="D17" s="40"/>
      <c r="E17" s="14"/>
      <c r="F17" s="14"/>
      <c r="G17" s="14"/>
    </row>
    <row r="18" spans="1:7" s="12" customFormat="1" ht="14.15" customHeight="1">
      <c r="A18" s="127"/>
      <c r="B18" s="30" t="s">
        <v>87</v>
      </c>
      <c r="C18" s="28">
        <v>5</v>
      </c>
      <c r="D18" s="40"/>
      <c r="E18" s="14"/>
      <c r="F18" s="14"/>
      <c r="G18" s="14"/>
    </row>
    <row r="19" spans="1:7" s="12" customFormat="1" ht="14.15" customHeight="1">
      <c r="A19" s="128"/>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26"/>
      <c r="B21" s="22" t="s">
        <v>22</v>
      </c>
      <c r="C21" s="28">
        <v>5</v>
      </c>
      <c r="D21" s="40"/>
      <c r="E21" s="14"/>
      <c r="F21" s="14"/>
      <c r="G21" s="14"/>
    </row>
    <row r="22" spans="1:7" s="12" customFormat="1" ht="14.15" customHeight="1">
      <c r="A22" s="128"/>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26"/>
      <c r="B26" s="21" t="s">
        <v>25</v>
      </c>
      <c r="C26" s="13">
        <v>10</v>
      </c>
      <c r="D26" s="40"/>
      <c r="E26" s="14"/>
      <c r="F26" s="14"/>
      <c r="G26" s="14"/>
    </row>
    <row r="27" spans="1:7" s="12" customFormat="1" ht="14.15" customHeight="1">
      <c r="A27" s="127"/>
      <c r="B27" s="21" t="s">
        <v>26</v>
      </c>
      <c r="C27" s="13">
        <v>9</v>
      </c>
      <c r="D27" s="40"/>
      <c r="E27" s="14"/>
      <c r="F27" s="14"/>
      <c r="G27" s="14"/>
    </row>
    <row r="28" spans="1:7" s="12" customFormat="1" ht="14.15" customHeight="1">
      <c r="A28" s="127"/>
      <c r="B28" s="21" t="s">
        <v>27</v>
      </c>
      <c r="C28" s="13">
        <v>8</v>
      </c>
      <c r="D28" s="40"/>
      <c r="E28" s="14"/>
      <c r="F28" s="14"/>
      <c r="G28" s="14"/>
    </row>
    <row r="29" spans="1:7" s="12" customFormat="1" ht="14.15" customHeight="1">
      <c r="A29" s="127"/>
      <c r="B29" s="21" t="s">
        <v>28</v>
      </c>
      <c r="C29" s="13">
        <v>7</v>
      </c>
      <c r="D29" s="40"/>
      <c r="E29" s="14"/>
      <c r="F29" s="14"/>
      <c r="G29" s="14"/>
    </row>
    <row r="30" spans="1:7" s="12" customFormat="1" ht="14.15" customHeight="1">
      <c r="A30" s="127"/>
      <c r="B30" s="21" t="s">
        <v>29</v>
      </c>
      <c r="C30" s="13">
        <v>6</v>
      </c>
      <c r="D30" s="40"/>
      <c r="E30" s="14"/>
      <c r="F30" s="14"/>
      <c r="G30" s="14"/>
    </row>
    <row r="31" spans="1:7" s="12" customFormat="1" ht="14.15" customHeight="1">
      <c r="A31" s="128"/>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26"/>
      <c r="B37" s="29" t="s">
        <v>125</v>
      </c>
      <c r="C37" s="28">
        <v>5</v>
      </c>
      <c r="D37" s="40"/>
      <c r="E37" s="14"/>
      <c r="F37" s="14"/>
      <c r="G37" s="14"/>
    </row>
    <row r="38" spans="1:7" s="12" customFormat="1" ht="14.15" customHeight="1">
      <c r="A38" s="127"/>
      <c r="B38" s="35" t="s">
        <v>109</v>
      </c>
      <c r="C38" s="28">
        <v>5</v>
      </c>
      <c r="D38" s="40"/>
      <c r="E38" s="14"/>
      <c r="F38" s="14"/>
      <c r="G38" s="14"/>
    </row>
    <row r="39" spans="1:7" s="12" customFormat="1" ht="14.15" customHeight="1">
      <c r="A39" s="127"/>
      <c r="B39" s="29" t="s">
        <v>76</v>
      </c>
      <c r="C39" s="28">
        <v>5</v>
      </c>
      <c r="D39" s="40"/>
      <c r="E39" s="14"/>
      <c r="F39" s="14"/>
      <c r="G39" s="14"/>
    </row>
    <row r="40" spans="1:7" s="12" customFormat="1" ht="14.15" customHeight="1">
      <c r="A40" s="127"/>
      <c r="B40" s="29" t="s">
        <v>65</v>
      </c>
      <c r="C40" s="28">
        <v>5</v>
      </c>
      <c r="D40" s="40"/>
      <c r="E40" s="14"/>
      <c r="F40" s="14"/>
      <c r="G40" s="14"/>
    </row>
    <row r="41" spans="1:7" s="12" customFormat="1" ht="14.15" customHeight="1">
      <c r="A41" s="127"/>
      <c r="B41" s="29" t="s">
        <v>77</v>
      </c>
      <c r="C41" s="28">
        <v>5</v>
      </c>
      <c r="D41" s="40"/>
      <c r="E41" s="14"/>
      <c r="F41" s="14"/>
      <c r="G41" s="14"/>
    </row>
    <row r="42" spans="1:7" s="12" customFormat="1" ht="14.15" customHeight="1">
      <c r="A42" s="127"/>
      <c r="B42" s="29" t="s">
        <v>66</v>
      </c>
      <c r="C42" s="28">
        <v>5</v>
      </c>
      <c r="D42" s="40"/>
      <c r="E42" s="14"/>
      <c r="F42" s="14"/>
      <c r="G42" s="14"/>
    </row>
    <row r="43" spans="1:7" s="12" customFormat="1" ht="26">
      <c r="A43" s="127"/>
      <c r="B43" s="31" t="s">
        <v>80</v>
      </c>
      <c r="C43" s="28">
        <v>5</v>
      </c>
      <c r="D43" s="40"/>
      <c r="E43" s="14"/>
      <c r="F43" s="14"/>
      <c r="G43" s="14"/>
    </row>
    <row r="44" spans="1:7" s="12" customFormat="1" ht="14.15" customHeight="1">
      <c r="A44" s="127"/>
      <c r="B44" s="32" t="s">
        <v>89</v>
      </c>
      <c r="C44" s="13">
        <v>5</v>
      </c>
      <c r="D44" s="40"/>
      <c r="E44" s="14"/>
      <c r="F44" s="14"/>
      <c r="G44" s="14"/>
    </row>
    <row r="45" spans="1:7" s="12" customFormat="1" ht="14.15" customHeight="1">
      <c r="A45" s="128"/>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26"/>
      <c r="B47" s="36" t="s">
        <v>99</v>
      </c>
      <c r="C47" s="37">
        <v>-1</v>
      </c>
      <c r="D47" s="40"/>
      <c r="E47" s="14"/>
      <c r="F47" s="14"/>
      <c r="G47" s="14"/>
    </row>
    <row r="48" spans="1:7" s="12" customFormat="1" ht="14.15" customHeight="1">
      <c r="A48" s="127"/>
      <c r="B48" s="21" t="s">
        <v>33</v>
      </c>
      <c r="C48" s="13">
        <v>-2</v>
      </c>
      <c r="D48" s="40"/>
      <c r="E48" s="14"/>
      <c r="F48" s="14"/>
      <c r="G48" s="14"/>
    </row>
    <row r="49" spans="1:7" s="12" customFormat="1" ht="14.15" customHeight="1">
      <c r="A49" s="127"/>
      <c r="B49" s="21" t="s">
        <v>34</v>
      </c>
      <c r="C49" s="13">
        <v>-5</v>
      </c>
      <c r="D49" s="40"/>
      <c r="E49" s="14"/>
      <c r="F49" s="14"/>
      <c r="G49" s="14"/>
    </row>
    <row r="50" spans="1:7" s="12" customFormat="1" ht="14.15" customHeight="1">
      <c r="A50" s="127"/>
      <c r="B50" s="36" t="s">
        <v>110</v>
      </c>
      <c r="C50" s="13">
        <v>-5</v>
      </c>
      <c r="D50" s="40"/>
      <c r="E50" s="14"/>
      <c r="F50" s="14"/>
      <c r="G50" s="14"/>
    </row>
    <row r="51" spans="1:7" s="12" customFormat="1" ht="14.15" customHeight="1">
      <c r="A51" s="127"/>
      <c r="B51" s="21" t="s">
        <v>35</v>
      </c>
      <c r="C51" s="13">
        <v>-5</v>
      </c>
      <c r="D51" s="40"/>
      <c r="E51" s="14"/>
      <c r="F51" s="14"/>
      <c r="G51" s="14"/>
    </row>
    <row r="52" spans="1:7" s="12" customFormat="1" ht="14.15" customHeight="1">
      <c r="A52" s="127"/>
      <c r="B52" s="21" t="s">
        <v>36</v>
      </c>
      <c r="C52" s="13">
        <v>-2</v>
      </c>
      <c r="D52" s="40"/>
      <c r="E52" s="14"/>
      <c r="F52" s="14"/>
      <c r="G52" s="14"/>
    </row>
    <row r="53" spans="1:7" s="12" customFormat="1" ht="14.15" customHeight="1">
      <c r="A53" s="127"/>
      <c r="B53" s="21" t="s">
        <v>37</v>
      </c>
      <c r="C53" s="13">
        <v>-10</v>
      </c>
      <c r="D53" s="40"/>
      <c r="E53" s="14"/>
      <c r="F53" s="14"/>
      <c r="G53" s="14"/>
    </row>
    <row r="54" spans="1:7" s="12" customFormat="1" ht="14.15" customHeight="1">
      <c r="A54" s="128"/>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36"/>
      <c r="B58" s="30" t="s">
        <v>111</v>
      </c>
      <c r="C58" s="13">
        <v>4</v>
      </c>
      <c r="D58" s="40"/>
      <c r="E58" s="14"/>
      <c r="F58" s="14"/>
      <c r="G58" s="14"/>
    </row>
    <row r="59" spans="1:7" s="12" customFormat="1" ht="25" customHeight="1">
      <c r="A59" s="136"/>
      <c r="B59" s="30" t="s">
        <v>90</v>
      </c>
      <c r="C59" s="13">
        <v>5</v>
      </c>
      <c r="D59" s="40"/>
      <c r="E59" s="14"/>
      <c r="F59" s="14"/>
      <c r="G59" s="14"/>
    </row>
    <row r="60" spans="1:7" s="12" customFormat="1" ht="25" customHeight="1">
      <c r="A60" s="136"/>
      <c r="B60" s="30" t="s">
        <v>91</v>
      </c>
      <c r="C60" s="13">
        <v>10</v>
      </c>
      <c r="D60" s="40"/>
      <c r="E60" s="14"/>
      <c r="F60" s="14"/>
      <c r="G60" s="14"/>
    </row>
    <row r="61" spans="1:7" s="12" customFormat="1" ht="25" customHeight="1">
      <c r="A61" s="136"/>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26"/>
      <c r="B63" s="36" t="s">
        <v>100</v>
      </c>
      <c r="C63" s="37">
        <v>5</v>
      </c>
      <c r="D63" s="40"/>
      <c r="E63" s="14"/>
      <c r="F63" s="14"/>
      <c r="G63" s="14"/>
    </row>
    <row r="64" spans="1:7" s="12" customFormat="1" ht="14.15" customHeight="1">
      <c r="A64" s="127"/>
      <c r="B64" s="29" t="s">
        <v>40</v>
      </c>
      <c r="C64" s="28">
        <v>5</v>
      </c>
      <c r="D64" s="40"/>
      <c r="E64" s="14"/>
      <c r="F64" s="14"/>
      <c r="G64" s="14"/>
    </row>
    <row r="65" spans="1:7" s="12" customFormat="1" ht="14.15" customHeight="1">
      <c r="A65" s="127"/>
      <c r="B65" s="21" t="s">
        <v>43</v>
      </c>
      <c r="C65" s="13">
        <v>5</v>
      </c>
      <c r="D65" s="40"/>
      <c r="E65" s="14"/>
      <c r="F65" s="14"/>
      <c r="G65" s="14"/>
    </row>
    <row r="66" spans="1:7" s="12" customFormat="1" ht="14.15" customHeight="1">
      <c r="A66" s="127"/>
      <c r="B66" s="32" t="s">
        <v>92</v>
      </c>
      <c r="C66" s="13">
        <v>5</v>
      </c>
      <c r="D66" s="40"/>
      <c r="E66" s="14"/>
      <c r="F66" s="14"/>
      <c r="G66" s="14"/>
    </row>
    <row r="67" spans="1:7" s="12" customFormat="1" ht="14.15" customHeight="1">
      <c r="A67" s="127"/>
      <c r="B67" s="32" t="s">
        <v>112</v>
      </c>
      <c r="C67" s="13">
        <v>5</v>
      </c>
      <c r="D67" s="40"/>
      <c r="E67" s="14"/>
      <c r="F67" s="14"/>
      <c r="G67" s="14"/>
    </row>
    <row r="68" spans="1:7" s="12" customFormat="1" ht="14.15" customHeight="1">
      <c r="A68" s="127"/>
      <c r="B68" s="21" t="s">
        <v>95</v>
      </c>
      <c r="C68" s="37">
        <v>5</v>
      </c>
      <c r="D68" s="40"/>
      <c r="E68" s="14"/>
      <c r="F68" s="14"/>
      <c r="G68" s="14"/>
    </row>
    <row r="69" spans="1:7" s="12" customFormat="1" ht="26">
      <c r="A69" s="128"/>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26"/>
      <c r="B77" s="30" t="s">
        <v>93</v>
      </c>
      <c r="C77" s="13">
        <v>10</v>
      </c>
      <c r="D77" s="40"/>
      <c r="E77" s="14"/>
      <c r="F77" s="14"/>
      <c r="G77" s="14"/>
    </row>
    <row r="78" spans="1:7" s="12" customFormat="1" ht="25" customHeight="1">
      <c r="A78" s="127"/>
      <c r="B78" s="30" t="s">
        <v>94</v>
      </c>
      <c r="C78" s="13">
        <v>8</v>
      </c>
      <c r="D78" s="40"/>
      <c r="E78" s="14"/>
      <c r="F78" s="14"/>
      <c r="G78" s="14"/>
    </row>
    <row r="79" spans="1:7" s="12" customFormat="1" ht="14.15" customHeight="1">
      <c r="A79" s="127"/>
      <c r="B79" s="21" t="s">
        <v>54</v>
      </c>
      <c r="C79" s="13">
        <v>6</v>
      </c>
      <c r="D79" s="40"/>
      <c r="E79" s="14"/>
      <c r="F79" s="14"/>
      <c r="G79" s="14"/>
    </row>
    <row r="80" spans="1:7" s="12" customFormat="1" ht="14.15" customHeight="1">
      <c r="A80" s="127"/>
      <c r="B80" s="21" t="s">
        <v>44</v>
      </c>
      <c r="C80" s="13">
        <v>4</v>
      </c>
      <c r="D80" s="40"/>
      <c r="E80" s="14"/>
      <c r="F80" s="14"/>
      <c r="G80" s="14"/>
    </row>
    <row r="81" spans="1:7" s="12" customFormat="1" ht="25" customHeight="1">
      <c r="A81" s="127"/>
      <c r="B81" s="22" t="s">
        <v>55</v>
      </c>
      <c r="C81" s="13">
        <v>5</v>
      </c>
      <c r="D81" s="40"/>
      <c r="E81" s="14"/>
      <c r="F81" s="14"/>
      <c r="G81" s="14"/>
    </row>
    <row r="82" spans="1:7" s="12" customFormat="1" ht="14.15" customHeight="1">
      <c r="A82" s="127"/>
      <c r="B82" s="31" t="s">
        <v>81</v>
      </c>
      <c r="C82" s="28">
        <v>5</v>
      </c>
      <c r="D82" s="40"/>
      <c r="E82" s="14"/>
      <c r="F82" s="14"/>
      <c r="G82" s="14"/>
    </row>
    <row r="83" spans="1:7" s="12" customFormat="1" ht="14.15" customHeight="1">
      <c r="A83" s="127"/>
      <c r="B83" s="31" t="s">
        <v>45</v>
      </c>
      <c r="C83" s="28">
        <v>10</v>
      </c>
      <c r="D83" s="40"/>
      <c r="E83" s="14"/>
      <c r="F83" s="14"/>
      <c r="G83" s="14"/>
    </row>
    <row r="84" spans="1:7" s="12" customFormat="1" ht="14.15" customHeight="1">
      <c r="A84" s="127"/>
      <c r="B84" s="29" t="s">
        <v>53</v>
      </c>
      <c r="C84" s="28">
        <v>5</v>
      </c>
      <c r="D84" s="40"/>
      <c r="E84" s="14"/>
      <c r="F84" s="14"/>
      <c r="G84" s="14"/>
    </row>
    <row r="85" spans="1:7" s="12" customFormat="1" ht="14.15" customHeight="1">
      <c r="A85" s="127"/>
      <c r="B85" s="29" t="s">
        <v>63</v>
      </c>
      <c r="C85" s="28">
        <v>5</v>
      </c>
      <c r="D85" s="40"/>
      <c r="E85" s="14"/>
      <c r="F85" s="14"/>
      <c r="G85" s="14"/>
    </row>
    <row r="86" spans="1:7" s="12" customFormat="1" ht="26">
      <c r="A86" s="127"/>
      <c r="B86" s="38" t="s">
        <v>120</v>
      </c>
      <c r="C86" s="28">
        <v>5</v>
      </c>
      <c r="D86" s="40"/>
      <c r="E86" s="14"/>
      <c r="F86" s="14"/>
      <c r="G86" s="14"/>
    </row>
    <row r="87" spans="1:7" s="12" customFormat="1" ht="14.15" customHeight="1">
      <c r="A87" s="127"/>
      <c r="B87" s="29" t="s">
        <v>46</v>
      </c>
      <c r="C87" s="28">
        <v>5</v>
      </c>
      <c r="D87" s="40"/>
      <c r="E87" s="14"/>
      <c r="F87" s="14"/>
      <c r="G87" s="14"/>
    </row>
    <row r="88" spans="1:7" s="12" customFormat="1" ht="14.15" customHeight="1">
      <c r="A88" s="127"/>
      <c r="B88" s="31" t="s">
        <v>56</v>
      </c>
      <c r="C88" s="28">
        <v>5</v>
      </c>
      <c r="D88" s="40"/>
      <c r="E88" s="14"/>
      <c r="F88" s="14"/>
      <c r="G88" s="14"/>
    </row>
    <row r="89" spans="1:7" s="12" customFormat="1" ht="14.15" customHeight="1">
      <c r="A89" s="127"/>
      <c r="B89" s="31" t="s">
        <v>57</v>
      </c>
      <c r="C89" s="28">
        <v>3</v>
      </c>
      <c r="D89" s="40"/>
      <c r="E89" s="14"/>
      <c r="F89" s="14"/>
      <c r="G89" s="14"/>
    </row>
    <row r="90" spans="1:7" s="12" customFormat="1" ht="14.15" customHeight="1">
      <c r="A90" s="127"/>
      <c r="B90" s="31" t="s">
        <v>47</v>
      </c>
      <c r="C90" s="28">
        <v>5</v>
      </c>
      <c r="D90" s="40"/>
      <c r="E90" s="14"/>
      <c r="F90" s="14"/>
      <c r="G90" s="14"/>
    </row>
    <row r="91" spans="1:7" s="12" customFormat="1" ht="14.15" customHeight="1">
      <c r="A91" s="127"/>
      <c r="B91" s="31" t="s">
        <v>58</v>
      </c>
      <c r="C91" s="28">
        <v>3</v>
      </c>
      <c r="D91" s="40"/>
      <c r="E91" s="14"/>
      <c r="F91" s="14"/>
      <c r="G91" s="14"/>
    </row>
    <row r="92" spans="1:7" s="12" customFormat="1" ht="14.15" customHeight="1">
      <c r="A92" s="128"/>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26"/>
      <c r="B94" s="36" t="s">
        <v>114</v>
      </c>
      <c r="C94" s="28">
        <v>5</v>
      </c>
      <c r="D94" s="40"/>
      <c r="E94" s="14"/>
      <c r="F94" s="14"/>
      <c r="G94" s="14"/>
    </row>
    <row r="95" spans="1:7" s="12" customFormat="1" ht="14.15" customHeight="1">
      <c r="A95" s="127"/>
      <c r="B95" s="36" t="s">
        <v>115</v>
      </c>
      <c r="C95" s="28">
        <v>5</v>
      </c>
      <c r="D95" s="40"/>
      <c r="E95" s="14"/>
      <c r="F95" s="14"/>
      <c r="G95" s="14"/>
    </row>
    <row r="96" spans="1:7" s="12" customFormat="1" ht="14.15" customHeight="1">
      <c r="A96" s="127"/>
      <c r="B96" s="36" t="s">
        <v>116</v>
      </c>
      <c r="C96" s="28">
        <v>10</v>
      </c>
      <c r="D96" s="40"/>
      <c r="E96" s="14"/>
      <c r="F96" s="14"/>
      <c r="G96" s="14"/>
    </row>
    <row r="97" spans="1:7" s="12" customFormat="1" ht="14.15" customHeight="1">
      <c r="A97" s="128"/>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26"/>
      <c r="B99" s="36" t="s">
        <v>117</v>
      </c>
      <c r="C99" s="28">
        <v>5</v>
      </c>
      <c r="D99" s="40"/>
      <c r="E99" s="14"/>
      <c r="F99" s="14"/>
      <c r="G99" s="14"/>
    </row>
    <row r="100" spans="1:7" s="12" customFormat="1" ht="14.15" customHeight="1">
      <c r="A100" s="128"/>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29"/>
      <c r="B103" s="32" t="s">
        <v>122</v>
      </c>
      <c r="C103" s="28">
        <v>20</v>
      </c>
      <c r="D103" s="40"/>
      <c r="E103" s="14"/>
      <c r="F103" s="14"/>
      <c r="G103" s="14"/>
    </row>
    <row r="104" spans="1:7" s="12" customFormat="1" ht="14.15" customHeight="1">
      <c r="A104" s="130"/>
      <c r="B104" s="32" t="s">
        <v>121</v>
      </c>
      <c r="C104" s="28">
        <v>10</v>
      </c>
      <c r="D104" s="40"/>
      <c r="E104" s="14"/>
      <c r="F104" s="14"/>
      <c r="G104" s="14"/>
    </row>
    <row r="105" spans="1:7" s="12" customFormat="1" ht="14.15" customHeight="1">
      <c r="A105" s="130"/>
      <c r="B105" s="36" t="s">
        <v>119</v>
      </c>
      <c r="C105" s="37">
        <v>10</v>
      </c>
      <c r="D105" s="40"/>
      <c r="E105" s="14"/>
      <c r="F105" s="14"/>
      <c r="G105" s="14"/>
    </row>
    <row r="106" spans="1:7" s="12" customFormat="1" ht="14.15" customHeight="1">
      <c r="A106" s="130"/>
      <c r="B106" s="36" t="s">
        <v>105</v>
      </c>
      <c r="C106" s="37">
        <v>10</v>
      </c>
      <c r="D106" s="40"/>
      <c r="E106" s="14"/>
      <c r="F106" s="14"/>
      <c r="G106" s="14"/>
    </row>
    <row r="107" spans="1:7" s="12" customFormat="1" ht="14.15" customHeight="1">
      <c r="A107" s="130"/>
      <c r="B107" s="36" t="s">
        <v>126</v>
      </c>
      <c r="C107" s="37">
        <v>5</v>
      </c>
      <c r="D107" s="40"/>
      <c r="E107" s="14"/>
      <c r="F107" s="14"/>
      <c r="G107" s="14"/>
    </row>
    <row r="108" spans="1:7" s="12" customFormat="1" ht="14.15" customHeight="1">
      <c r="A108" s="130"/>
      <c r="B108" s="36" t="s">
        <v>106</v>
      </c>
      <c r="C108" s="37">
        <v>5</v>
      </c>
      <c r="D108" s="40"/>
      <c r="E108" s="14"/>
      <c r="F108" s="14"/>
      <c r="G108" s="14"/>
    </row>
    <row r="109" spans="1:7" s="12" customFormat="1" ht="14.15" customHeight="1">
      <c r="A109" s="130"/>
      <c r="B109" s="36" t="s">
        <v>107</v>
      </c>
      <c r="C109" s="37">
        <v>10</v>
      </c>
      <c r="D109" s="40"/>
      <c r="E109" s="14"/>
      <c r="F109" s="14"/>
      <c r="G109" s="14"/>
    </row>
    <row r="110" spans="1:7" s="12" customFormat="1" ht="14.15" customHeight="1">
      <c r="A110" s="131"/>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35" t="s">
        <v>60</v>
      </c>
      <c r="D113" s="135"/>
      <c r="E113" s="135"/>
      <c r="F113" s="135"/>
      <c r="G113" s="135"/>
    </row>
    <row r="114" spans="1:7" ht="15" customHeight="1">
      <c r="B114" s="23" t="s">
        <v>16</v>
      </c>
      <c r="C114" s="132" t="s">
        <v>128</v>
      </c>
      <c r="D114" s="132"/>
      <c r="E114" s="132"/>
      <c r="F114" s="132"/>
      <c r="G114" s="132"/>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5"/>
  <cols>
    <col min="1" max="1" width="23.5" style="1" customWidth="1"/>
    <col min="2" max="2" width="1" style="1" customWidth="1"/>
    <col min="3" max="3" width="25.33203125" style="1" customWidth="1"/>
    <col min="4" max="16384" width="7.25" style="1"/>
  </cols>
  <sheetData>
    <row r="1" spans="1:3" ht="14">
      <c r="A1" s="2"/>
      <c r="C1" s="2"/>
    </row>
    <row r="2" spans="1:3" ht="14.5" thickBot="1">
      <c r="A2" s="2"/>
    </row>
    <row r="3" spans="1:3" ht="14.5" thickBot="1">
      <c r="A3" s="2"/>
      <c r="C3" s="2"/>
    </row>
    <row r="4" spans="1:3" ht="14">
      <c r="A4" s="2"/>
      <c r="C4" s="2"/>
    </row>
    <row r="5" spans="1:3" ht="14">
      <c r="C5" s="2"/>
    </row>
    <row r="6" spans="1:3" ht="14.5" thickBot="1">
      <c r="C6" s="2"/>
    </row>
    <row r="7" spans="1:3" ht="14">
      <c r="A7" s="2"/>
      <c r="C7" s="2"/>
    </row>
    <row r="8" spans="1:3" ht="14">
      <c r="A8" s="2"/>
      <c r="C8" s="2"/>
    </row>
    <row r="9" spans="1:3" ht="14">
      <c r="A9"/>
      <c r="C9" s="2"/>
    </row>
    <row r="10" spans="1:3" ht="14">
      <c r="A10" s="2"/>
      <c r="C10" s="2"/>
    </row>
    <row r="11" spans="1:3" ht="14.5" thickBot="1">
      <c r="A11"/>
      <c r="C11" s="2"/>
    </row>
    <row r="12" spans="1:3" ht="14">
      <c r="C12" s="2"/>
    </row>
    <row r="13" spans="1:3" ht="14.5" thickBot="1">
      <c r="C13" s="2"/>
    </row>
    <row r="14" spans="1:3" ht="14.5" thickBot="1">
      <c r="A14" s="2"/>
      <c r="C14"/>
    </row>
    <row r="15" spans="1:3" ht="14">
      <c r="A15" s="2"/>
    </row>
    <row r="16" spans="1:3" ht="14.5" thickBot="1">
      <c r="A16" s="2"/>
    </row>
    <row r="17" spans="1:3" ht="14.5" thickBot="1">
      <c r="A17"/>
      <c r="C17" s="2"/>
    </row>
    <row r="18" spans="1:3" ht="14">
      <c r="C18" s="2"/>
    </row>
    <row r="19" spans="1:3" ht="14">
      <c r="C19" s="2"/>
    </row>
    <row r="20" spans="1:3" ht="14">
      <c r="A20"/>
      <c r="C20" s="2"/>
    </row>
    <row r="21" spans="1:3" ht="14">
      <c r="A21"/>
      <c r="C21" s="2"/>
    </row>
    <row r="22" spans="1:3" ht="14">
      <c r="A22" s="2"/>
      <c r="C22" s="2"/>
    </row>
    <row r="23" spans="1:3" ht="14">
      <c r="A23" s="2"/>
      <c r="C23"/>
    </row>
    <row r="24" spans="1:3" ht="14">
      <c r="A24" s="2"/>
    </row>
    <row r="25" spans="1:3" ht="14">
      <c r="A25" s="2"/>
    </row>
    <row r="26" spans="1:3" ht="14.5" thickBot="1">
      <c r="A26" s="2"/>
      <c r="C26"/>
    </row>
    <row r="27" spans="1:3" ht="14">
      <c r="A27" s="2"/>
      <c r="C27" s="2"/>
    </row>
    <row r="28" spans="1:3" ht="14">
      <c r="A28" s="2"/>
      <c r="C28" s="2"/>
    </row>
    <row r="29" spans="1:3" ht="14">
      <c r="A29" s="2"/>
      <c r="C29" s="2"/>
    </row>
    <row r="30" spans="1:3" ht="14">
      <c r="A30" s="2"/>
      <c r="C30" s="2"/>
    </row>
    <row r="31" spans="1:3" ht="14">
      <c r="A31" s="2"/>
      <c r="C31" s="2"/>
    </row>
    <row r="32" spans="1:3" ht="14">
      <c r="A32" s="2"/>
      <c r="C32" s="2"/>
    </row>
    <row r="33" spans="1:3" ht="14">
      <c r="A33" s="2"/>
      <c r="C33" s="2"/>
    </row>
    <row r="34" spans="1:3" ht="14">
      <c r="A34" s="2"/>
      <c r="C34" s="2"/>
    </row>
    <row r="35" spans="1:3" ht="14">
      <c r="A35" s="2"/>
      <c r="C35" s="2"/>
    </row>
    <row r="36" spans="1:3" ht="14">
      <c r="A36" s="2"/>
      <c r="C36"/>
    </row>
    <row r="37" spans="1:3" ht="14">
      <c r="A37" s="2"/>
    </row>
    <row r="38" spans="1:3" ht="14">
      <c r="A38" s="2"/>
    </row>
    <row r="39" spans="1:3" ht="14">
      <c r="A39" s="2"/>
      <c r="C39"/>
    </row>
    <row r="40" spans="1:3" ht="14">
      <c r="A40" s="2"/>
      <c r="C40" s="2"/>
    </row>
    <row r="41" spans="1:3" ht="14">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 20T4-TMĐ1</vt:lpstr>
      <vt:lpstr>phong trào</vt:lpstr>
      <vt:lpstr>RL.Cá nhân</vt:lpstr>
      <vt:lpstr>Sheet2</vt:lpstr>
      <vt:lpstr>' 20T4-TMĐ1'!Print_Area</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E5470Q</cp:lastModifiedBy>
  <cp:lastPrinted>2022-02-11T01:30:58Z</cp:lastPrinted>
  <dcterms:created xsi:type="dcterms:W3CDTF">1999-12-31T18:49:42Z</dcterms:created>
  <dcterms:modified xsi:type="dcterms:W3CDTF">2023-08-03T06:47:11Z</dcterms:modified>
</cp:coreProperties>
</file>