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3"/>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2'!$5:$5</definedName>
  </definedNames>
  <calcPr calcId="145621"/>
</workbook>
</file>

<file path=xl/calcChain.xml><?xml version="1.0" encoding="utf-8"?>
<calcChain xmlns="http://schemas.openxmlformats.org/spreadsheetml/2006/main">
  <c r="I11" i="6" l="1"/>
  <c r="I12" i="6"/>
  <c r="I13" i="6"/>
  <c r="I14" i="6"/>
  <c r="I16" i="6"/>
  <c r="I17" i="6"/>
  <c r="I18" i="6"/>
  <c r="I19" i="6"/>
  <c r="I10" i="6"/>
  <c r="N17" i="6" l="1"/>
  <c r="H17" i="2" s="1"/>
  <c r="N18" i="6"/>
  <c r="H18" i="2" s="1"/>
  <c r="G19" i="2"/>
  <c r="N19" i="6"/>
  <c r="H19" i="2" s="1"/>
  <c r="I23" i="2" l="1"/>
  <c r="I24" i="2"/>
  <c r="G23" i="2"/>
  <c r="I25" i="2"/>
  <c r="G24" i="2" l="1"/>
  <c r="G25" i="2"/>
  <c r="G26" i="2"/>
  <c r="N11" i="6" l="1"/>
  <c r="H11" i="2" s="1"/>
  <c r="N12" i="6"/>
  <c r="H12" i="2" s="1"/>
  <c r="N13" i="6"/>
  <c r="H13" i="2" s="1"/>
  <c r="N14" i="6"/>
  <c r="H14" i="2" s="1"/>
  <c r="G12" i="2"/>
  <c r="G13" i="2"/>
  <c r="G14" i="2"/>
  <c r="I32" i="2" l="1"/>
  <c r="I31" i="2"/>
  <c r="I30" i="2"/>
  <c r="I29" i="2"/>
  <c r="G32" i="2"/>
  <c r="G31" i="2"/>
  <c r="G30" i="2"/>
  <c r="G29" i="2"/>
  <c r="I28" i="2"/>
  <c r="G28" i="2"/>
  <c r="I27" i="2"/>
  <c r="G27" i="2"/>
  <c r="I26" i="2"/>
  <c r="I22" i="2"/>
  <c r="G22" i="2"/>
  <c r="N16" i="6"/>
  <c r="H16" i="2" s="1"/>
  <c r="G16" i="2"/>
  <c r="G17" i="2"/>
  <c r="G18" i="2"/>
  <c r="I33" i="2" l="1"/>
  <c r="G11" i="2"/>
  <c r="N10" i="6"/>
  <c r="H10" i="2" s="1"/>
  <c r="G10" i="2"/>
  <c r="G33" i="2" l="1"/>
</calcChain>
</file>

<file path=xl/sharedStrings.xml><?xml version="1.0" encoding="utf-8"?>
<sst xmlns="http://schemas.openxmlformats.org/spreadsheetml/2006/main" count="349" uniqueCount="147">
  <si>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</si>
  <si>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</si>
  <si>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</si>
  <si>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</si>
  <si>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</si>
  <si>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</si>
  <si>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</si>
  <si>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</si>
  <si>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</si>
  <si>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</si>
  <si>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</si>
  <si>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</si>
  <si>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</si>
  <si>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</si>
  <si>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</si>
  <si>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</si>
  <si>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</si>
  <si>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</si>
  <si>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</si>
  <si>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</si>
  <si>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</si>
  <si>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</si>
  <si>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</si>
  <si>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</si>
  <si>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</si>
  <si>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</si>
  <si>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</si>
  <si>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</si>
  <si>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</si>
  <si>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</si>
  <si>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</si>
  <si>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</si>
  <si>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</si>
  <si>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</si>
  <si>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</si>
  <si>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</si>
  <si>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</si>
  <si>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</si>
  <si>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</si>
  <si>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</si>
  <si>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</si>
  <si>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</si>
  <si>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</si>
  <si>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</si>
  <si>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</si>
  <si>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</si>
  <si>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</si>
  <si>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</si>
  <si>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</si>
  <si>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</si>
  <si>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</si>
  <si>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</si>
  <si>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</si>
  <si>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</si>
  <si>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</si>
  <si>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</si>
  <si>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</si>
  <si>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</si>
  <si>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</si>
  <si>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</si>
  <si>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</si>
  <si>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</si>
  <si>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</si>
  <si>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</si>
  <si>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</si>
  <si>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</si>
  <si>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</si>
  <si>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</si>
  <si>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</si>
  <si>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</si>
  <si>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</si>
  <si>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</si>
  <si>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</si>
  <si>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</si>
  <si>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</si>
  <si>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</si>
  <si>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</si>
  <si>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</si>
  <si>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</si>
  <si>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</si>
  <si>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</si>
  <si>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</si>
  <si>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</si>
  <si>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</si>
  <si>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</si>
  <si>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</si>
  <si>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</si>
  <si>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</si>
  <si>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</si>
  <si>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</si>
  <si>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</si>
  <si>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</si>
  <si>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</si>
  <si>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</si>
  <si>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</si>
  <si>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</si>
  <si>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</si>
  <si>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</si>
  <si>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</si>
  <si>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</si>
  <si>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</si>
  <si>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09</t>
  </si>
  <si>
    <t xml:space="preserve">           TRƯỞNG ĐƠN VỊ</t>
  </si>
  <si>
    <t xml:space="preserve">                             Nguyễn Kính</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</si>
  <si>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</si>
  <si>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</si>
  <si>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</si>
  <si>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</si>
  <si>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</si>
  <si>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</si>
  <si>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</si>
  <si>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</si>
  <si>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</si>
  <si>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</si>
  <si>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 xml:space="preserve">      TRƯỞNG ĐƠN VỊ</t>
  </si>
  <si>
    <t xml:space="preserve">                                           CỘNG HÒA XÃ HỘI CHỦ NGHĨA VIỆT NAM</t>
  </si>
  <si>
    <t xml:space="preserve">                                               Độc lập - Tự do - Hạnh phúc</t>
  </si>
  <si>
    <t>Nhiệm vụ 5</t>
  </si>
  <si>
    <t>08</t>
  </si>
  <si>
    <t>Kính, Thoa, Dung, Trân, Thắm.</t>
  </si>
  <si>
    <t>Đã gửi Sở Kế hoạch - Đầu tư TP. HCM</t>
  </si>
  <si>
    <t>Kính, Dung, Thoa, Trân, Thắm, Vân, Nghiêm, Ý, Thắng.</t>
  </si>
  <si>
    <t>Kính, Thoa, Thắng, Ý, Vân, Nghiêm.</t>
  </si>
  <si>
    <t>BẢNG TỔNG HỢP CÔNG VIỆC ĐỘT XUẤT ĐÃ THỰC HIỆN THÁNG 08/2023
(Gửi file mềm ngày 25 hàng tháng)</t>
  </si>
  <si>
    <t>Thực hiện công văn số 1452/TCGDNN-PCTT ngày 24/7/2023 về việc chuẩn bị nội dung kiểm tra việc thực hiện hợp đồng đào tạo thí điểm trình độ cao đẳng nghề trọng điểm cấp độ quốc tế chuyển giao từ Cộng hòa Liên bang Đức “Nghề: Công nghệ ô tô”</t>
  </si>
  <si>
    <t>Thực hiện công văn số 4248/KH-SGDĐT ngày 09/8/2023 Kế hoạch kiểm tra chuyên đề công tác quản lý, sử dụng tài sản công tại đơn vị thuộc phạm vi quản lý của Sở Giáo dục và Đào tạo.</t>
  </si>
  <si>
    <t>Thực hiện dự án “Kỹ năng thành công với học sinh, sinh viên Trường Cao đẳng Lý Tự Trọng”, dự án viện trợ không hoàn lại của Phi Chính Phủ, dự án được tài trợ bởi tập đoàn Accenture thông qua Save the Children Internationl tại Việt Nam.</t>
  </si>
  <si>
    <t>Tiếp tục thực hiện dự án của Trường Cao đẳng  Lý Tự Trọng TP. HCM, dự án “Trung tâm đào tạo xuất sắc về đào tạo Kỹ năng xanh và Công nghiệp 4.0”</t>
  </si>
  <si>
    <t>Tiếp tục thực hiện hồ sơ dự toán kinh phí tổ chức Hội thảo Khoa học năm 2023 để xin kinh phí từ sở Khoa học Công nghệ.</t>
  </si>
  <si>
    <t xml:space="preserve"> Tiếp tục thực hiện thủ tục gửi thư mời và tiếp nhận tài trợ từ các đơn vị, doanh nghiệp.</t>
  </si>
  <si>
    <t>Thực hiện báo cáo, xác nhận vốn đầu tư thực hiện dự án hoàn thành đưa vào sử dựng dự án “Xây dựng mới Ký túc xá Sinh viên Trường Cao đẳng Lý Tự Trọng”.</t>
  </si>
  <si>
    <t>Thực hiện công văn 4905/STC-HCSN ngày 25/7/2023 về báo cáo số liệu vốn viện trợ từ nước ngoài thuộc nguồn thu ngân sách nhà nước.</t>
  </si>
  <si>
    <t xml:space="preserve">              Tp.HCM ngày 24 tháng 08 năm 2023</t>
  </si>
  <si>
    <t>Tháng 08/2023</t>
  </si>
  <si>
    <t>Kính, Thoa, Vân, Nghiêm, Ý, Thắng.</t>
  </si>
  <si>
    <t>Tp.HCM, ngày 24 Tháng 08 năm 2023</t>
  </si>
  <si>
    <t>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A2</t>
  </si>
  <si>
    <t>DANH SÁCH XẾP LOẠI THI ĐUA THÁNG 08/2023</t>
  </si>
  <si>
    <t>Kính, Dung, Thoa, Trân, Thắm.</t>
  </si>
  <si>
    <t>Kính, Dung, Thoa, Thắm,  Vân, Nghiêm.</t>
  </si>
  <si>
    <t xml:space="preserve">              TP.HCM, ngày 24 tháng 08 năm 2023</t>
  </si>
  <si>
    <t>THỐNG KÊ CHI TIẾT KHỐI LƯỢNG CÔNG VIỆC THỰC HIỆN THÁNG 08/2023</t>
  </si>
  <si>
    <t>Kính, Dung, Thoa, Trân, Thắm,  Vân,  Thắng, Ý.</t>
  </si>
  <si>
    <r>
      <t xml:space="preserve">Thực hiện công tác thu học phí tuyển sinh khóa học mới (2023-2024) (Biên lai thu học phí và các khoản thu khác, kết nối phần mềm thu học phí, phần mềm xuất hóa đơn điện tử (Viettel) và các ngân hàng. </t>
    </r>
    <r>
      <rPr>
        <b/>
        <sz val="12"/>
        <rFont val="Times New Roman"/>
        <family val="1"/>
      </rPr>
      <t>Phân công trực Thứ 7, Chủ nhật, buổi trưa, ngoài giờ trong thời gian tuyển sinh (Theo chỉ đạo Hiệu trưởng)</t>
    </r>
  </si>
  <si>
    <t>x</t>
  </si>
  <si>
    <t>07</t>
  </si>
  <si>
    <t xml:space="preserve">Kính,  Thoa, Trân, Thắm, Nghiêm, Ý, Thắng.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</si>
</sst>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sz val="8"/>
      <color theme="1"/>
      <name val="Times New Roman"/>
      <family val="1"/>
    </font>
    <font>
      <b/>
      <sz val="8"/>
      <color theme="1"/>
      <name val="Times New Roman"/>
      <family val="1"/>
    </font>
    <font>
      <sz val="14"/>
      <color rgb="FFFF0000"/>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8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xf>
    <xf numFmtId="0" fontId="9" fillId="0" borderId="0" xfId="0" applyFont="1"/>
    <xf numFmtId="165" fontId="15"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7"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31" fillId="0" borderId="1" xfId="0" quotePrefix="1" applyFont="1" applyBorder="1" applyAlignment="1">
      <alignment horizontal="left" vertical="center" wrapText="1"/>
    </xf>
    <xf numFmtId="0" fontId="32" fillId="0" borderId="1" xfId="0" applyFont="1" applyBorder="1" applyAlignment="1">
      <alignment horizontal="center"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1" fillId="4" borderId="3" xfId="0" applyFont="1" applyFill="1" applyBorder="1" applyAlignment="1" applyProtection="1">
      <alignment horizontal="center" vertical="center" wrapText="1"/>
      <protection locked="0"/>
    </xf>
    <xf numFmtId="0" fontId="33" fillId="0" borderId="0" xfId="1" applyFont="1" applyFill="1" applyBorder="1" applyAlignment="1">
      <alignment horizontal="center" vertical="center"/>
    </xf>
    <xf numFmtId="0" fontId="7" fillId="0" borderId="1" xfId="0" applyFont="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164" fontId="2" fillId="0" borderId="1" xfId="1" applyNumberFormat="1" applyFont="1" applyFill="1" applyBorder="1" applyAlignment="1">
      <alignment horizontal="center" vertical="center"/>
    </xf>
    <xf numFmtId="164" fontId="2" fillId="0" borderId="1" xfId="1" applyNumberFormat="1" applyFont="1" applyFill="1" applyBorder="1" applyAlignment="1">
      <alignment vertical="center"/>
    </xf>
    <xf numFmtId="0" fontId="9" fillId="0" borderId="0" xfId="0" applyFont="1" applyAlignment="1">
      <alignment horizontal="center"/>
    </xf>
    <xf numFmtId="0" fontId="13" fillId="0" borderId="6" xfId="0" applyFont="1" applyBorder="1" applyAlignment="1">
      <alignment vertical="center" wrapText="1"/>
    </xf>
    <xf numFmtId="0" fontId="13" fillId="0" borderId="1" xfId="0" applyFont="1" applyBorder="1" applyAlignment="1">
      <alignment vertical="center" wrapText="1"/>
    </xf>
    <xf numFmtId="164" fontId="3" fillId="0" borderId="1" xfId="1" quotePrefix="1" applyNumberFormat="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11" fillId="3" borderId="3"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 fillId="0" borderId="1" xfId="1" applyFont="1" applyFill="1" applyBorder="1" applyAlignment="1">
      <alignment horizontal="justify" vertical="center"/>
    </xf>
    <xf numFmtId="0" fontId="2" fillId="0" borderId="1" xfId="1" quotePrefix="1" applyFont="1" applyFill="1" applyBorder="1" applyAlignment="1">
      <alignment horizontal="justify" vertical="center" wrapText="1"/>
    </xf>
    <xf numFmtId="0" fontId="2" fillId="0" borderId="1" xfId="1" quotePrefix="1" applyFont="1" applyFill="1" applyBorder="1" applyAlignment="1">
      <alignment horizontal="center" vertical="center"/>
    </xf>
    <xf numFmtId="0" fontId="2" fillId="0" borderId="1" xfId="1" quotePrefix="1" applyFont="1" applyFill="1" applyBorder="1" applyAlignment="1">
      <alignment horizontal="center" vertical="center" wrapText="1"/>
    </xf>
    <xf numFmtId="164" fontId="2" fillId="0" borderId="6" xfId="1" applyNumberFormat="1" applyFont="1" applyFill="1" applyBorder="1" applyAlignment="1">
      <alignment horizontal="center" vertical="center"/>
    </xf>
    <xf numFmtId="0" fontId="2" fillId="0" borderId="1" xfId="1" quotePrefix="1" applyFont="1" applyFill="1" applyBorder="1" applyAlignment="1">
      <alignment horizontal="justify" vertical="center"/>
    </xf>
    <xf numFmtId="0" fontId="9" fillId="4" borderId="1" xfId="0" quotePrefix="1" applyNumberFormat="1" applyFont="1" applyFill="1" applyBorder="1" applyAlignment="1">
      <alignment horizontal="center" vertical="center" wrapText="1"/>
    </xf>
    <xf numFmtId="0"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0" fontId="3" fillId="0" borderId="1" xfId="1" applyFont="1" applyFill="1" applyBorder="1" applyAlignment="1">
      <alignment horizontal="center" vertical="center" wrapText="1"/>
    </xf>
    <xf numFmtId="0" fontId="15" fillId="0" borderId="0" xfId="0" applyFont="1" applyAlignment="1">
      <alignment horizontal="center"/>
    </xf>
    <xf numFmtId="0" fontId="3" fillId="0" borderId="0" xfId="1" applyFont="1" applyFill="1" applyAlignment="1">
      <alignment horizontal="center" vertical="center" wrapText="1"/>
    </xf>
    <xf numFmtId="165" fontId="17" fillId="0" borderId="0" xfId="0" applyNumberFormat="1" applyFont="1" applyAlignment="1">
      <alignment horizontal="center"/>
    </xf>
    <xf numFmtId="165" fontId="15"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8" fillId="0" borderId="0" xfId="1" applyFont="1" applyFill="1" applyBorder="1" applyAlignment="1">
      <alignment horizontal="center" vertical="center"/>
    </xf>
    <xf numFmtId="0" fontId="10" fillId="0" borderId="0" xfId="0" applyFont="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21" fillId="0" borderId="0" xfId="1" applyFont="1" applyFill="1" applyBorder="1" applyAlignment="1">
      <alignment horizontal="center" vertical="center"/>
    </xf>
    <xf numFmtId="0" fontId="15"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7"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Border="1" applyAlignment="1">
      <alignment vertical="top" wrapText="1"/>
    </xf>
    <xf numFmtId="0" fontId="5" fillId="0" borderId="0" xfId="0" applyFont="1" applyBorder="1" applyAlignment="1">
      <alignment vertical="top"/>
    </xf>
    <xf numFmtId="0" fontId="7" fillId="0" borderId="0"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6" fillId="5" borderId="2"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611716</xdr:colOff>
      <xdr:row>0</xdr:row>
      <xdr:rowOff>437091</xdr:rowOff>
    </xdr:from>
    <xdr:to>
      <xdr:col>5</xdr:col>
      <xdr:colOff>697942</xdr:colOff>
      <xdr:row>0</xdr:row>
      <xdr:rowOff>437592</xdr:rowOff>
    </xdr:to>
    <xdr:cxnSp macro="">
      <xdr:nvCxnSpPr>
        <xdr:cNvPr id="6" name="Straight Connector 5"/>
        <xdr:cNvCxnSpPr/>
      </xdr:nvCxnSpPr>
      <xdr:spPr>
        <a:xfrm>
          <a:off x="7173383" y="437091"/>
          <a:ext cx="1091642" cy="5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619125</xdr:colOff>
      <xdr:row>2</xdr:row>
      <xdr:rowOff>57150</xdr:rowOff>
    </xdr:from>
    <xdr:to>
      <xdr:col>13</xdr:col>
      <xdr:colOff>409575</xdr:colOff>
      <xdr:row>2</xdr:row>
      <xdr:rowOff>57151</xdr:rowOff>
    </xdr:to>
    <xdr:cxnSp macro="">
      <xdr:nvCxnSpPr>
        <xdr:cNvPr id="2" name="Straight Connector 1"/>
        <xdr:cNvCxnSpPr/>
      </xdr:nvCxnSpPr>
      <xdr:spPr>
        <a:xfrm>
          <a:off x="9925050" y="438150"/>
          <a:ext cx="11620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98425</xdr:colOff>
      <xdr:row>2</xdr:row>
      <xdr:rowOff>197641</xdr:rowOff>
    </xdr:from>
    <xdr:to>
      <xdr:col>1</xdr:col>
      <xdr:colOff>1346466</xdr:colOff>
      <xdr:row>2</xdr:row>
      <xdr:rowOff>197641</xdr:rowOff>
    </xdr:to>
    <xdr:cxnSp macro="">
      <xdr:nvCxnSpPr>
        <xdr:cNvPr id="5" name="Straight Connector 4"/>
        <xdr:cNvCxnSpPr/>
      </xdr:nvCxnSpPr>
      <xdr:spPr>
        <a:xfrm>
          <a:off x="729456" y="602454"/>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142875</xdr:colOff>
      <xdr:row>2</xdr:row>
      <xdr:rowOff>11906</xdr:rowOff>
    </xdr:from>
    <xdr:to>
      <xdr:col>11</xdr:col>
      <xdr:colOff>770211</xdr:colOff>
      <xdr:row>2</xdr:row>
      <xdr:rowOff>18523</xdr:rowOff>
    </xdr:to>
    <xdr:cxnSp macro="">
      <xdr:nvCxnSpPr>
        <xdr:cNvPr id="7" name="Straight Connector 6"/>
        <xdr:cNvCxnSpPr/>
      </xdr:nvCxnSpPr>
      <xdr:spPr>
        <a:xfrm>
          <a:off x="7572375" y="416719"/>
          <a:ext cx="1222649" cy="66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zoomScale="87" zoomScaleNormal="87" workbookViewId="0">
      <selection activeCell="B14" sqref="B14"/>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43" t="s">
        <v>8</v>
      </c>
      <c r="B1" s="143"/>
      <c r="C1" s="143"/>
      <c r="D1" s="54"/>
      <c r="E1" s="139" t="s">
        <v>90</v>
      </c>
      <c r="F1" s="139"/>
      <c r="G1" s="139"/>
    </row>
    <row r="2" spans="1:7" ht="15.75" customHeight="1" x14ac:dyDescent="0.25">
      <c r="A2" s="143" t="s">
        <v>9</v>
      </c>
      <c r="B2" s="143"/>
      <c r="C2" s="143"/>
      <c r="D2" s="54"/>
      <c r="E2" s="139" t="s">
        <v>91</v>
      </c>
      <c r="F2" s="139"/>
      <c r="G2" s="139"/>
    </row>
    <row r="3" spans="1:7" ht="19.5" customHeight="1" x14ac:dyDescent="0.25">
      <c r="A3" s="144" t="s">
        <v>71</v>
      </c>
      <c r="B3" s="144"/>
      <c r="C3" s="144"/>
      <c r="D3" s="16"/>
      <c r="E3" s="48"/>
      <c r="F3" s="48"/>
      <c r="G3" s="49"/>
    </row>
    <row r="4" spans="1:7" ht="16.5" customHeight="1" x14ac:dyDescent="0.25">
      <c r="G4" s="55" t="s">
        <v>29</v>
      </c>
    </row>
    <row r="5" spans="1:7" ht="63" customHeight="1" x14ac:dyDescent="0.25">
      <c r="A5" s="142" t="s">
        <v>69</v>
      </c>
      <c r="B5" s="142"/>
      <c r="C5" s="142"/>
      <c r="D5" s="142"/>
      <c r="E5" s="142"/>
      <c r="F5" s="142"/>
      <c r="G5" s="142"/>
    </row>
    <row r="7" spans="1:7" s="80" customFormat="1" ht="81.75" customHeight="1" x14ac:dyDescent="0.25">
      <c r="A7" s="78" t="s">
        <v>5</v>
      </c>
      <c r="B7" s="78" t="s">
        <v>10</v>
      </c>
      <c r="C7" s="78" t="s">
        <v>40</v>
      </c>
      <c r="D7" s="78" t="s">
        <v>51</v>
      </c>
      <c r="E7" s="78" t="s">
        <v>52</v>
      </c>
      <c r="F7" s="78" t="s">
        <v>53</v>
      </c>
      <c r="G7" s="79" t="s">
        <v>6</v>
      </c>
    </row>
    <row r="8" spans="1:7" s="80" customFormat="1" ht="20.25" customHeight="1" x14ac:dyDescent="0.25">
      <c r="A8" s="81" t="s">
        <v>41</v>
      </c>
      <c r="B8" s="78"/>
      <c r="C8" s="78"/>
      <c r="D8" s="78"/>
      <c r="E8" s="78"/>
      <c r="F8" s="78"/>
      <c r="G8" s="78"/>
    </row>
    <row r="9" spans="1:7" s="80" customFormat="1" ht="399.75" customHeight="1" x14ac:dyDescent="0.25">
      <c r="A9" s="82" t="s">
        <v>0</v>
      </c>
      <c r="B9" s="86" t="s">
        <v>72</v>
      </c>
      <c r="C9" s="83" t="s">
        <v>73</v>
      </c>
      <c r="D9" s="84" t="s">
        <v>94</v>
      </c>
      <c r="E9" s="84" t="s">
        <v>93</v>
      </c>
      <c r="F9" s="84"/>
      <c r="G9" s="85"/>
    </row>
    <row r="10" spans="1:7" s="80" customFormat="1" ht="85.5" customHeight="1" x14ac:dyDescent="0.25">
      <c r="A10" s="82" t="s">
        <v>2</v>
      </c>
      <c r="B10" s="86" t="s">
        <v>74</v>
      </c>
      <c r="C10" s="82" t="s">
        <v>75</v>
      </c>
      <c r="D10" s="84"/>
      <c r="E10" s="84" t="s">
        <v>95</v>
      </c>
      <c r="F10" s="84"/>
      <c r="G10" s="85"/>
    </row>
    <row r="11" spans="1:7" s="80" customFormat="1" ht="97.5" customHeight="1" x14ac:dyDescent="0.25">
      <c r="A11" s="82" t="s">
        <v>3</v>
      </c>
      <c r="B11" s="86" t="s">
        <v>76</v>
      </c>
      <c r="C11" s="82" t="s">
        <v>77</v>
      </c>
      <c r="D11" s="84"/>
      <c r="E11" s="84" t="s">
        <v>95</v>
      </c>
      <c r="F11" s="84"/>
      <c r="G11" s="85"/>
    </row>
    <row r="12" spans="1:7" s="80" customFormat="1" ht="93.75" customHeight="1" x14ac:dyDescent="0.25">
      <c r="A12" s="82" t="s">
        <v>4</v>
      </c>
      <c r="B12" s="86" t="s">
        <v>78</v>
      </c>
      <c r="C12" s="82" t="s">
        <v>79</v>
      </c>
      <c r="D12" s="84"/>
      <c r="E12" s="84" t="s">
        <v>95</v>
      </c>
      <c r="F12" s="84"/>
      <c r="G12" s="85"/>
    </row>
    <row r="13" spans="1:7" s="80" customFormat="1" ht="82.5" customHeight="1" x14ac:dyDescent="0.25">
      <c r="A13" s="82" t="s">
        <v>70</v>
      </c>
      <c r="B13" s="87" t="s">
        <v>80</v>
      </c>
      <c r="C13" s="82" t="s">
        <v>89</v>
      </c>
      <c r="D13" s="84"/>
      <c r="E13" s="84" t="s">
        <v>96</v>
      </c>
      <c r="F13" s="84"/>
      <c r="G13" s="78"/>
    </row>
    <row r="14" spans="1:7" s="80" customFormat="1" ht="53.25" customHeight="1" x14ac:dyDescent="0.25">
      <c r="A14" s="81" t="s">
        <v>26</v>
      </c>
      <c r="B14" s="86"/>
      <c r="C14" s="85"/>
      <c r="D14" s="88"/>
      <c r="E14" s="88"/>
      <c r="F14" s="88"/>
      <c r="G14" s="78"/>
    </row>
    <row r="15" spans="1:7" s="80" customFormat="1" ht="87.75" customHeight="1" x14ac:dyDescent="0.25">
      <c r="A15" s="82" t="s">
        <v>0</v>
      </c>
      <c r="B15" s="86" t="s">
        <v>81</v>
      </c>
      <c r="C15" s="82" t="s">
        <v>82</v>
      </c>
      <c r="D15" s="88"/>
      <c r="E15" s="84" t="s">
        <v>95</v>
      </c>
      <c r="F15" s="84"/>
      <c r="G15" s="85"/>
    </row>
    <row r="16" spans="1:7" s="80" customFormat="1" ht="144.75" customHeight="1" x14ac:dyDescent="0.25">
      <c r="A16" s="82" t="s">
        <v>1</v>
      </c>
      <c r="B16" s="86" t="s">
        <v>83</v>
      </c>
      <c r="C16" s="82" t="s">
        <v>84</v>
      </c>
      <c r="D16" s="88"/>
      <c r="E16" s="84" t="s">
        <v>97</v>
      </c>
      <c r="F16" s="84"/>
      <c r="G16" s="85"/>
    </row>
    <row r="17" spans="1:7" s="80" customFormat="1" ht="82.5" customHeight="1" x14ac:dyDescent="0.25">
      <c r="A17" s="82" t="s">
        <v>2</v>
      </c>
      <c r="B17" s="86" t="s">
        <v>87</v>
      </c>
      <c r="C17" s="82" t="s">
        <v>88</v>
      </c>
      <c r="D17" s="88"/>
      <c r="E17" s="84" t="s">
        <v>95</v>
      </c>
      <c r="F17" s="84"/>
      <c r="G17" s="85"/>
    </row>
    <row r="18" spans="1:7" s="80" customFormat="1" ht="36.75" customHeight="1" x14ac:dyDescent="0.25">
      <c r="A18" s="82" t="s">
        <v>3</v>
      </c>
      <c r="B18" s="86" t="s">
        <v>86</v>
      </c>
      <c r="C18" s="82" t="s">
        <v>85</v>
      </c>
      <c r="D18" s="88"/>
      <c r="E18" s="84"/>
      <c r="F18" s="88"/>
      <c r="G18" s="78" t="s">
        <v>16</v>
      </c>
    </row>
    <row r="19" spans="1:7" s="80" customFormat="1" ht="21.75" customHeight="1" x14ac:dyDescent="0.25">
      <c r="A19" s="89" t="s">
        <v>65</v>
      </c>
      <c r="B19" s="90"/>
      <c r="C19" s="90"/>
      <c r="D19" s="90"/>
      <c r="E19" s="90"/>
      <c r="F19" s="90"/>
      <c r="G19" s="90"/>
    </row>
    <row r="20" spans="1:7" s="80" customFormat="1" ht="16.5" x14ac:dyDescent="0.25">
      <c r="A20" s="91"/>
      <c r="B20" s="91"/>
      <c r="C20" s="91"/>
      <c r="D20" s="91"/>
      <c r="E20" s="140" t="s">
        <v>92</v>
      </c>
      <c r="F20" s="140"/>
      <c r="G20" s="91"/>
    </row>
    <row r="21" spans="1:7" s="80" customFormat="1" ht="16.5" x14ac:dyDescent="0.25">
      <c r="A21" s="91"/>
      <c r="B21" s="91"/>
      <c r="C21" s="91"/>
      <c r="D21" s="91"/>
      <c r="E21" s="141" t="s">
        <v>7</v>
      </c>
      <c r="F21" s="141"/>
      <c r="G21" s="91"/>
    </row>
    <row r="22" spans="1:7" s="80" customFormat="1" ht="16.5" x14ac:dyDescent="0.25">
      <c r="A22" s="91"/>
      <c r="B22" s="91"/>
      <c r="C22" s="91"/>
      <c r="D22" s="91"/>
      <c r="E22" s="92"/>
      <c r="F22" s="92"/>
      <c r="G22" s="91"/>
    </row>
    <row r="23" spans="1:7" s="80" customFormat="1" ht="16.5" x14ac:dyDescent="0.25">
      <c r="A23" s="91"/>
      <c r="B23" s="91"/>
      <c r="C23" s="91"/>
      <c r="D23" s="91"/>
      <c r="E23" s="92"/>
      <c r="F23" s="92"/>
      <c r="G23" s="91"/>
    </row>
    <row r="24" spans="1:7" s="80" customFormat="1" ht="16.5" x14ac:dyDescent="0.25">
      <c r="A24" s="91"/>
      <c r="B24" s="91"/>
      <c r="C24" s="91"/>
      <c r="D24" s="91"/>
      <c r="E24" s="92"/>
      <c r="F24" s="92"/>
      <c r="G24" s="91"/>
    </row>
    <row r="25" spans="1:7" s="80" customFormat="1" ht="16.5" x14ac:dyDescent="0.25">
      <c r="A25" s="91"/>
      <c r="B25" s="91"/>
      <c r="C25" s="91"/>
      <c r="D25" s="91"/>
      <c r="E25" s="92"/>
      <c r="F25" s="92"/>
      <c r="G25" s="91"/>
    </row>
    <row r="26" spans="1:7" s="80" customFormat="1" ht="16.5" x14ac:dyDescent="0.25">
      <c r="A26" s="91"/>
      <c r="B26" s="91"/>
      <c r="C26" s="91"/>
      <c r="D26" s="91"/>
      <c r="E26" s="138" t="s">
        <v>72</v>
      </c>
      <c r="F26" s="138"/>
      <c r="G26" s="91"/>
    </row>
    <row r="27" spans="1:7" ht="15.75" x14ac:dyDescent="0.25">
      <c r="A27" s="12"/>
      <c r="B27" s="12"/>
      <c r="C27" s="12"/>
      <c r="E27" s="16"/>
      <c r="F27" s="16"/>
      <c r="G27" s="5"/>
    </row>
    <row r="28" spans="1:7" ht="15.75" x14ac:dyDescent="0.25">
      <c r="D28" s="12"/>
      <c r="G28" s="5"/>
    </row>
    <row r="29" spans="1:7" x14ac:dyDescent="0.25">
      <c r="G29" s="5"/>
    </row>
    <row r="32" spans="1:7" x14ac:dyDescent="0.25">
      <c r="D32" s="77"/>
      <c r="E32" s="77"/>
      <c r="F32" s="77"/>
      <c r="G32" s="77"/>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3" zoomScale="110" zoomScaleNormal="110" workbookViewId="0">
      <selection activeCell="D14" sqref="D14"/>
    </sheetView>
  </sheetViews>
  <sheetFormatPr defaultRowHeight="15" x14ac:dyDescent="0.25"/>
  <cols>
    <col min="1" max="1" width="12.7109375" style="37" customWidth="1"/>
    <col min="2" max="2" width="44.42578125" style="37" customWidth="1"/>
    <col min="3" max="3" width="11.28515625" style="37" customWidth="1"/>
    <col min="4" max="4" width="21.42578125" style="37" customWidth="1"/>
    <col min="5" max="6" width="15.140625" style="37" customWidth="1"/>
    <col min="7" max="7" width="9" style="37" customWidth="1"/>
    <col min="8" max="8" width="7.5703125" style="37" customWidth="1"/>
    <col min="9" max="16384" width="9.140625" style="37"/>
  </cols>
  <sheetData>
    <row r="1" spans="1:8" ht="46.5" customHeight="1" x14ac:dyDescent="0.25">
      <c r="A1" s="147" t="s">
        <v>104</v>
      </c>
      <c r="B1" s="147"/>
      <c r="C1" s="58"/>
      <c r="D1" s="151" t="s">
        <v>105</v>
      </c>
      <c r="E1" s="151"/>
      <c r="F1" s="151"/>
      <c r="G1" s="151"/>
      <c r="H1" s="36"/>
    </row>
    <row r="2" spans="1:8" ht="19.5" customHeight="1" x14ac:dyDescent="0.25">
      <c r="A2" s="42"/>
      <c r="B2" s="42"/>
      <c r="C2" s="58"/>
      <c r="D2" s="58"/>
      <c r="E2" s="53"/>
      <c r="G2" s="137" t="s">
        <v>30</v>
      </c>
      <c r="H2" s="36"/>
    </row>
    <row r="3" spans="1:8" ht="42.75" customHeight="1" x14ac:dyDescent="0.25">
      <c r="A3" s="149" t="s">
        <v>123</v>
      </c>
      <c r="B3" s="150"/>
      <c r="C3" s="150"/>
      <c r="D3" s="150"/>
      <c r="E3" s="150"/>
      <c r="F3" s="150"/>
      <c r="G3" s="150"/>
      <c r="H3" s="38"/>
    </row>
    <row r="4" spans="1:8" s="40" customFormat="1" ht="22.5" customHeight="1" x14ac:dyDescent="0.25">
      <c r="A4" s="39"/>
      <c r="B4" s="39"/>
      <c r="C4" s="39"/>
      <c r="D4" s="39"/>
      <c r="E4" s="39"/>
      <c r="F4" s="39"/>
      <c r="G4" s="39"/>
      <c r="H4" s="39"/>
    </row>
    <row r="5" spans="1:8" s="40" customFormat="1" ht="80.25" customHeight="1" x14ac:dyDescent="0.25">
      <c r="A5" s="64" t="s">
        <v>5</v>
      </c>
      <c r="B5" s="59" t="s">
        <v>34</v>
      </c>
      <c r="C5" s="59" t="s">
        <v>54</v>
      </c>
      <c r="D5" s="59" t="s">
        <v>55</v>
      </c>
      <c r="E5" s="59" t="s">
        <v>33</v>
      </c>
      <c r="F5" s="59" t="s">
        <v>56</v>
      </c>
      <c r="G5" s="18" t="s">
        <v>6</v>
      </c>
      <c r="H5" s="39"/>
    </row>
    <row r="6" spans="1:8" s="40" customFormat="1" ht="30.75" customHeight="1" x14ac:dyDescent="0.25">
      <c r="A6" s="64" t="s">
        <v>31</v>
      </c>
      <c r="B6" s="65" t="s">
        <v>35</v>
      </c>
      <c r="C6" s="65"/>
      <c r="D6" s="112"/>
      <c r="E6" s="112"/>
      <c r="F6" s="113"/>
      <c r="G6" s="111"/>
      <c r="H6" s="39"/>
    </row>
    <row r="7" spans="1:8" s="98" customFormat="1" ht="106.5" customHeight="1" x14ac:dyDescent="0.25">
      <c r="A7" s="125" t="s">
        <v>45</v>
      </c>
      <c r="B7" s="126" t="s">
        <v>124</v>
      </c>
      <c r="C7" s="127" t="s">
        <v>4</v>
      </c>
      <c r="D7" s="107" t="s">
        <v>119</v>
      </c>
      <c r="E7" s="107" t="s">
        <v>133</v>
      </c>
      <c r="F7" s="113" t="s">
        <v>100</v>
      </c>
      <c r="G7" s="128"/>
      <c r="H7" s="110"/>
    </row>
    <row r="8" spans="1:8" s="98" customFormat="1" ht="88.5" customHeight="1" x14ac:dyDescent="0.25">
      <c r="A8" s="125" t="s">
        <v>46</v>
      </c>
      <c r="B8" s="126" t="s">
        <v>125</v>
      </c>
      <c r="C8" s="127" t="s">
        <v>4</v>
      </c>
      <c r="D8" s="107" t="s">
        <v>138</v>
      </c>
      <c r="E8" s="107" t="s">
        <v>133</v>
      </c>
      <c r="F8" s="113" t="s">
        <v>100</v>
      </c>
      <c r="G8" s="128"/>
      <c r="H8" s="110"/>
    </row>
    <row r="9" spans="1:8" s="98" customFormat="1" ht="97.5" customHeight="1" x14ac:dyDescent="0.25">
      <c r="A9" s="125" t="s">
        <v>47</v>
      </c>
      <c r="B9" s="126" t="s">
        <v>126</v>
      </c>
      <c r="C9" s="127" t="s">
        <v>70</v>
      </c>
      <c r="D9" s="107" t="s">
        <v>134</v>
      </c>
      <c r="E9" s="107" t="s">
        <v>133</v>
      </c>
      <c r="F9" s="113" t="s">
        <v>100</v>
      </c>
      <c r="G9" s="136"/>
      <c r="H9" s="110"/>
    </row>
    <row r="10" spans="1:8" s="98" customFormat="1" ht="86.25" customHeight="1" x14ac:dyDescent="0.25">
      <c r="A10" s="125" t="s">
        <v>58</v>
      </c>
      <c r="B10" s="126" t="s">
        <v>127</v>
      </c>
      <c r="C10" s="127" t="s">
        <v>4</v>
      </c>
      <c r="D10" s="107" t="s">
        <v>138</v>
      </c>
      <c r="E10" s="107" t="s">
        <v>133</v>
      </c>
      <c r="F10" s="113" t="s">
        <v>100</v>
      </c>
      <c r="G10" s="136" t="s">
        <v>120</v>
      </c>
      <c r="H10" s="110"/>
    </row>
    <row r="11" spans="1:8" s="98" customFormat="1" ht="80.25" customHeight="1" x14ac:dyDescent="0.25">
      <c r="A11" s="125" t="s">
        <v>117</v>
      </c>
      <c r="B11" s="130" t="s">
        <v>131</v>
      </c>
      <c r="C11" s="127" t="s">
        <v>70</v>
      </c>
      <c r="D11" s="107" t="s">
        <v>122</v>
      </c>
      <c r="E11" s="107" t="s">
        <v>133</v>
      </c>
      <c r="F11" s="113" t="s">
        <v>100</v>
      </c>
      <c r="G11" s="113"/>
      <c r="H11" s="110"/>
    </row>
    <row r="12" spans="1:8" s="40" customFormat="1" ht="43.5" customHeight="1" x14ac:dyDescent="0.25">
      <c r="A12" s="118" t="s">
        <v>32</v>
      </c>
      <c r="B12" s="108" t="s">
        <v>57</v>
      </c>
      <c r="C12" s="108"/>
      <c r="D12" s="108"/>
      <c r="E12" s="107"/>
      <c r="F12" s="114"/>
      <c r="G12" s="114"/>
      <c r="H12" s="39"/>
    </row>
    <row r="13" spans="1:8" s="98" customFormat="1" ht="87.75" customHeight="1" x14ac:dyDescent="0.25">
      <c r="A13" s="125" t="s">
        <v>45</v>
      </c>
      <c r="B13" s="130" t="s">
        <v>130</v>
      </c>
      <c r="C13" s="127" t="s">
        <v>70</v>
      </c>
      <c r="D13" s="107" t="s">
        <v>139</v>
      </c>
      <c r="E13" s="107" t="s">
        <v>133</v>
      </c>
      <c r="F13" s="113" t="s">
        <v>100</v>
      </c>
      <c r="G13" s="129"/>
      <c r="H13" s="110"/>
    </row>
    <row r="14" spans="1:8" s="98" customFormat="1" ht="83.25" customHeight="1" x14ac:dyDescent="0.25">
      <c r="A14" s="125" t="s">
        <v>46</v>
      </c>
      <c r="B14" s="126" t="s">
        <v>128</v>
      </c>
      <c r="C14" s="127" t="s">
        <v>145</v>
      </c>
      <c r="D14" s="107" t="s">
        <v>146</v>
      </c>
      <c r="E14" s="107" t="s">
        <v>133</v>
      </c>
      <c r="F14" s="113" t="s">
        <v>100</v>
      </c>
      <c r="G14" s="129"/>
      <c r="H14" s="110"/>
    </row>
    <row r="15" spans="1:8" s="98" customFormat="1" ht="72" customHeight="1" x14ac:dyDescent="0.25">
      <c r="A15" s="125" t="s">
        <v>47</v>
      </c>
      <c r="B15" s="107" t="s">
        <v>129</v>
      </c>
      <c r="C15" s="127" t="s">
        <v>118</v>
      </c>
      <c r="D15" s="107" t="s">
        <v>142</v>
      </c>
      <c r="E15" s="107" t="s">
        <v>133</v>
      </c>
      <c r="F15" s="113" t="s">
        <v>100</v>
      </c>
      <c r="G15" s="113"/>
      <c r="H15" s="110"/>
    </row>
    <row r="16" spans="1:8" s="98" customFormat="1" ht="115.5" customHeight="1" x14ac:dyDescent="0.25">
      <c r="A16" s="125" t="s">
        <v>58</v>
      </c>
      <c r="B16" s="130" t="s">
        <v>143</v>
      </c>
      <c r="C16" s="127" t="s">
        <v>101</v>
      </c>
      <c r="D16" s="107" t="s">
        <v>121</v>
      </c>
      <c r="E16" s="107" t="s">
        <v>133</v>
      </c>
      <c r="F16" s="129" t="s">
        <v>100</v>
      </c>
      <c r="G16" s="113"/>
      <c r="H16" s="110"/>
    </row>
    <row r="17" spans="1:8" s="40" customFormat="1" ht="87.75" customHeight="1" x14ac:dyDescent="0.25">
      <c r="A17" s="148" t="s">
        <v>113</v>
      </c>
      <c r="B17" s="148"/>
      <c r="C17" s="148"/>
      <c r="D17" s="148"/>
      <c r="E17" s="148"/>
      <c r="F17" s="148"/>
      <c r="G17" s="148"/>
      <c r="H17" s="39"/>
    </row>
    <row r="18" spans="1:8" s="40" customFormat="1" ht="20.100000000000001" customHeight="1" x14ac:dyDescent="0.25">
      <c r="A18" s="39"/>
      <c r="B18" s="39"/>
      <c r="C18" s="152" t="s">
        <v>132</v>
      </c>
      <c r="D18" s="152"/>
      <c r="E18" s="152"/>
      <c r="F18" s="152"/>
      <c r="G18" s="152"/>
      <c r="H18" s="39"/>
    </row>
    <row r="19" spans="1:8" s="40" customFormat="1" ht="20.100000000000001" customHeight="1" x14ac:dyDescent="0.25">
      <c r="A19" s="39"/>
      <c r="B19" s="39"/>
      <c r="C19" s="39"/>
      <c r="D19" s="145" t="s">
        <v>114</v>
      </c>
      <c r="E19" s="145"/>
      <c r="F19" s="145"/>
      <c r="G19" s="145"/>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18.75" x14ac:dyDescent="0.25">
      <c r="A24" s="41"/>
      <c r="B24" s="41"/>
      <c r="C24" s="41"/>
      <c r="D24" s="146" t="s">
        <v>72</v>
      </c>
      <c r="E24" s="146"/>
      <c r="F24" s="146"/>
      <c r="G24" s="146"/>
      <c r="H24" s="41"/>
    </row>
  </sheetData>
  <mergeCells count="7">
    <mergeCell ref="D19:G19"/>
    <mergeCell ref="D24:G24"/>
    <mergeCell ref="A1:B1"/>
    <mergeCell ref="A17:G17"/>
    <mergeCell ref="A3:G3"/>
    <mergeCell ref="D1:G1"/>
    <mergeCell ref="C18:G18"/>
  </mergeCells>
  <printOptions horizontalCentered="1"/>
  <pageMargins left="0.68" right="0.56999999999999995" top="0.5" bottom="0.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opLeftCell="A17" zoomScaleNormal="100" workbookViewId="0">
      <selection activeCell="P15" sqref="P15"/>
    </sheetView>
  </sheetViews>
  <sheetFormatPr defaultRowHeight="15" x14ac:dyDescent="0.25"/>
  <cols>
    <col min="1" max="1" width="5.28515625" customWidth="1"/>
    <col min="2" max="2" width="23.7109375" customWidth="1"/>
    <col min="3" max="3" width="13.42578125" customWidth="1"/>
    <col min="4" max="8" width="10.28515625" style="2" customWidth="1"/>
    <col min="9" max="9" width="10" style="2" customWidth="1"/>
    <col min="10" max="13" width="11.42578125" style="2" customWidth="1"/>
    <col min="14" max="14" width="9.5703125" style="2" customWidth="1"/>
    <col min="15" max="15" width="12.570312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x14ac:dyDescent="0.25">
      <c r="A1" s="156" t="s">
        <v>8</v>
      </c>
      <c r="B1" s="156"/>
      <c r="C1" s="156"/>
      <c r="D1" s="13"/>
      <c r="E1" s="1"/>
      <c r="F1" s="1"/>
      <c r="G1" s="1"/>
      <c r="H1" s="1"/>
      <c r="I1" s="1"/>
      <c r="J1" s="139" t="s">
        <v>115</v>
      </c>
      <c r="K1" s="155"/>
      <c r="L1" s="155"/>
      <c r="M1" s="155"/>
      <c r="N1" s="155"/>
      <c r="O1" s="155"/>
    </row>
    <row r="2" spans="1:15" ht="15" customHeight="1" x14ac:dyDescent="0.25">
      <c r="A2" s="156" t="s">
        <v>27</v>
      </c>
      <c r="B2" s="156"/>
      <c r="C2" s="156"/>
      <c r="D2" s="13"/>
      <c r="E2" s="1"/>
      <c r="F2" s="1"/>
      <c r="G2" s="1"/>
      <c r="H2" s="1"/>
      <c r="I2" s="1"/>
      <c r="J2" s="139" t="s">
        <v>116</v>
      </c>
      <c r="K2" s="139"/>
      <c r="L2" s="139"/>
      <c r="M2" s="139"/>
      <c r="N2" s="139"/>
      <c r="O2" s="139"/>
    </row>
    <row r="3" spans="1:15" ht="15" customHeight="1" x14ac:dyDescent="0.25">
      <c r="A3" s="139" t="s">
        <v>71</v>
      </c>
      <c r="B3" s="139"/>
      <c r="C3" s="139"/>
      <c r="D3" s="13"/>
      <c r="E3" s="1"/>
      <c r="F3" s="1"/>
      <c r="G3" s="1"/>
      <c r="H3" s="1"/>
      <c r="I3" s="1"/>
      <c r="J3" s="1"/>
      <c r="K3" s="1"/>
      <c r="L3" s="1"/>
      <c r="M3" s="1"/>
      <c r="N3" s="1"/>
      <c r="O3" s="1"/>
    </row>
    <row r="4" spans="1:15" ht="15" customHeight="1" x14ac:dyDescent="0.25">
      <c r="A4" s="43"/>
      <c r="B4" s="43"/>
      <c r="C4" s="51"/>
      <c r="D4" s="13"/>
      <c r="E4" s="1"/>
      <c r="F4" s="1"/>
      <c r="G4" s="1"/>
      <c r="H4" s="1"/>
      <c r="I4" s="1"/>
      <c r="J4" s="1"/>
      <c r="K4" s="1"/>
      <c r="L4" s="1"/>
      <c r="M4" s="1"/>
      <c r="N4" s="1"/>
      <c r="O4" s="47" t="s">
        <v>39</v>
      </c>
    </row>
    <row r="5" spans="1:15" ht="52.5" customHeight="1" x14ac:dyDescent="0.25">
      <c r="A5" s="154" t="s">
        <v>141</v>
      </c>
      <c r="B5" s="154"/>
      <c r="C5" s="154"/>
      <c r="D5" s="154"/>
      <c r="E5" s="154"/>
      <c r="F5" s="154"/>
      <c r="G5" s="154"/>
      <c r="H5" s="154"/>
      <c r="I5" s="154"/>
      <c r="J5" s="154"/>
      <c r="K5" s="154"/>
      <c r="L5" s="154"/>
      <c r="M5" s="154"/>
      <c r="N5" s="154"/>
      <c r="O5" s="154"/>
    </row>
    <row r="7" spans="1:15" ht="27.75" customHeight="1" x14ac:dyDescent="0.25">
      <c r="A7" s="159" t="s">
        <v>5</v>
      </c>
      <c r="B7" s="162" t="s">
        <v>44</v>
      </c>
      <c r="C7" s="163"/>
      <c r="D7" s="164" t="s">
        <v>36</v>
      </c>
      <c r="E7" s="165"/>
      <c r="F7" s="165"/>
      <c r="G7" s="165"/>
      <c r="H7" s="165"/>
      <c r="I7" s="166"/>
      <c r="J7" s="167" t="s">
        <v>59</v>
      </c>
      <c r="K7" s="168"/>
      <c r="L7" s="168"/>
      <c r="M7" s="168"/>
      <c r="N7" s="169"/>
      <c r="O7" s="18" t="s">
        <v>6</v>
      </c>
    </row>
    <row r="8" spans="1:15" ht="45.75" customHeight="1" x14ac:dyDescent="0.25">
      <c r="A8" s="160"/>
      <c r="B8" s="56" t="s">
        <v>43</v>
      </c>
      <c r="C8" s="63" t="s">
        <v>50</v>
      </c>
      <c r="D8" s="68" t="s">
        <v>45</v>
      </c>
      <c r="E8" s="69" t="s">
        <v>46</v>
      </c>
      <c r="F8" s="109" t="s">
        <v>47</v>
      </c>
      <c r="G8" s="123" t="s">
        <v>58</v>
      </c>
      <c r="H8" s="119" t="s">
        <v>117</v>
      </c>
      <c r="I8" s="69" t="s">
        <v>49</v>
      </c>
      <c r="J8" s="66" t="s">
        <v>45</v>
      </c>
      <c r="K8" s="66" t="s">
        <v>46</v>
      </c>
      <c r="L8" s="121" t="s">
        <v>47</v>
      </c>
      <c r="M8" s="124" t="s">
        <v>58</v>
      </c>
      <c r="N8" s="66" t="s">
        <v>49</v>
      </c>
      <c r="O8" s="18"/>
    </row>
    <row r="9" spans="1:15" ht="24.75" customHeight="1" x14ac:dyDescent="0.25">
      <c r="A9" s="8" t="s">
        <v>41</v>
      </c>
      <c r="B9" s="44"/>
      <c r="C9" s="52"/>
      <c r="D9" s="46"/>
      <c r="E9" s="45"/>
      <c r="F9" s="45"/>
      <c r="G9" s="45"/>
      <c r="H9" s="45"/>
      <c r="I9" s="70"/>
      <c r="J9" s="46"/>
      <c r="K9" s="18"/>
      <c r="L9" s="18"/>
      <c r="M9" s="18"/>
      <c r="N9" s="71"/>
      <c r="O9" s="19"/>
    </row>
    <row r="10" spans="1:15" ht="24" customHeight="1" x14ac:dyDescent="0.25">
      <c r="A10" s="93" t="s">
        <v>0</v>
      </c>
      <c r="B10" s="94" t="s">
        <v>72</v>
      </c>
      <c r="C10" s="95" t="s">
        <v>73</v>
      </c>
      <c r="D10" s="20" t="s">
        <v>144</v>
      </c>
      <c r="E10" s="20" t="s">
        <v>144</v>
      </c>
      <c r="F10" s="20" t="s">
        <v>144</v>
      </c>
      <c r="G10" s="20" t="s">
        <v>144</v>
      </c>
      <c r="H10" s="20" t="s">
        <v>144</v>
      </c>
      <c r="I10" s="131">
        <f>COUNTA(D10:H10)</f>
        <v>5</v>
      </c>
      <c r="J10" s="21" t="s">
        <v>144</v>
      </c>
      <c r="K10" s="25" t="s">
        <v>144</v>
      </c>
      <c r="L10" s="25" t="s">
        <v>144</v>
      </c>
      <c r="M10" s="25" t="s">
        <v>144</v>
      </c>
      <c r="N10" s="67">
        <f>COUNTIF(J10:M10,"X")</f>
        <v>4</v>
      </c>
      <c r="O10" s="117"/>
    </row>
    <row r="11" spans="1:15" ht="24" customHeight="1" x14ac:dyDescent="0.25">
      <c r="A11" s="93" t="s">
        <v>1</v>
      </c>
      <c r="B11" s="94" t="s">
        <v>74</v>
      </c>
      <c r="C11" s="93" t="s">
        <v>75</v>
      </c>
      <c r="D11" s="22" t="s">
        <v>144</v>
      </c>
      <c r="E11" s="23" t="s">
        <v>144</v>
      </c>
      <c r="F11" s="23"/>
      <c r="G11" s="23" t="s">
        <v>144</v>
      </c>
      <c r="H11" s="23"/>
      <c r="I11" s="131">
        <f>COUNTA(D11:H11)</f>
        <v>3</v>
      </c>
      <c r="J11" s="21" t="s">
        <v>144</v>
      </c>
      <c r="K11" s="25"/>
      <c r="L11" s="25" t="s">
        <v>144</v>
      </c>
      <c r="M11" s="25" t="s">
        <v>144</v>
      </c>
      <c r="N11" s="67">
        <f>COUNTIF(J11:M11,"X")</f>
        <v>3</v>
      </c>
      <c r="O11" s="117"/>
    </row>
    <row r="12" spans="1:15" ht="24" customHeight="1" x14ac:dyDescent="0.25">
      <c r="A12" s="93" t="s">
        <v>2</v>
      </c>
      <c r="B12" s="94" t="s">
        <v>76</v>
      </c>
      <c r="C12" s="93" t="s">
        <v>77</v>
      </c>
      <c r="D12" s="22" t="s">
        <v>144</v>
      </c>
      <c r="E12" s="23" t="s">
        <v>144</v>
      </c>
      <c r="F12" s="23" t="s">
        <v>144</v>
      </c>
      <c r="G12" s="23" t="s">
        <v>144</v>
      </c>
      <c r="H12" s="23" t="s">
        <v>144</v>
      </c>
      <c r="I12" s="131">
        <f>COUNTA(D12:H12)</f>
        <v>5</v>
      </c>
      <c r="J12" s="21" t="s">
        <v>144</v>
      </c>
      <c r="K12" s="25" t="s">
        <v>144</v>
      </c>
      <c r="L12" s="25" t="s">
        <v>144</v>
      </c>
      <c r="M12" s="25" t="s">
        <v>144</v>
      </c>
      <c r="N12" s="67">
        <f>COUNTIF(J12:M12,"X")</f>
        <v>4</v>
      </c>
      <c r="O12" s="117"/>
    </row>
    <row r="13" spans="1:15" ht="24" customHeight="1" x14ac:dyDescent="0.25">
      <c r="A13" s="93" t="s">
        <v>3</v>
      </c>
      <c r="B13" s="94" t="s">
        <v>98</v>
      </c>
      <c r="C13" s="93" t="s">
        <v>79</v>
      </c>
      <c r="D13" s="22" t="s">
        <v>144</v>
      </c>
      <c r="E13" s="23" t="s">
        <v>144</v>
      </c>
      <c r="F13" s="23"/>
      <c r="G13" s="23" t="s">
        <v>144</v>
      </c>
      <c r="H13" s="23"/>
      <c r="I13" s="131">
        <f>COUNTA(D13:H13)</f>
        <v>3</v>
      </c>
      <c r="J13" s="21"/>
      <c r="K13" s="25" t="s">
        <v>144</v>
      </c>
      <c r="L13" s="25" t="s">
        <v>144</v>
      </c>
      <c r="M13" s="25" t="s">
        <v>144</v>
      </c>
      <c r="N13" s="67">
        <f>COUNTIF(J13:M13,"X")</f>
        <v>3</v>
      </c>
      <c r="O13" s="117"/>
    </row>
    <row r="14" spans="1:15" ht="27" customHeight="1" x14ac:dyDescent="0.25">
      <c r="A14" s="93" t="s">
        <v>4</v>
      </c>
      <c r="B14" s="94" t="s">
        <v>80</v>
      </c>
      <c r="C14" s="93" t="s">
        <v>89</v>
      </c>
      <c r="D14" s="22" t="s">
        <v>144</v>
      </c>
      <c r="E14" s="23" t="s">
        <v>144</v>
      </c>
      <c r="F14" s="23"/>
      <c r="G14" s="23" t="s">
        <v>144</v>
      </c>
      <c r="H14" s="23"/>
      <c r="I14" s="131">
        <f>COUNTA(D14:H14)</f>
        <v>3</v>
      </c>
      <c r="J14" s="21" t="s">
        <v>144</v>
      </c>
      <c r="K14" s="25" t="s">
        <v>144</v>
      </c>
      <c r="L14" s="25"/>
      <c r="M14" s="25" t="s">
        <v>144</v>
      </c>
      <c r="N14" s="67">
        <f>COUNTIF(J14:M14,"X")</f>
        <v>3</v>
      </c>
      <c r="O14" s="116"/>
    </row>
    <row r="15" spans="1:15" ht="26.25" customHeight="1" x14ac:dyDescent="0.25">
      <c r="A15" s="8" t="s">
        <v>26</v>
      </c>
      <c r="B15" s="10"/>
      <c r="C15" s="10"/>
      <c r="D15" s="22"/>
      <c r="E15" s="23"/>
      <c r="F15" s="23"/>
      <c r="G15" s="23"/>
      <c r="H15" s="23"/>
      <c r="I15" s="132"/>
      <c r="J15" s="133"/>
      <c r="K15" s="134"/>
      <c r="L15" s="134"/>
      <c r="M15" s="134"/>
      <c r="N15" s="135"/>
      <c r="O15" s="19"/>
    </row>
    <row r="16" spans="1:15" ht="29.25" customHeight="1" x14ac:dyDescent="0.25">
      <c r="A16" s="93" t="s">
        <v>0</v>
      </c>
      <c r="B16" s="94" t="s">
        <v>81</v>
      </c>
      <c r="C16" s="93" t="s">
        <v>82</v>
      </c>
      <c r="D16" s="20"/>
      <c r="E16" s="20"/>
      <c r="F16" s="20" t="s">
        <v>144</v>
      </c>
      <c r="G16" s="20"/>
      <c r="H16" s="97" t="s">
        <v>144</v>
      </c>
      <c r="I16" s="131">
        <f>COUNTA(D16:H16)</f>
        <v>2</v>
      </c>
      <c r="J16" s="21" t="s">
        <v>144</v>
      </c>
      <c r="K16" s="25"/>
      <c r="L16" s="25" t="s">
        <v>144</v>
      </c>
      <c r="M16" s="25" t="s">
        <v>144</v>
      </c>
      <c r="N16" s="67">
        <f>COUNTIF(J16:M16,"X")</f>
        <v>3</v>
      </c>
      <c r="O16" s="19"/>
    </row>
    <row r="17" spans="1:15" ht="29.25" customHeight="1" x14ac:dyDescent="0.25">
      <c r="A17" s="93" t="s">
        <v>1</v>
      </c>
      <c r="B17" s="94" t="s">
        <v>99</v>
      </c>
      <c r="C17" s="93" t="s">
        <v>84</v>
      </c>
      <c r="D17" s="22"/>
      <c r="E17" s="23"/>
      <c r="F17" s="23" t="s">
        <v>144</v>
      </c>
      <c r="G17" s="23"/>
      <c r="H17" s="24" t="s">
        <v>144</v>
      </c>
      <c r="I17" s="131">
        <f>COUNTA(D17:H17)</f>
        <v>2</v>
      </c>
      <c r="J17" s="21" t="s">
        <v>144</v>
      </c>
      <c r="K17" s="25" t="s">
        <v>144</v>
      </c>
      <c r="L17" s="25"/>
      <c r="M17" s="25" t="s">
        <v>144</v>
      </c>
      <c r="N17" s="67">
        <f>COUNTIF(J17:M17,"X")</f>
        <v>3</v>
      </c>
      <c r="O17" s="25"/>
    </row>
    <row r="18" spans="1:15" ht="24.75" customHeight="1" x14ac:dyDescent="0.25">
      <c r="A18" s="93" t="s">
        <v>2</v>
      </c>
      <c r="B18" s="94" t="s">
        <v>87</v>
      </c>
      <c r="C18" s="93" t="s">
        <v>88</v>
      </c>
      <c r="D18" s="22"/>
      <c r="E18" s="24"/>
      <c r="F18" s="24" t="s">
        <v>144</v>
      </c>
      <c r="G18" s="24"/>
      <c r="H18" s="24" t="s">
        <v>144</v>
      </c>
      <c r="I18" s="131">
        <f>COUNTA(D18:H18)</f>
        <v>2</v>
      </c>
      <c r="J18" s="21"/>
      <c r="K18" s="25" t="s">
        <v>144</v>
      </c>
      <c r="L18" s="25" t="s">
        <v>144</v>
      </c>
      <c r="M18" s="25" t="s">
        <v>144</v>
      </c>
      <c r="N18" s="67">
        <f>COUNTIF(J18:M18,"X")</f>
        <v>3</v>
      </c>
      <c r="O18" s="19"/>
    </row>
    <row r="19" spans="1:15" ht="23.25" customHeight="1" x14ac:dyDescent="0.25">
      <c r="A19" s="93" t="s">
        <v>3</v>
      </c>
      <c r="B19" s="94" t="s">
        <v>86</v>
      </c>
      <c r="C19" s="93" t="s">
        <v>85</v>
      </c>
      <c r="D19" s="22"/>
      <c r="E19" s="21"/>
      <c r="F19" s="21" t="s">
        <v>144</v>
      </c>
      <c r="G19" s="21"/>
      <c r="H19" s="21" t="s">
        <v>144</v>
      </c>
      <c r="I19" s="131">
        <f>COUNTA(D19:H19)</f>
        <v>2</v>
      </c>
      <c r="J19" s="21"/>
      <c r="K19" s="25" t="s">
        <v>144</v>
      </c>
      <c r="L19" s="25" t="s">
        <v>144</v>
      </c>
      <c r="M19" s="25" t="s">
        <v>144</v>
      </c>
      <c r="N19" s="67">
        <f>COUNTIF(J19:M19,"X")</f>
        <v>3</v>
      </c>
      <c r="O19" s="19"/>
    </row>
    <row r="20" spans="1:15" ht="20.25" customHeight="1" x14ac:dyDescent="0.25">
      <c r="A20" s="161"/>
      <c r="B20" s="161"/>
      <c r="C20" s="161"/>
      <c r="D20" s="161"/>
      <c r="E20" s="161"/>
      <c r="F20" s="161"/>
      <c r="G20" s="161"/>
      <c r="H20" s="161"/>
      <c r="I20" s="161"/>
      <c r="J20" s="161"/>
      <c r="K20" s="161"/>
      <c r="L20" s="161"/>
      <c r="M20" s="161"/>
      <c r="N20" s="161"/>
      <c r="O20" s="161"/>
    </row>
    <row r="21" spans="1:15" ht="39" customHeight="1" x14ac:dyDescent="0.25">
      <c r="A21" s="157" t="s">
        <v>60</v>
      </c>
      <c r="B21" s="157"/>
      <c r="C21" s="157"/>
      <c r="D21" s="157"/>
      <c r="E21" s="157"/>
      <c r="F21" s="157"/>
      <c r="G21" s="157"/>
      <c r="H21" s="157"/>
      <c r="I21" s="157"/>
      <c r="J21" s="157"/>
      <c r="K21" s="157"/>
      <c r="L21" s="157"/>
      <c r="M21" s="157"/>
      <c r="N21" s="157"/>
      <c r="O21" s="157"/>
    </row>
    <row r="22" spans="1:15" ht="17.25" x14ac:dyDescent="0.3">
      <c r="A22" s="26"/>
      <c r="B22" s="26"/>
      <c r="C22" s="26"/>
      <c r="D22" s="27"/>
      <c r="E22" s="35"/>
      <c r="F22" s="35"/>
      <c r="G22" s="35"/>
      <c r="H22" s="35"/>
      <c r="I22" s="35"/>
      <c r="J22" s="158" t="s">
        <v>140</v>
      </c>
      <c r="K22" s="158"/>
      <c r="L22" s="158"/>
      <c r="M22" s="158"/>
      <c r="N22" s="158"/>
      <c r="O22" s="158"/>
    </row>
    <row r="23" spans="1:15" ht="17.25" x14ac:dyDescent="0.3">
      <c r="A23" s="26"/>
      <c r="B23" s="26"/>
      <c r="C23" s="26"/>
      <c r="D23" s="27"/>
      <c r="J23" s="138" t="s">
        <v>102</v>
      </c>
      <c r="K23" s="138"/>
      <c r="L23" s="138"/>
      <c r="M23" s="138"/>
      <c r="N23" s="138"/>
      <c r="O23" s="138"/>
    </row>
    <row r="24" spans="1:15" ht="16.5" x14ac:dyDescent="0.25">
      <c r="J24" s="99"/>
      <c r="K24" s="99"/>
      <c r="L24" s="120"/>
      <c r="M24" s="122"/>
      <c r="N24" s="99"/>
      <c r="O24" s="99"/>
    </row>
    <row r="25" spans="1:15" ht="16.5" x14ac:dyDescent="0.25">
      <c r="J25" s="99"/>
      <c r="K25" s="99"/>
      <c r="L25" s="120"/>
      <c r="M25" s="122"/>
      <c r="N25" s="99"/>
      <c r="O25" s="99"/>
    </row>
    <row r="26" spans="1:15" ht="16.5" x14ac:dyDescent="0.25">
      <c r="J26" s="99"/>
      <c r="K26" s="99"/>
      <c r="L26" s="120"/>
      <c r="M26" s="122"/>
      <c r="N26" s="99"/>
      <c r="O26" s="99"/>
    </row>
    <row r="27" spans="1:15" ht="16.5" x14ac:dyDescent="0.25">
      <c r="J27" s="99"/>
      <c r="K27" s="99"/>
      <c r="L27" s="120"/>
      <c r="M27" s="122"/>
      <c r="N27" s="99"/>
      <c r="O27" s="99"/>
    </row>
    <row r="28" spans="1:15" ht="16.5" x14ac:dyDescent="0.25">
      <c r="J28" s="99"/>
      <c r="K28" s="99"/>
      <c r="L28" s="120"/>
      <c r="M28" s="122"/>
      <c r="N28" s="99"/>
      <c r="O28" s="99"/>
    </row>
    <row r="29" spans="1:15" ht="16.5" x14ac:dyDescent="0.25">
      <c r="J29" s="99"/>
      <c r="K29" s="153" t="s">
        <v>72</v>
      </c>
      <c r="L29" s="153"/>
      <c r="M29" s="153"/>
      <c r="N29" s="153"/>
      <c r="O29" s="153"/>
    </row>
    <row r="30" spans="1:15" ht="16.5" x14ac:dyDescent="0.25">
      <c r="J30" s="100"/>
      <c r="K30" s="100"/>
      <c r="L30" s="100"/>
      <c r="M30" s="100"/>
      <c r="N30" s="100"/>
      <c r="O30" s="100"/>
    </row>
  </sheetData>
  <mergeCells count="15">
    <mergeCell ref="K29:O29"/>
    <mergeCell ref="A5:O5"/>
    <mergeCell ref="J1:O1"/>
    <mergeCell ref="J2:O2"/>
    <mergeCell ref="A1:C1"/>
    <mergeCell ref="A2:C2"/>
    <mergeCell ref="A3:C3"/>
    <mergeCell ref="A21:O21"/>
    <mergeCell ref="J22:O22"/>
    <mergeCell ref="J23:O23"/>
    <mergeCell ref="A7:A8"/>
    <mergeCell ref="A20:O20"/>
    <mergeCell ref="B7:C7"/>
    <mergeCell ref="D7:I7"/>
    <mergeCell ref="J7:N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abSelected="1" topLeftCell="A13" zoomScale="80" zoomScaleNormal="80" workbookViewId="0">
      <selection activeCell="N16" sqref="N16"/>
    </sheetView>
  </sheetViews>
  <sheetFormatPr defaultColWidth="9.140625" defaultRowHeight="15" x14ac:dyDescent="0.25"/>
  <cols>
    <col min="1" max="1" width="9.42578125" style="5" customWidth="1"/>
    <col min="2" max="2" width="24.85546875" style="5" customWidth="1"/>
    <col min="3" max="3" width="11.42578125" style="5" customWidth="1"/>
    <col min="4" max="4" width="10.42578125" style="5" customWidth="1"/>
    <col min="5" max="5" width="6.7109375" style="5" customWidth="1"/>
    <col min="6" max="6" width="7.42578125" style="5" customWidth="1"/>
    <col min="7" max="7" width="9.28515625" style="4" customWidth="1"/>
    <col min="8" max="8" width="11.85546875" style="4" customWidth="1"/>
    <col min="9" max="9" width="10.28515625" style="4" customWidth="1"/>
    <col min="10" max="10" width="9.5703125" style="4" customWidth="1"/>
    <col min="11" max="11" width="6.85546875" style="4" customWidth="1"/>
    <col min="12" max="12" width="27.28515625" style="4" customWidth="1"/>
    <col min="13" max="13" width="9.140625" style="5"/>
    <col min="14" max="14" width="12.85546875" style="5" bestFit="1" customWidth="1"/>
    <col min="15" max="16384" width="9.140625" style="5"/>
  </cols>
  <sheetData>
    <row r="1" spans="1:12" ht="15.75" x14ac:dyDescent="0.25">
      <c r="A1" s="181" t="s">
        <v>110</v>
      </c>
      <c r="B1" s="181"/>
      <c r="C1" s="181"/>
      <c r="D1" s="181"/>
      <c r="E1" s="181"/>
      <c r="F1" s="181"/>
      <c r="G1" s="139" t="s">
        <v>108</v>
      </c>
      <c r="H1" s="155"/>
      <c r="I1" s="155"/>
      <c r="J1" s="155"/>
      <c r="K1" s="155"/>
      <c r="L1" s="155"/>
    </row>
    <row r="2" spans="1:12" ht="15.75" x14ac:dyDescent="0.25">
      <c r="A2" s="181" t="s">
        <v>111</v>
      </c>
      <c r="B2" s="181"/>
      <c r="C2" s="181"/>
      <c r="D2" s="181"/>
      <c r="E2" s="181"/>
      <c r="F2" s="181"/>
      <c r="G2" s="139" t="s">
        <v>109</v>
      </c>
      <c r="H2" s="139"/>
      <c r="I2" s="139"/>
      <c r="J2" s="139"/>
      <c r="K2" s="139"/>
      <c r="L2" s="139"/>
    </row>
    <row r="3" spans="1:12" ht="15.75" x14ac:dyDescent="0.25">
      <c r="A3" s="182" t="s">
        <v>112</v>
      </c>
      <c r="B3" s="182"/>
      <c r="C3" s="182"/>
      <c r="D3" s="182"/>
      <c r="E3" s="182"/>
      <c r="F3" s="182"/>
      <c r="G3" s="3"/>
      <c r="H3" s="3"/>
      <c r="I3" s="31"/>
      <c r="J3" s="31"/>
      <c r="K3" s="73"/>
      <c r="L3" s="57"/>
    </row>
    <row r="4" spans="1:12" ht="15" customHeight="1" x14ac:dyDescent="0.25">
      <c r="L4" s="72" t="s">
        <v>38</v>
      </c>
    </row>
    <row r="5" spans="1:12" ht="18.75" customHeight="1" x14ac:dyDescent="0.25">
      <c r="A5" s="183" t="s">
        <v>137</v>
      </c>
      <c r="B5" s="183"/>
      <c r="C5" s="183"/>
      <c r="D5" s="183"/>
      <c r="E5" s="183"/>
      <c r="F5" s="183"/>
      <c r="G5" s="183"/>
      <c r="H5" s="183"/>
      <c r="I5" s="183"/>
      <c r="J5" s="183"/>
      <c r="K5" s="183"/>
      <c r="L5" s="183"/>
    </row>
    <row r="6" spans="1:12" ht="9" customHeight="1" x14ac:dyDescent="0.25"/>
    <row r="7" spans="1:12" ht="52.5" customHeight="1" x14ac:dyDescent="0.25">
      <c r="A7" s="170" t="s">
        <v>5</v>
      </c>
      <c r="B7" s="170" t="s">
        <v>10</v>
      </c>
      <c r="C7" s="186" t="s">
        <v>40</v>
      </c>
      <c r="D7" s="184" t="s">
        <v>68</v>
      </c>
      <c r="E7" s="173" t="s">
        <v>66</v>
      </c>
      <c r="F7" s="174"/>
      <c r="G7" s="174"/>
      <c r="H7" s="175"/>
      <c r="I7" s="170" t="s">
        <v>42</v>
      </c>
      <c r="J7" s="170" t="s">
        <v>37</v>
      </c>
      <c r="K7" s="170" t="s">
        <v>62</v>
      </c>
      <c r="L7" s="172"/>
    </row>
    <row r="8" spans="1:12" ht="123" customHeight="1" x14ac:dyDescent="0.25">
      <c r="A8" s="170"/>
      <c r="B8" s="170"/>
      <c r="C8" s="187"/>
      <c r="D8" s="185"/>
      <c r="E8" s="74" t="s">
        <v>11</v>
      </c>
      <c r="F8" s="60" t="s">
        <v>12</v>
      </c>
      <c r="G8" s="7" t="s">
        <v>63</v>
      </c>
      <c r="H8" s="7" t="s">
        <v>64</v>
      </c>
      <c r="I8" s="170"/>
      <c r="J8" s="170"/>
      <c r="K8" s="74" t="s">
        <v>11</v>
      </c>
      <c r="L8" s="74" t="s">
        <v>67</v>
      </c>
    </row>
    <row r="9" spans="1:12" ht="23.25" customHeight="1" x14ac:dyDescent="0.25">
      <c r="A9" s="8" t="s">
        <v>41</v>
      </c>
      <c r="B9" s="6"/>
      <c r="C9" s="50"/>
      <c r="D9" s="61"/>
      <c r="E9" s="74"/>
      <c r="F9" s="74"/>
      <c r="G9" s="7"/>
      <c r="H9" s="7"/>
      <c r="I9" s="34"/>
      <c r="J9" s="34"/>
      <c r="K9" s="74"/>
      <c r="L9" s="74"/>
    </row>
    <row r="10" spans="1:12" ht="30.75" customHeight="1" x14ac:dyDescent="0.25">
      <c r="A10" s="9" t="s">
        <v>0</v>
      </c>
      <c r="B10" s="10" t="s">
        <v>72</v>
      </c>
      <c r="C10" s="96" t="s">
        <v>73</v>
      </c>
      <c r="D10" s="9" t="s">
        <v>19</v>
      </c>
      <c r="E10" s="9" t="s">
        <v>19</v>
      </c>
      <c r="F10" s="15"/>
      <c r="G10" s="76">
        <f>'Mau 3'!I10</f>
        <v>5</v>
      </c>
      <c r="H10" s="76">
        <f>'Mau 3'!N10</f>
        <v>4</v>
      </c>
      <c r="I10" s="15">
        <v>5</v>
      </c>
      <c r="J10" s="15"/>
      <c r="K10" s="9" t="s">
        <v>19</v>
      </c>
      <c r="L10" s="102"/>
    </row>
    <row r="11" spans="1:12" ht="108" customHeight="1" x14ac:dyDescent="0.25">
      <c r="A11" s="9" t="s">
        <v>1</v>
      </c>
      <c r="B11" s="10" t="s">
        <v>74</v>
      </c>
      <c r="C11" s="9" t="s">
        <v>75</v>
      </c>
      <c r="D11" s="9" t="s">
        <v>14</v>
      </c>
      <c r="E11" s="9" t="s">
        <v>14</v>
      </c>
      <c r="F11" s="14"/>
      <c r="G11" s="103">
        <f>'Mau 3'!I11</f>
        <v>3</v>
      </c>
      <c r="H11" s="103">
        <f>'Mau 3'!N11</f>
        <v>3</v>
      </c>
      <c r="I11" s="14">
        <v>4</v>
      </c>
      <c r="J11" s="14"/>
      <c r="K11" s="9" t="s">
        <v>19</v>
      </c>
      <c r="L11" s="105" t="s">
        <v>106</v>
      </c>
    </row>
    <row r="12" spans="1:12" ht="112.5" customHeight="1" x14ac:dyDescent="0.25">
      <c r="A12" s="9" t="s">
        <v>2</v>
      </c>
      <c r="B12" s="10" t="s">
        <v>76</v>
      </c>
      <c r="C12" s="9" t="s">
        <v>77</v>
      </c>
      <c r="D12" s="9" t="s">
        <v>14</v>
      </c>
      <c r="E12" s="9" t="s">
        <v>14</v>
      </c>
      <c r="F12" s="15"/>
      <c r="G12" s="76">
        <f>'Mau 3'!I12</f>
        <v>5</v>
      </c>
      <c r="H12" s="76">
        <f>'Mau 3'!N12</f>
        <v>4</v>
      </c>
      <c r="I12" s="15">
        <v>4</v>
      </c>
      <c r="J12" s="15"/>
      <c r="K12" s="9" t="s">
        <v>19</v>
      </c>
      <c r="L12" s="105" t="s">
        <v>106</v>
      </c>
    </row>
    <row r="13" spans="1:12" ht="108" customHeight="1" x14ac:dyDescent="0.25">
      <c r="A13" s="9" t="s">
        <v>3</v>
      </c>
      <c r="B13" s="10" t="s">
        <v>98</v>
      </c>
      <c r="C13" s="9" t="s">
        <v>79</v>
      </c>
      <c r="D13" s="9" t="s">
        <v>14</v>
      </c>
      <c r="E13" s="9" t="s">
        <v>14</v>
      </c>
      <c r="F13" s="10"/>
      <c r="G13" s="76">
        <f>'Mau 3'!I13</f>
        <v>3</v>
      </c>
      <c r="H13" s="76">
        <f>'Mau 3'!N13</f>
        <v>3</v>
      </c>
      <c r="I13" s="15">
        <v>4</v>
      </c>
      <c r="J13" s="34"/>
      <c r="K13" s="9" t="s">
        <v>19</v>
      </c>
      <c r="L13" s="105" t="s">
        <v>106</v>
      </c>
    </row>
    <row r="14" spans="1:12" ht="99.75" customHeight="1" x14ac:dyDescent="0.25">
      <c r="A14" s="9" t="s">
        <v>4</v>
      </c>
      <c r="B14" s="10" t="s">
        <v>80</v>
      </c>
      <c r="C14" s="9" t="s">
        <v>89</v>
      </c>
      <c r="D14" s="9" t="s">
        <v>14</v>
      </c>
      <c r="E14" s="9" t="s">
        <v>14</v>
      </c>
      <c r="F14" s="10"/>
      <c r="G14" s="76">
        <f>'Mau 3'!I14</f>
        <v>3</v>
      </c>
      <c r="H14" s="76">
        <f>'Mau 3'!N14</f>
        <v>3</v>
      </c>
      <c r="I14" s="15">
        <v>2</v>
      </c>
      <c r="J14" s="15"/>
      <c r="K14" s="9" t="s">
        <v>19</v>
      </c>
      <c r="L14" s="105" t="s">
        <v>106</v>
      </c>
    </row>
    <row r="15" spans="1:12" ht="43.5" customHeight="1" x14ac:dyDescent="0.25">
      <c r="A15" s="8" t="s">
        <v>26</v>
      </c>
      <c r="B15" s="10"/>
      <c r="C15" s="10"/>
      <c r="D15" s="10"/>
      <c r="E15" s="10"/>
      <c r="F15" s="10"/>
      <c r="G15" s="76"/>
      <c r="H15" s="76"/>
      <c r="I15" s="34"/>
      <c r="J15" s="34"/>
      <c r="K15" s="74"/>
      <c r="L15" s="106"/>
    </row>
    <row r="16" spans="1:12" ht="90.75" customHeight="1" x14ac:dyDescent="0.25">
      <c r="A16" s="9" t="s">
        <v>0</v>
      </c>
      <c r="B16" s="10" t="s">
        <v>81</v>
      </c>
      <c r="C16" s="9" t="s">
        <v>82</v>
      </c>
      <c r="D16" s="9" t="s">
        <v>14</v>
      </c>
      <c r="E16" s="9" t="s">
        <v>14</v>
      </c>
      <c r="F16" s="10"/>
      <c r="G16" s="76">
        <f>'Mau 3'!I16</f>
        <v>2</v>
      </c>
      <c r="H16" s="76">
        <f>'Mau 3'!N16</f>
        <v>3</v>
      </c>
      <c r="I16" s="14"/>
      <c r="J16" s="14"/>
      <c r="K16" s="9" t="s">
        <v>14</v>
      </c>
      <c r="L16" s="105" t="s">
        <v>136</v>
      </c>
    </row>
    <row r="17" spans="1:14" ht="97.5" customHeight="1" x14ac:dyDescent="0.25">
      <c r="A17" s="9" t="s">
        <v>1</v>
      </c>
      <c r="B17" s="10" t="s">
        <v>99</v>
      </c>
      <c r="C17" s="9" t="s">
        <v>84</v>
      </c>
      <c r="D17" s="14" t="s">
        <v>14</v>
      </c>
      <c r="E17" s="14" t="s">
        <v>14</v>
      </c>
      <c r="F17" s="10"/>
      <c r="G17" s="76">
        <f>'Mau 3'!I17</f>
        <v>2</v>
      </c>
      <c r="H17" s="76">
        <f>'Mau 3'!N17</f>
        <v>3</v>
      </c>
      <c r="I17" s="33"/>
      <c r="J17" s="33"/>
      <c r="K17" s="9" t="s">
        <v>14</v>
      </c>
      <c r="L17" s="105" t="s">
        <v>136</v>
      </c>
      <c r="N17" s="101"/>
    </row>
    <row r="18" spans="1:14" ht="95.25" customHeight="1" x14ac:dyDescent="0.25">
      <c r="A18" s="9" t="s">
        <v>2</v>
      </c>
      <c r="B18" s="10" t="s">
        <v>87</v>
      </c>
      <c r="C18" s="9" t="s">
        <v>88</v>
      </c>
      <c r="D18" s="14" t="s">
        <v>14</v>
      </c>
      <c r="E18" s="14" t="s">
        <v>14</v>
      </c>
      <c r="F18" s="10"/>
      <c r="G18" s="76">
        <f>'Mau 3'!I18</f>
        <v>2</v>
      </c>
      <c r="H18" s="76">
        <f>'Mau 3'!N18</f>
        <v>3</v>
      </c>
      <c r="I18" s="33"/>
      <c r="J18" s="14"/>
      <c r="K18" s="9" t="s">
        <v>14</v>
      </c>
      <c r="L18" s="105" t="s">
        <v>136</v>
      </c>
    </row>
    <row r="19" spans="1:14" ht="115.5" customHeight="1" x14ac:dyDescent="0.25">
      <c r="A19" s="9" t="s">
        <v>3</v>
      </c>
      <c r="B19" s="94" t="s">
        <v>86</v>
      </c>
      <c r="C19" s="93" t="s">
        <v>85</v>
      </c>
      <c r="D19" s="14" t="s">
        <v>16</v>
      </c>
      <c r="E19" s="14" t="s">
        <v>16</v>
      </c>
      <c r="F19" s="10"/>
      <c r="G19" s="76">
        <f>'Mau 3'!I19</f>
        <v>2</v>
      </c>
      <c r="H19" s="76">
        <f>'Mau 3'!N19</f>
        <v>3</v>
      </c>
      <c r="I19" s="33"/>
      <c r="J19" s="33"/>
      <c r="K19" s="9" t="s">
        <v>20</v>
      </c>
      <c r="L19" s="105" t="s">
        <v>107</v>
      </c>
    </row>
    <row r="20" spans="1:14" ht="15.75" x14ac:dyDescent="0.25">
      <c r="A20" s="28"/>
      <c r="B20" s="29"/>
      <c r="C20" s="29"/>
      <c r="D20" s="29"/>
      <c r="E20" s="29"/>
      <c r="F20" s="29"/>
      <c r="G20" s="30"/>
      <c r="H20" s="30"/>
      <c r="I20" s="32"/>
      <c r="J20" s="32"/>
      <c r="K20" s="75"/>
      <c r="L20" s="62"/>
    </row>
    <row r="21" spans="1:14" s="12" customFormat="1" ht="14.25" customHeight="1" x14ac:dyDescent="0.25">
      <c r="A21" s="178"/>
      <c r="B21" s="172" t="s">
        <v>18</v>
      </c>
      <c r="C21" s="172"/>
      <c r="D21" s="172"/>
      <c r="E21" s="172"/>
      <c r="F21" s="172"/>
      <c r="G21" s="170" t="s">
        <v>13</v>
      </c>
      <c r="H21" s="170"/>
      <c r="I21" s="170" t="s">
        <v>15</v>
      </c>
      <c r="J21" s="170"/>
      <c r="K21" s="178"/>
      <c r="L21" s="178"/>
      <c r="M21" s="11"/>
    </row>
    <row r="22" spans="1:14" s="12" customFormat="1" ht="14.25" customHeight="1" x14ac:dyDescent="0.25">
      <c r="A22" s="178"/>
      <c r="B22" s="171" t="s">
        <v>19</v>
      </c>
      <c r="C22" s="171"/>
      <c r="D22" s="171"/>
      <c r="E22" s="171"/>
      <c r="F22" s="171"/>
      <c r="G22" s="171">
        <f>COUNTIF($E$10:$E$14,"A1")</f>
        <v>1</v>
      </c>
      <c r="H22" s="171"/>
      <c r="I22" s="171">
        <f>COUNTIF($E$16:$E$19,"A1")</f>
        <v>0</v>
      </c>
      <c r="J22" s="171"/>
      <c r="K22" s="176"/>
      <c r="L22" s="177"/>
      <c r="M22" s="17"/>
    </row>
    <row r="23" spans="1:14" s="12" customFormat="1" ht="14.25" customHeight="1" x14ac:dyDescent="0.25">
      <c r="A23" s="178"/>
      <c r="B23" s="171" t="s">
        <v>14</v>
      </c>
      <c r="C23" s="171"/>
      <c r="D23" s="171"/>
      <c r="E23" s="171"/>
      <c r="F23" s="171"/>
      <c r="G23" s="171">
        <f>COUNTIF($E$10:$E$14,"A2")</f>
        <v>4</v>
      </c>
      <c r="H23" s="171"/>
      <c r="I23" s="171">
        <f>COUNTIF($E$16:$E$19,"A2")</f>
        <v>3</v>
      </c>
      <c r="J23" s="171"/>
      <c r="K23" s="177"/>
      <c r="L23" s="177"/>
      <c r="M23" s="17"/>
    </row>
    <row r="24" spans="1:14" s="12" customFormat="1" ht="14.25" customHeight="1" x14ac:dyDescent="0.25">
      <c r="A24" s="178"/>
      <c r="B24" s="171" t="s">
        <v>20</v>
      </c>
      <c r="C24" s="171"/>
      <c r="D24" s="171"/>
      <c r="E24" s="171"/>
      <c r="F24" s="171"/>
      <c r="G24" s="179">
        <f>COUNTIF($E$10:$E$14,"A3")</f>
        <v>0</v>
      </c>
      <c r="H24" s="180"/>
      <c r="I24" s="171">
        <f>COUNTIF($E$16:$E$19,"A3")</f>
        <v>0</v>
      </c>
      <c r="J24" s="171"/>
      <c r="K24" s="177"/>
      <c r="L24" s="177"/>
      <c r="M24" s="17"/>
    </row>
    <row r="25" spans="1:14" s="12" customFormat="1" ht="14.25" customHeight="1" x14ac:dyDescent="0.25">
      <c r="A25" s="178"/>
      <c r="B25" s="171" t="s">
        <v>16</v>
      </c>
      <c r="C25" s="171"/>
      <c r="D25" s="171"/>
      <c r="E25" s="171"/>
      <c r="F25" s="171"/>
      <c r="G25" s="179">
        <f>COUNTIF($E$10:$E$14,"A4")</f>
        <v>0</v>
      </c>
      <c r="H25" s="180"/>
      <c r="I25" s="171">
        <f>COUNTIF($E$16:$E$19,"A4")</f>
        <v>1</v>
      </c>
      <c r="J25" s="171"/>
      <c r="K25" s="177"/>
      <c r="L25" s="177"/>
      <c r="M25" s="17"/>
    </row>
    <row r="26" spans="1:14" s="12" customFormat="1" ht="14.25" customHeight="1" x14ac:dyDescent="0.25">
      <c r="A26" s="178"/>
      <c r="B26" s="171" t="s">
        <v>61</v>
      </c>
      <c r="C26" s="171"/>
      <c r="D26" s="171"/>
      <c r="E26" s="171"/>
      <c r="F26" s="171"/>
      <c r="G26" s="179">
        <f>COUNTIF($E$10:$E$14,"A DN")</f>
        <v>0</v>
      </c>
      <c r="H26" s="180"/>
      <c r="I26" s="171">
        <f>COUNTIF($E$16:$E$19,"A DN")</f>
        <v>0</v>
      </c>
      <c r="J26" s="171"/>
      <c r="K26" s="177"/>
      <c r="L26" s="177"/>
      <c r="M26" s="17"/>
    </row>
    <row r="27" spans="1:14" s="12" customFormat="1" ht="14.25" customHeight="1" x14ac:dyDescent="0.25">
      <c r="A27" s="178"/>
      <c r="B27" s="171" t="s">
        <v>17</v>
      </c>
      <c r="C27" s="171"/>
      <c r="D27" s="171"/>
      <c r="E27" s="171"/>
      <c r="F27" s="171"/>
      <c r="G27" s="171">
        <f>COUNTIF($E$10:$E$14,"B1")</f>
        <v>0</v>
      </c>
      <c r="H27" s="171"/>
      <c r="I27" s="171">
        <f>COUNTIF($E$16:$E$19,"B1")</f>
        <v>0</v>
      </c>
      <c r="J27" s="171"/>
      <c r="K27" s="177"/>
      <c r="L27" s="177"/>
      <c r="M27" s="17"/>
    </row>
    <row r="28" spans="1:14" s="12" customFormat="1" ht="14.25" customHeight="1" x14ac:dyDescent="0.25">
      <c r="A28" s="178"/>
      <c r="B28" s="171" t="s">
        <v>21</v>
      </c>
      <c r="C28" s="171"/>
      <c r="D28" s="171"/>
      <c r="E28" s="171"/>
      <c r="F28" s="171"/>
      <c r="G28" s="171">
        <f>COUNTIF($E$10:$E$14,"B2")</f>
        <v>0</v>
      </c>
      <c r="H28" s="171"/>
      <c r="I28" s="171">
        <f>COUNTIF($E$16:$E$19,"B2")</f>
        <v>0</v>
      </c>
      <c r="J28" s="171"/>
      <c r="K28" s="177"/>
      <c r="L28" s="177"/>
      <c r="M28" s="17"/>
    </row>
    <row r="29" spans="1:14" s="12" customFormat="1" ht="14.25" customHeight="1" x14ac:dyDescent="0.25">
      <c r="A29" s="178"/>
      <c r="B29" s="171" t="s">
        <v>22</v>
      </c>
      <c r="C29" s="171"/>
      <c r="D29" s="171"/>
      <c r="E29" s="171"/>
      <c r="F29" s="171"/>
      <c r="G29" s="171">
        <f>COUNTIF($E$10:$E$14,"C1")</f>
        <v>0</v>
      </c>
      <c r="H29" s="171"/>
      <c r="I29" s="171">
        <f>COUNTIF($E$16:$E$19,"C1")</f>
        <v>0</v>
      </c>
      <c r="J29" s="171"/>
      <c r="K29" s="177"/>
      <c r="L29" s="177"/>
      <c r="M29" s="17"/>
    </row>
    <row r="30" spans="1:14" s="12" customFormat="1" ht="14.25" customHeight="1" x14ac:dyDescent="0.25">
      <c r="A30" s="178"/>
      <c r="B30" s="171" t="s">
        <v>23</v>
      </c>
      <c r="C30" s="171"/>
      <c r="D30" s="171"/>
      <c r="E30" s="171"/>
      <c r="F30" s="171"/>
      <c r="G30" s="171">
        <f>COUNTIF($E$10:$E$14,"C2")</f>
        <v>0</v>
      </c>
      <c r="H30" s="171"/>
      <c r="I30" s="171">
        <f>COUNTIF($E$16:$E$19,"C2")</f>
        <v>0</v>
      </c>
      <c r="J30" s="171"/>
      <c r="K30" s="177"/>
      <c r="L30" s="177"/>
      <c r="M30" s="17"/>
    </row>
    <row r="31" spans="1:14" s="12" customFormat="1" ht="14.25" customHeight="1" x14ac:dyDescent="0.25">
      <c r="A31" s="178"/>
      <c r="B31" s="171" t="s">
        <v>24</v>
      </c>
      <c r="C31" s="171"/>
      <c r="D31" s="171"/>
      <c r="E31" s="171"/>
      <c r="F31" s="171"/>
      <c r="G31" s="171">
        <f>COUNTIF($E$10:$E$14,"D")</f>
        <v>0</v>
      </c>
      <c r="H31" s="171"/>
      <c r="I31" s="171">
        <f>COUNTIF($E$16:$E$19,"D")</f>
        <v>0</v>
      </c>
      <c r="J31" s="171"/>
      <c r="K31" s="177"/>
      <c r="L31" s="177"/>
      <c r="M31" s="17"/>
    </row>
    <row r="32" spans="1:14" s="12" customFormat="1" ht="14.25" customHeight="1" x14ac:dyDescent="0.25">
      <c r="A32" s="178"/>
      <c r="B32" s="171" t="s">
        <v>25</v>
      </c>
      <c r="C32" s="171"/>
      <c r="D32" s="171"/>
      <c r="E32" s="171"/>
      <c r="F32" s="171"/>
      <c r="G32" s="171">
        <f>COUNTIF($E$10:$E$14,"E")</f>
        <v>0</v>
      </c>
      <c r="H32" s="171"/>
      <c r="I32" s="171">
        <f>COUNTIF($E$16:$E$19,"E")</f>
        <v>0</v>
      </c>
      <c r="J32" s="171"/>
      <c r="K32" s="177"/>
      <c r="L32" s="177"/>
      <c r="M32" s="17"/>
    </row>
    <row r="33" spans="1:13" s="12" customFormat="1" ht="14.25" customHeight="1" x14ac:dyDescent="0.25">
      <c r="A33" s="17"/>
      <c r="B33" s="170" t="s">
        <v>28</v>
      </c>
      <c r="C33" s="170"/>
      <c r="D33" s="170"/>
      <c r="E33" s="170"/>
      <c r="F33" s="170"/>
      <c r="G33" s="172">
        <f>SUM(G22:G32)</f>
        <v>5</v>
      </c>
      <c r="H33" s="172"/>
      <c r="I33" s="172">
        <f>SUM(I22:I32)</f>
        <v>4</v>
      </c>
      <c r="J33" s="172"/>
      <c r="K33" s="177"/>
      <c r="L33" s="177"/>
      <c r="M33" s="17"/>
    </row>
    <row r="34" spans="1:13" ht="5.25" customHeight="1" x14ac:dyDescent="0.25">
      <c r="A34" s="12"/>
      <c r="B34" s="12"/>
      <c r="C34" s="12"/>
      <c r="D34" s="12"/>
      <c r="E34" s="12"/>
      <c r="F34" s="12"/>
      <c r="G34" s="12"/>
      <c r="H34" s="12"/>
      <c r="I34" s="12"/>
      <c r="J34" s="12"/>
      <c r="K34" s="12"/>
      <c r="L34" s="12"/>
    </row>
    <row r="35" spans="1:13" ht="23.25" customHeight="1" x14ac:dyDescent="0.25">
      <c r="A35" s="104" t="s">
        <v>48</v>
      </c>
      <c r="B35" s="104"/>
      <c r="C35" s="104"/>
      <c r="D35" s="104"/>
      <c r="E35" s="104"/>
      <c r="F35" s="104"/>
      <c r="G35" s="104"/>
      <c r="H35" s="104"/>
      <c r="I35" s="104"/>
      <c r="J35" s="104"/>
      <c r="K35" s="104"/>
      <c r="L35" s="104"/>
    </row>
    <row r="36" spans="1:13" ht="16.5" x14ac:dyDescent="0.25">
      <c r="A36" s="12"/>
      <c r="B36" s="12"/>
      <c r="C36" s="12"/>
      <c r="D36" s="12"/>
      <c r="E36" s="12"/>
      <c r="F36" s="12"/>
      <c r="G36" s="158" t="s">
        <v>135</v>
      </c>
      <c r="H36" s="158"/>
      <c r="I36" s="158"/>
      <c r="J36" s="158"/>
      <c r="K36" s="158"/>
      <c r="L36" s="158"/>
    </row>
    <row r="37" spans="1:13" ht="16.5" x14ac:dyDescent="0.25">
      <c r="A37" s="12"/>
      <c r="B37" s="12"/>
      <c r="C37" s="12"/>
      <c r="D37" s="12"/>
      <c r="E37" s="12"/>
      <c r="F37" s="12"/>
      <c r="G37" s="138" t="s">
        <v>7</v>
      </c>
      <c r="H37" s="138"/>
      <c r="I37" s="138"/>
      <c r="J37" s="138"/>
      <c r="K37" s="138"/>
      <c r="L37" s="138"/>
    </row>
    <row r="38" spans="1:13" ht="16.5" x14ac:dyDescent="0.25">
      <c r="G38" s="80"/>
      <c r="H38" s="80"/>
      <c r="I38" s="80"/>
      <c r="J38" s="80"/>
      <c r="K38" s="80"/>
      <c r="L38" s="80"/>
    </row>
    <row r="39" spans="1:13" ht="16.5" x14ac:dyDescent="0.25">
      <c r="G39" s="80"/>
      <c r="H39" s="80"/>
      <c r="I39" s="80"/>
      <c r="J39" s="80"/>
      <c r="K39" s="80"/>
      <c r="L39" s="80"/>
    </row>
    <row r="40" spans="1:13" ht="16.5" x14ac:dyDescent="0.25">
      <c r="G40" s="80"/>
      <c r="H40" s="80"/>
      <c r="I40" s="80"/>
      <c r="J40" s="80"/>
      <c r="K40" s="80"/>
      <c r="L40" s="80"/>
    </row>
    <row r="41" spans="1:13" ht="18.75" customHeight="1" x14ac:dyDescent="0.25">
      <c r="G41" s="80"/>
      <c r="H41" s="80"/>
      <c r="I41" s="80"/>
      <c r="J41" s="80"/>
      <c r="K41" s="80"/>
      <c r="L41" s="80"/>
    </row>
    <row r="42" spans="1:13" ht="16.5" x14ac:dyDescent="0.25">
      <c r="G42" s="115"/>
      <c r="H42" s="138" t="s">
        <v>103</v>
      </c>
      <c r="I42" s="138"/>
      <c r="J42" s="138"/>
      <c r="K42" s="138"/>
      <c r="L42" s="115"/>
    </row>
  </sheetData>
  <mergeCells count="59">
    <mergeCell ref="B32:F32"/>
    <mergeCell ref="G36:L36"/>
    <mergeCell ref="G37:L37"/>
    <mergeCell ref="G32:H32"/>
    <mergeCell ref="G33:H33"/>
    <mergeCell ref="B33:F33"/>
    <mergeCell ref="I33:J33"/>
    <mergeCell ref="B27:F27"/>
    <mergeCell ref="B28:F28"/>
    <mergeCell ref="B29:F29"/>
    <mergeCell ref="B30:F30"/>
    <mergeCell ref="B31:F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s>
  <pageMargins left="0.5799999999999999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2023-08-26T03:51:36Z</cp:lastPrinted>
  <dcterms:created xsi:type="dcterms:W3CDTF">2020-11-20T02:18:37Z</dcterms:created>
  <dcterms:modified xsi:type="dcterms:W3CDTF">2023-08-26T03:56:05Z</dcterms:modified>
</cp:coreProperties>
</file>