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/>
  <mc:AlternateContent xmlns:mc="http://schemas.openxmlformats.org/markup-compatibility/2006">
    <mc:Choice Requires="x15">
      <x15ac:absPath xmlns:x15ac="http://schemas.microsoft.com/office/spreadsheetml/2010/11/ac" url="C:\Users\HOANG TTGD-CTSV\Desktop\"/>
    </mc:Choice>
  </mc:AlternateContent>
  <xr:revisionPtr revIDLastSave="0" documentId="13_ncr:1_{97409763-DACF-459E-9BCD-2E47C7F0AD9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ỌP PH 29-10-2023" sheetId="2" r:id="rId1"/>
  </sheets>
  <calcPr calcId="181029"/>
</workbook>
</file>

<file path=xl/calcChain.xml><?xml version="1.0" encoding="utf-8"?>
<calcChain xmlns="http://schemas.openxmlformats.org/spreadsheetml/2006/main">
  <c r="G138" i="2" l="1"/>
  <c r="F138" i="2"/>
  <c r="I138" i="2" s="1"/>
  <c r="I46" i="2"/>
  <c r="I99" i="2" l="1"/>
  <c r="I31" i="2" l="1"/>
  <c r="I32" i="2"/>
  <c r="I135" i="2"/>
  <c r="I137" i="2"/>
  <c r="I17" i="2"/>
  <c r="I18" i="2"/>
  <c r="I19" i="2"/>
  <c r="I35" i="2"/>
  <c r="I36" i="2"/>
  <c r="I27" i="2"/>
  <c r="I28" i="2"/>
  <c r="I29" i="2"/>
  <c r="I51" i="2"/>
  <c r="I52" i="2"/>
  <c r="I53" i="2"/>
  <c r="I54" i="2"/>
  <c r="I55" i="2"/>
  <c r="I56" i="2"/>
  <c r="I81" i="2"/>
  <c r="I82" i="2"/>
  <c r="I83" i="2"/>
  <c r="I84" i="2"/>
  <c r="I85" i="2"/>
  <c r="I86" i="2"/>
  <c r="I87" i="2"/>
  <c r="I88" i="2"/>
  <c r="I89" i="2"/>
  <c r="I90" i="2"/>
  <c r="I40" i="2"/>
  <c r="I93" i="2"/>
  <c r="I94" i="2"/>
  <c r="I97" i="2"/>
  <c r="I22" i="2"/>
  <c r="I23" i="2"/>
  <c r="I9" i="2"/>
  <c r="I10" i="2"/>
  <c r="I11" i="2"/>
  <c r="I12" i="2"/>
  <c r="I38" i="2"/>
  <c r="I92" i="2"/>
  <c r="I96" i="2"/>
  <c r="I21" i="2"/>
  <c r="I132" i="2"/>
  <c r="I71" i="2"/>
  <c r="I72" i="2"/>
  <c r="I73" i="2"/>
  <c r="I74" i="2"/>
  <c r="I75" i="2"/>
  <c r="I76" i="2"/>
  <c r="I78" i="2"/>
  <c r="I79" i="2"/>
  <c r="I80" i="2"/>
  <c r="I112" i="2"/>
  <c r="I119" i="2"/>
  <c r="I120" i="2"/>
  <c r="I113" i="2"/>
  <c r="I114" i="2"/>
  <c r="I116" i="2"/>
  <c r="I117" i="2"/>
  <c r="I118" i="2"/>
  <c r="I115" i="2"/>
  <c r="I130" i="2"/>
  <c r="I131" i="2"/>
  <c r="I70" i="2"/>
  <c r="I68" i="2"/>
  <c r="I50" i="2"/>
  <c r="I49" i="2"/>
  <c r="I48" i="2"/>
  <c r="I47" i="2"/>
  <c r="I45" i="2"/>
  <c r="I25" i="2"/>
  <c r="I13" i="2"/>
  <c r="I14" i="2"/>
  <c r="I16" i="2"/>
  <c r="I15" i="2"/>
  <c r="I33" i="2"/>
  <c r="I34" i="2"/>
  <c r="I24" i="2"/>
  <c r="I136" i="2"/>
  <c r="I100" i="2"/>
  <c r="I124" i="2"/>
  <c r="I61" i="2"/>
  <c r="I62" i="2"/>
  <c r="I63" i="2"/>
  <c r="I64" i="2"/>
  <c r="I65" i="2"/>
  <c r="I66" i="2"/>
  <c r="I67" i="2"/>
  <c r="I122" i="2"/>
  <c r="I123" i="2"/>
  <c r="I60" i="2"/>
  <c r="I58" i="2"/>
  <c r="I43" i="2"/>
  <c r="I44" i="2"/>
  <c r="I42" i="2"/>
  <c r="I127" i="2"/>
  <c r="I126" i="2"/>
  <c r="I128" i="2"/>
  <c r="I105" i="2"/>
  <c r="I111" i="2"/>
  <c r="I109" i="2"/>
  <c r="I39" i="2"/>
  <c r="I102" i="2"/>
  <c r="I107" i="2"/>
  <c r="I108" i="2"/>
  <c r="I104" i="2"/>
  <c r="I103" i="2"/>
  <c r="I77" i="2" l="1"/>
</calcChain>
</file>

<file path=xl/sharedStrings.xml><?xml version="1.0" encoding="utf-8"?>
<sst xmlns="http://schemas.openxmlformats.org/spreadsheetml/2006/main" count="616" uniqueCount="499">
  <si>
    <t>STT</t>
  </si>
  <si>
    <t>PHÒNG THANH TRA GIÁO DỤC - CÔNG TÁC SINH VIÊN</t>
  </si>
  <si>
    <t>LỚP</t>
  </si>
  <si>
    <t>PHÒNG</t>
  </si>
  <si>
    <t>HỌ VÀ TÊN</t>
  </si>
  <si>
    <t>SĨ SỐ</t>
  </si>
  <si>
    <t>% SL PH
 dự họp</t>
  </si>
  <si>
    <t>22T4-THU1</t>
  </si>
  <si>
    <t>C2.1 - 02</t>
  </si>
  <si>
    <t>Nguyễn Thanh</t>
  </si>
  <si>
    <t>Tú</t>
  </si>
  <si>
    <t>22T4-CNM1</t>
  </si>
  <si>
    <t>C2.1 - 03</t>
  </si>
  <si>
    <t>Trần Hồng</t>
  </si>
  <si>
    <t>Thảo</t>
  </si>
  <si>
    <t>22T4-KTD1</t>
  </si>
  <si>
    <t>C2.1 - 04</t>
  </si>
  <si>
    <t>Nguyễn Thị Minh</t>
  </si>
  <si>
    <t>Thùy</t>
  </si>
  <si>
    <t>22T4-KLB1</t>
  </si>
  <si>
    <t>C2.1 - 05</t>
  </si>
  <si>
    <t>Lưu Thị</t>
  </si>
  <si>
    <t>Thúy</t>
  </si>
  <si>
    <t>07h32' GV vào lớp</t>
  </si>
  <si>
    <t>22T4-KLB2</t>
  </si>
  <si>
    <t>C2.2 - 01</t>
  </si>
  <si>
    <t>Nguyễn Thị Thanh</t>
  </si>
  <si>
    <t>Hòa</t>
  </si>
  <si>
    <t>22T4-LGT1</t>
  </si>
  <si>
    <t>C2.2 - 02</t>
  </si>
  <si>
    <t>Cao Xuân</t>
  </si>
  <si>
    <t>Giang</t>
  </si>
  <si>
    <t>22T4-QTD1</t>
  </si>
  <si>
    <t>C2.2 - 03</t>
  </si>
  <si>
    <t>Nguyễn Mỹ</t>
  </si>
  <si>
    <t>Tiên</t>
  </si>
  <si>
    <t>22T4-QDL1</t>
  </si>
  <si>
    <t>C2.2 - 04</t>
  </si>
  <si>
    <t>Đinh Thị</t>
  </si>
  <si>
    <t>Trâm</t>
  </si>
  <si>
    <t>22T4-QKS1</t>
  </si>
  <si>
    <t>22T4-QNH1</t>
  </si>
  <si>
    <t>C2.2 - 05</t>
  </si>
  <si>
    <t>Lê Thị Thu</t>
  </si>
  <si>
    <t>22T4-TCD1</t>
  </si>
  <si>
    <t>C2.3 - 01</t>
  </si>
  <si>
    <t>Lữ Xuân</t>
  </si>
  <si>
    <t>Trang</t>
  </si>
  <si>
    <t>22T4-TMĐ1</t>
  </si>
  <si>
    <t>22T4-NNA1</t>
  </si>
  <si>
    <t>C2.3 - 02</t>
  </si>
  <si>
    <t>Nguyễn Thị</t>
  </si>
  <si>
    <t>Thủy</t>
  </si>
  <si>
    <t>22T4-NNA2</t>
  </si>
  <si>
    <t>C2.3 - 03</t>
  </si>
  <si>
    <t>Hà Như</t>
  </si>
  <si>
    <t>Mai</t>
  </si>
  <si>
    <t>22T4-NHQ1</t>
  </si>
  <si>
    <t>C2.3 - 04</t>
  </si>
  <si>
    <t>Nhuận</t>
  </si>
  <si>
    <t>22T4-NTN1</t>
  </si>
  <si>
    <t>21T4-CNÔ1</t>
  </si>
  <si>
    <t>C2.3 - 05</t>
  </si>
  <si>
    <t>Nguyễn Văn</t>
  </si>
  <si>
    <t>Hậu</t>
  </si>
  <si>
    <t>21T4-CNÔ2</t>
  </si>
  <si>
    <t>C3.1 - 01</t>
  </si>
  <si>
    <t>Phạm Huy</t>
  </si>
  <si>
    <t>Hoàng</t>
  </si>
  <si>
    <t>21T4-CNÔ3</t>
  </si>
  <si>
    <t>C3.1 - 02</t>
  </si>
  <si>
    <t>Nguyễn Hoàng</t>
  </si>
  <si>
    <t>Vinh</t>
  </si>
  <si>
    <t>21T4-ANM1</t>
  </si>
  <si>
    <t>C3.1 - 03</t>
  </si>
  <si>
    <t>Trần Vĩnh</t>
  </si>
  <si>
    <t>Xuyên</t>
  </si>
  <si>
    <t>21T4-TKW1</t>
  </si>
  <si>
    <t>21T4-CMT1</t>
  </si>
  <si>
    <t>C3.1 - 04</t>
  </si>
  <si>
    <t>Đặng Ngọc</t>
  </si>
  <si>
    <t>Đoàn</t>
  </si>
  <si>
    <t>21T4-ĐHĐ1</t>
  </si>
  <si>
    <t>C3.1 - 05</t>
  </si>
  <si>
    <t>Đỗ Thị Hải</t>
  </si>
  <si>
    <t>Yến</t>
  </si>
  <si>
    <t>21T4-LTM1</t>
  </si>
  <si>
    <t>C3.2 - 01</t>
  </si>
  <si>
    <t>Nguyễn Nguyên Hoàng Ngọc</t>
  </si>
  <si>
    <t>Quyên</t>
  </si>
  <si>
    <t>21T4-LTM2</t>
  </si>
  <si>
    <t>C3.2 - 02</t>
  </si>
  <si>
    <t>Nguyễn Cao</t>
  </si>
  <si>
    <t>Phong</t>
  </si>
  <si>
    <t>21T4-QTM1</t>
  </si>
  <si>
    <t>C3.2 - 03</t>
  </si>
  <si>
    <t>Lê Quý Hưng</t>
  </si>
  <si>
    <t>Quốc</t>
  </si>
  <si>
    <t>21T4-THU1</t>
  </si>
  <si>
    <t>C3.2 - 04</t>
  </si>
  <si>
    <t>Đỗ Thị</t>
  </si>
  <si>
    <t>Thơm</t>
  </si>
  <si>
    <t>21T4-TKĐ1</t>
  </si>
  <si>
    <t>C3.2 - 05</t>
  </si>
  <si>
    <t>Minh</t>
  </si>
  <si>
    <t>21T4-TKĐ2</t>
  </si>
  <si>
    <t>C3.3 - 01</t>
  </si>
  <si>
    <t>Nguyễn Thị Khánh</t>
  </si>
  <si>
    <t>Thư</t>
  </si>
  <si>
    <t>21T4-NNA1</t>
  </si>
  <si>
    <t>C3.3 - 02</t>
  </si>
  <si>
    <t>21T4-NNA2</t>
  </si>
  <si>
    <t>C3.3 - 03</t>
  </si>
  <si>
    <t>Lâm Thị Phương</t>
  </si>
  <si>
    <t>11 SV</t>
  </si>
  <si>
    <t>21T4-NTN1</t>
  </si>
  <si>
    <t>C3.3 - 04</t>
  </si>
  <si>
    <t>Phạm Thị Thu</t>
  </si>
  <si>
    <t>Nga</t>
  </si>
  <si>
    <t>21T4-NHQ1</t>
  </si>
  <si>
    <t>21T4-TMĐ1</t>
  </si>
  <si>
    <t>C3.3 - 05</t>
  </si>
  <si>
    <t>Nguyễn Phương</t>
  </si>
  <si>
    <t>Hà</t>
  </si>
  <si>
    <t>21T4-QNH1</t>
  </si>
  <si>
    <t>22T4-KXD1</t>
  </si>
  <si>
    <t>H1.2 - 01</t>
  </si>
  <si>
    <t>Trình Minh</t>
  </si>
  <si>
    <t>22T4-CĐT1</t>
  </si>
  <si>
    <t>H1.2 - 02</t>
  </si>
  <si>
    <t>Trần Giang</t>
  </si>
  <si>
    <t>Nam</t>
  </si>
  <si>
    <t>22T4-ĐĐT1</t>
  </si>
  <si>
    <t>H1.2 - 03</t>
  </si>
  <si>
    <t>Trần Hiếu</t>
  </si>
  <si>
    <t>Trinh</t>
  </si>
  <si>
    <t>22T4-TĐH1</t>
  </si>
  <si>
    <t>H1.2 - 04</t>
  </si>
  <si>
    <t>Vũ Hạnh</t>
  </si>
  <si>
    <t>Chiêu</t>
  </si>
  <si>
    <t>22T4-ĐCN1</t>
  </si>
  <si>
    <t>H1.2 - 05</t>
  </si>
  <si>
    <t>Nguyễn Thị Ngọc</t>
  </si>
  <si>
    <t>Hiền</t>
  </si>
  <si>
    <t>22T4-KML1</t>
  </si>
  <si>
    <t>H1.2 - 06</t>
  </si>
  <si>
    <t>Trần Đình</t>
  </si>
  <si>
    <t>Khoa</t>
  </si>
  <si>
    <t>22T4-VSL1</t>
  </si>
  <si>
    <t>H1.2 - 07</t>
  </si>
  <si>
    <t>Đỗ Trọng</t>
  </si>
  <si>
    <t>Quý</t>
  </si>
  <si>
    <t>22T4-CCK1</t>
  </si>
  <si>
    <t>H1.2 - 09</t>
  </si>
  <si>
    <t>Trần Thị</t>
  </si>
  <si>
    <t>Hương</t>
  </si>
  <si>
    <t>22T4-CKC1</t>
  </si>
  <si>
    <t>H1.2 - 10</t>
  </si>
  <si>
    <t>Võ Hoài</t>
  </si>
  <si>
    <t>Sơn</t>
  </si>
  <si>
    <t>22T4-CTM1</t>
  </si>
  <si>
    <t>22T4-CNÔ1</t>
  </si>
  <si>
    <t>H1.2 - 11</t>
  </si>
  <si>
    <t>Nhung</t>
  </si>
  <si>
    <t>22T4-CNÔ3</t>
  </si>
  <si>
    <t>H1.2 - 14</t>
  </si>
  <si>
    <t>Nguyễn Trung</t>
  </si>
  <si>
    <t>Dũng</t>
  </si>
  <si>
    <t>22T4-CNÔ4</t>
  </si>
  <si>
    <t>H1.2 - 15</t>
  </si>
  <si>
    <t>Nguyễn Thanh Vĩnh</t>
  </si>
  <si>
    <t>Phúc</t>
  </si>
  <si>
    <t>22T4-CNÔ5</t>
  </si>
  <si>
    <t>H1.2 - 16</t>
  </si>
  <si>
    <t>Dương Thị</t>
  </si>
  <si>
    <t>Hồng</t>
  </si>
  <si>
    <t>22T4-CNÔ6</t>
  </si>
  <si>
    <t>H1.3 - 05</t>
  </si>
  <si>
    <t>Nguyễn Duy</t>
  </si>
  <si>
    <t>Hải</t>
  </si>
  <si>
    <t>22T4-ANM1</t>
  </si>
  <si>
    <t>H1.3 - 06</t>
  </si>
  <si>
    <t>Đỗ Tuấn</t>
  </si>
  <si>
    <t>Việt</t>
  </si>
  <si>
    <t>22T4-TKW1</t>
  </si>
  <si>
    <t>22T4-CMT1</t>
  </si>
  <si>
    <t>H1.3 - 07</t>
  </si>
  <si>
    <t>Lê Minh</t>
  </si>
  <si>
    <t>22T4-ĐHĐ1</t>
  </si>
  <si>
    <t>H1.3 - 08</t>
  </si>
  <si>
    <t>Nguyễn Thị Huyền</t>
  </si>
  <si>
    <t>22T4-ĐHĐ2</t>
  </si>
  <si>
    <t>H1.3 - 10</t>
  </si>
  <si>
    <t>Trần Thị Hồng</t>
  </si>
  <si>
    <t>Thu</t>
  </si>
  <si>
    <t>22T4-LTM1</t>
  </si>
  <si>
    <t>H1.3 - 11</t>
  </si>
  <si>
    <t>Nguyễn Phú</t>
  </si>
  <si>
    <t>Tân</t>
  </si>
  <si>
    <t>22T4-LTM2</t>
  </si>
  <si>
    <t>H1.3 - 12</t>
  </si>
  <si>
    <t>Trịnh Khắc</t>
  </si>
  <si>
    <t>Vũ</t>
  </si>
  <si>
    <t>22T4-LTM3</t>
  </si>
  <si>
    <t>H1.3 - 13</t>
  </si>
  <si>
    <t>Hoàng Thị</t>
  </si>
  <si>
    <t>22T4-QTM1</t>
  </si>
  <si>
    <t>H1.3 - 14</t>
  </si>
  <si>
    <t>Giang Phi</t>
  </si>
  <si>
    <t>Hùng</t>
  </si>
  <si>
    <t>22T4-TKĐ1</t>
  </si>
  <si>
    <t>H1.3 - 15</t>
  </si>
  <si>
    <t>Huỳnh Quốc</t>
  </si>
  <si>
    <t>22T4-TKĐ2</t>
  </si>
  <si>
    <t>H1.3 - 16</t>
  </si>
  <si>
    <t>Thái Thị My</t>
  </si>
  <si>
    <t>Sa</t>
  </si>
  <si>
    <t>22T4-TKĐ3</t>
  </si>
  <si>
    <t>H1.3 - 17</t>
  </si>
  <si>
    <t>Dương Đức</t>
  </si>
  <si>
    <t>Kiên</t>
  </si>
  <si>
    <t>TỔNG</t>
  </si>
  <si>
    <t>23T4-KTD1</t>
  </si>
  <si>
    <t>Trần Thị Ngọc</t>
  </si>
  <si>
    <t>Dung</t>
  </si>
  <si>
    <t>23T4-KLB1</t>
  </si>
  <si>
    <t>23T4-KLB2</t>
  </si>
  <si>
    <t>23T4-LGT1</t>
  </si>
  <si>
    <t>Lê Thị Mai</t>
  </si>
  <si>
    <t>Hường</t>
  </si>
  <si>
    <t>23T4-QTD1</t>
  </si>
  <si>
    <t>Dinh</t>
  </si>
  <si>
    <t>23T4-QDL1</t>
  </si>
  <si>
    <t>23T4-QKS1</t>
  </si>
  <si>
    <t>Lê Thị Phương</t>
  </si>
  <si>
    <t>23T4-QNH1</t>
  </si>
  <si>
    <t>Hồ Gia</t>
  </si>
  <si>
    <t>Bảo</t>
  </si>
  <si>
    <t>23T4-TMĐ1</t>
  </si>
  <si>
    <t>Lê Hồng Ngọc</t>
  </si>
  <si>
    <t>My</t>
  </si>
  <si>
    <t>23T4-NNA1</t>
  </si>
  <si>
    <t>Nguyễn Thiện</t>
  </si>
  <si>
    <t>Bình</t>
  </si>
  <si>
    <t>23T4-NNA2</t>
  </si>
  <si>
    <t>Vương Thanh</t>
  </si>
  <si>
    <t>23T4-NHQ1</t>
  </si>
  <si>
    <t>Nguyễn Thị Thu</t>
  </si>
  <si>
    <t>Tâm</t>
  </si>
  <si>
    <t>23T4-NTN1</t>
  </si>
  <si>
    <t>21T4-CCK1</t>
  </si>
  <si>
    <t>21T4-CKC1</t>
  </si>
  <si>
    <t>Nguyễn Ngọc</t>
  </si>
  <si>
    <t>Quỳnh</t>
  </si>
  <si>
    <t>21T4-CTM1</t>
  </si>
  <si>
    <t>Nguyễn Thành</t>
  </si>
  <si>
    <t>Long</t>
  </si>
  <si>
    <t>21T4-CĐT1</t>
  </si>
  <si>
    <t>Phan Thanh</t>
  </si>
  <si>
    <t>21T4-ĐĐT1</t>
  </si>
  <si>
    <t>Nguyễn Minh</t>
  </si>
  <si>
    <t>Đức</t>
  </si>
  <si>
    <t>21T4-ĐCN1</t>
  </si>
  <si>
    <t>Yên</t>
  </si>
  <si>
    <t>21T4-TĐH1</t>
  </si>
  <si>
    <t>21T4-CNM1</t>
  </si>
  <si>
    <t>Bùi Thị Ngọc</t>
  </si>
  <si>
    <t>Sương</t>
  </si>
  <si>
    <t>21T4-KTD1</t>
  </si>
  <si>
    <t>Lê Văn</t>
  </si>
  <si>
    <t>21T4-QKS1</t>
  </si>
  <si>
    <t>Lê Thị Thúy</t>
  </si>
  <si>
    <t>Oanh</t>
  </si>
  <si>
    <t>21T4-QLH1</t>
  </si>
  <si>
    <t>Nguyễn Thị Hải</t>
  </si>
  <si>
    <t>21T4-QDL1</t>
  </si>
  <si>
    <t>21T4-QTD1</t>
  </si>
  <si>
    <t>21T4-LGT1</t>
  </si>
  <si>
    <t>21T4-TCD1</t>
  </si>
  <si>
    <t>21T4-KLB1</t>
  </si>
  <si>
    <t>Phạm Thị Thanh</t>
  </si>
  <si>
    <t>21T4-KML1</t>
  </si>
  <si>
    <t>Đông</t>
  </si>
  <si>
    <t>21T4-VSL1</t>
  </si>
  <si>
    <t>21T4-KXD1</t>
  </si>
  <si>
    <t>Trần Ngọc</t>
  </si>
  <si>
    <t>Tuấn</t>
  </si>
  <si>
    <t>23T4-KXD1</t>
  </si>
  <si>
    <t>23T4-CĐT1</t>
  </si>
  <si>
    <t>Ngô Phong</t>
  </si>
  <si>
    <t>Cường</t>
  </si>
  <si>
    <t>23T4-ĐĐT1</t>
  </si>
  <si>
    <t>Trần Công</t>
  </si>
  <si>
    <t>Tiến</t>
  </si>
  <si>
    <t>23T4-ĐCN1</t>
  </si>
  <si>
    <t>Nguyễn Thùy</t>
  </si>
  <si>
    <t>Linh</t>
  </si>
  <si>
    <t>23T4-KML1</t>
  </si>
  <si>
    <t>Phạm Thị</t>
  </si>
  <si>
    <t>23T4-VSL1</t>
  </si>
  <si>
    <t>23T4-CCK1</t>
  </si>
  <si>
    <t>Dương Minh</t>
  </si>
  <si>
    <t>Chung</t>
  </si>
  <si>
    <t>23T4-CCK2</t>
  </si>
  <si>
    <t>Nguyễn Tiến</t>
  </si>
  <si>
    <t>23T4-CTM1</t>
  </si>
  <si>
    <t>Đỗ Thị Phương</t>
  </si>
  <si>
    <t>Khanh</t>
  </si>
  <si>
    <t>23T4-CNÔ1</t>
  </si>
  <si>
    <t>23T4-CNÔ2</t>
  </si>
  <si>
    <t>H1.2 - 13</t>
  </si>
  <si>
    <t>Phan Thị Thùy</t>
  </si>
  <si>
    <t>23T4-CNÔ3</t>
  </si>
  <si>
    <t>Nguyễn Thị Cẩm</t>
  </si>
  <si>
    <t>Thạch</t>
  </si>
  <si>
    <t>23T4-CNÔ4</t>
  </si>
  <si>
    <t>Lý Văn</t>
  </si>
  <si>
    <t>Trung</t>
  </si>
  <si>
    <t>23T4-CNÔ5</t>
  </si>
  <si>
    <t>Ngô Thanh</t>
  </si>
  <si>
    <t>Điền</t>
  </si>
  <si>
    <t>23T4-CNÔ6</t>
  </si>
  <si>
    <t>Trần Minh</t>
  </si>
  <si>
    <t>Thông</t>
  </si>
  <si>
    <t>23T4-CMT1</t>
  </si>
  <si>
    <t>Tuyên</t>
  </si>
  <si>
    <t>23T4-ĐHĐ1</t>
  </si>
  <si>
    <t>Võ Thị Hồng</t>
  </si>
  <si>
    <t>Lan</t>
  </si>
  <si>
    <t>23T4-LTM1</t>
  </si>
  <si>
    <t>Lê Nguyễn Mỹ</t>
  </si>
  <si>
    <t>23T4-LTM2</t>
  </si>
  <si>
    <t>Nguyễn Sanh</t>
  </si>
  <si>
    <t>23T4-QTM1</t>
  </si>
  <si>
    <t>Đôn</t>
  </si>
  <si>
    <t>23T4-TKĐ1</t>
  </si>
  <si>
    <t>Đặng Thị Kiến</t>
  </si>
  <si>
    <t>Trúc</t>
  </si>
  <si>
    <t>23T4-TKĐ2</t>
  </si>
  <si>
    <t>Lê Thị Hồng</t>
  </si>
  <si>
    <t>Vân</t>
  </si>
  <si>
    <t>23T4-TKĐ3</t>
  </si>
  <si>
    <t>Đào Lê Phương</t>
  </si>
  <si>
    <t>Anh</t>
  </si>
  <si>
    <t>23T4-TKW1</t>
  </si>
  <si>
    <t>Huyên</t>
  </si>
  <si>
    <t>23T4-THU1</t>
  </si>
  <si>
    <t>23T4-CNM1</t>
  </si>
  <si>
    <t>Nguyễn Bạch Cẩm</t>
  </si>
  <si>
    <t>CỘNG HÒA XÃ HỘI CHỦ NGHĨA VIỆT NAM</t>
  </si>
  <si>
    <t>Độc lập - Tự do - Hạnh phúc</t>
  </si>
  <si>
    <t>P.TTGD ghi nhận SL PH
 dự họp</t>
  </si>
  <si>
    <t>UBND THÀNH PHỐ HỒ CHÍ MINH</t>
  </si>
  <si>
    <t xml:space="preserve">TRƯỜNG CAO ĐẲNG LÝ TỰ TRỌNG </t>
  </si>
  <si>
    <t>THÀNH PHỐ HỒ CHÍ MINH</t>
  </si>
  <si>
    <t>PH DỰ HỌP</t>
  </si>
  <si>
    <t>Ý KIẾN CỦA PHỤ HUYNH</t>
  </si>
  <si>
    <t>GHI CHÚ</t>
  </si>
  <si>
    <t>HIỆU TRƯỞNG</t>
  </si>
  <si>
    <t>ĐƠN VỊ TỔNG HỢP</t>
  </si>
  <si>
    <t>Lê Xuân Thiện</t>
  </si>
  <si>
    <t>TỔNG HỢP Ý KIẾN CỦA PHỤ HUYNH KHÓA 21T4, 22T4, 23T4, 
TẠI CUỘC HỌP VỚI CỐ VẤN HỌC TẬP NGÀY 29/10/2023</t>
  </si>
  <si>
    <t>NHÀ TRƯỜNG 
TRẢ LỜI</t>
  </si>
  <si>
    <t>KHOA ĐIỆN - ĐIỆN TỬ</t>
  </si>
  <si>
    <t>KHOA CƠ KHÍ</t>
  </si>
  <si>
    <t>KHOA MAY - THỜI TRANG</t>
  </si>
  <si>
    <t>KHOA KINH TẾ</t>
  </si>
  <si>
    <t>KHOA CÔNG NGHỆ THÔNG TIN</t>
  </si>
  <si>
    <t>KHOA ĐỘNG LỰC</t>
  </si>
  <si>
    <t>KHOA NHIỆT - LẠNH</t>
  </si>
  <si>
    <t>KHOA XÂY DỰNG</t>
  </si>
  <si>
    <t>KHOA NGOẠI NGỮ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</si>
  <si>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</si>
  <si>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</si>
  <si>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</si>
  <si>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</si>
  <si>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</si>
  <si>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</si>
  <si>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</si>
  <si>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</si>
  <si>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</si>
  <si>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</si>
  <si>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</si>
  <si>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</si>
  <si>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</si>
  <si>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</si>
  <si>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</si>
  <si>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</si>
  <si>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</si>
  <si>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</si>
  <si>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</si>
  <si>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</si>
  <si>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</si>
  <si>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</si>
  <si>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</si>
  <si>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</si>
  <si>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</si>
  <si>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</si>
  <si>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</si>
  <si>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</si>
  <si>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</si>
  <si>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22T4-CNÔ2</t>
  </si>
  <si>
    <t xml:space="preserve">Trần Văn 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</si>
  <si>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</si>
  <si>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</si>
  <si>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</si>
  <si>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</si>
  <si>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</si>
  <si>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</si>
  <si>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</si>
  <si>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</si>
  <si>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</si>
  <si>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</si>
  <si>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</si>
  <si>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</si>
  <si>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</si>
  <si>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</si>
  <si>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</si>
  <si>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</si>
  <si>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</si>
  <si>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</si>
  <si>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</si>
  <si>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</si>
  <si>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</si>
  <si>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</si>
  <si>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</si>
  <si>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</si>
  <si>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</si>
  <si>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</si>
  <si>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</si>
  <si>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</si>
  <si>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</si>
  <si>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</si>
  <si>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</si>
  <si>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</si>
  <si>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</si>
  <si>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</si>
  <si>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</si>
  <si>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</si>
  <si>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</si>
  <si>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</si>
  <si>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</si>
  <si>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</si>
  <si>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</si>
  <si>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</si>
  <si>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</si>
  <si>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</si>
  <si>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</si>
  <si>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</si>
  <si>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</si>
  <si>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</si>
  <si>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</si>
  <si>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</si>
  <si>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</si>
  <si>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</si>
  <si>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</si>
  <si>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</si>
  <si>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</si>
  <si>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</si>
  <si>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</si>
  <si>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</si>
  <si>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</si>
  <si>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</si>
  <si>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</si>
  <si>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</si>
  <si>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</si>
  <si>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</si>
  <si>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</si>
  <si>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</si>
  <si>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</si>
  <si>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</si>
  <si>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</si>
  <si>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</si>
  <si>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</si>
  <si>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</si>
  <si>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</si>
  <si>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</si>
  <si>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</si>
  <si>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</si>
  <si>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</si>
  <si>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</si>
  <si>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</si>
  <si>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</si>
  <si>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</si>
  <si>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</si>
  <si>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</si>
  <si>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</si>
  <si>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</si>
  <si>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</si>
  <si>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</si>
  <si>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</si>
  <si>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</si>
  <si>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</si>
  <si>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</si>
  <si>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</si>
  <si>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121 lớp/110 CVHT</t>
  </si>
  <si>
    <t>Thành phố Hồ Chí Minh, ngày     tháng 10 năm 2023</t>
  </si>
  <si>
    <t>Các em nợ môn văn hóa  và nghề với học phí học nghề năm nay tăng cao, nhà trường có chính sách gì hỗ trợ ? Ví dụ cho chậm trả HP sau khi tốt nghiệp.</t>
  </si>
  <si>
    <t>CVHT đã trả lời tất cả câu hỏi PH.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</si>
</sst>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₫_-;\-* #,##0.00\ _₫_-;_-* &quot;-&quot;??\ _₫_-;_-@_-"/>
    <numFmt numFmtId="165" formatCode="_-* #,##0\ _₫_-;\-* #,##0\ _₫_-;_-* &quot;-&quot;??\ _₫_-;_-@_-"/>
  </numFmts>
  <fonts count="27" x14ac:knownFonts="1">
    <font>
      <sz val="10"/>
      <color rgb="FF000000"/>
      <name val="Arial"/>
      <scheme val="minor"/>
    </font>
    <font>
      <sz val="10"/>
      <color rgb="FF000000"/>
      <name val="Arial"/>
      <scheme val="minor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"/>
      <name val="Times New Roman"/>
      <family val="1"/>
    </font>
    <font>
      <b/>
      <sz val="1"/>
      <name val="Times New Roman"/>
      <family val="1"/>
    </font>
    <font>
      <sz val="1"/>
      <color theme="1"/>
      <name val="Times New Roman"/>
      <family val="1"/>
    </font>
    <font>
      <sz val="1"/>
      <color rgb="FFFF0000"/>
      <name val="Times New Roman"/>
      <family val="1"/>
    </font>
    <font>
      <b/>
      <sz val="1"/>
      <color theme="1"/>
      <name val="Times New Roman"/>
      <family val="1"/>
    </font>
    <font>
      <sz val="1"/>
      <color rgb="FF000000"/>
      <name val="Times New Roman"/>
      <family val="1"/>
    </font>
    <font>
      <i/>
      <sz val="1"/>
      <name val="Times New Roman"/>
      <family val="1"/>
    </font>
    <font>
      <b/>
      <sz val="13"/>
      <color rgb="FF000000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3">
    <xf numFmtId="0" fontId="0" fillId="0" borderId="0" xfId="0"/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0" fontId="5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/>
    <xf numFmtId="0" fontId="8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5" fillId="0" borderId="15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5" fillId="0" borderId="16" xfId="0" applyFont="1" applyBorder="1" applyAlignment="1">
      <alignment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5" fillId="0" borderId="0" xfId="0" applyFont="1"/>
    <xf numFmtId="0" fontId="6" fillId="2" borderId="0" xfId="0" applyFont="1" applyFill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5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1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wrapText="1"/>
    </xf>
    <xf numFmtId="0" fontId="21" fillId="0" borderId="0" xfId="0" applyFont="1" applyAlignment="1">
      <alignment horizontal="center" wrapText="1"/>
    </xf>
    <xf numFmtId="0" fontId="22" fillId="0" borderId="0" xfId="0" applyFont="1" applyAlignment="1">
      <alignment wrapText="1"/>
    </xf>
    <xf numFmtId="0" fontId="24" fillId="2" borderId="0" xfId="0" applyFont="1" applyFill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3" fillId="0" borderId="0" xfId="0" applyFont="1" applyAlignment="1">
      <alignment wrapText="1"/>
    </xf>
    <xf numFmtId="0" fontId="25" fillId="0" borderId="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2" fontId="14" fillId="0" borderId="6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5" fillId="0" borderId="16" xfId="0" applyFont="1" applyBorder="1"/>
    <xf numFmtId="0" fontId="5" fillId="0" borderId="15" xfId="0" applyFont="1" applyBorder="1"/>
    <xf numFmtId="2" fontId="16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6" fillId="0" borderId="0" xfId="0" applyFont="1" applyAlignment="1">
      <alignment horizontal="right" vertical="center"/>
    </xf>
    <xf numFmtId="0" fontId="14" fillId="0" borderId="1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3" fillId="0" borderId="16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25" fillId="0" borderId="3" xfId="0" applyFont="1" applyBorder="1" applyAlignment="1">
      <alignment horizontal="left" vertical="center"/>
    </xf>
    <xf numFmtId="0" fontId="25" fillId="0" borderId="15" xfId="0" applyFont="1" applyBorder="1" applyAlignment="1">
      <alignment horizontal="left" vertical="center"/>
    </xf>
    <xf numFmtId="0" fontId="25" fillId="0" borderId="18" xfId="0" applyFont="1" applyBorder="1" applyAlignment="1">
      <alignment horizontal="left" vertical="center"/>
    </xf>
    <xf numFmtId="0" fontId="13" fillId="0" borderId="1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center" vertical="center" wrapText="1"/>
    </xf>
    <xf numFmtId="0" fontId="13" fillId="0" borderId="11" xfId="0" quotePrefix="1" applyFont="1" applyBorder="1" applyAlignment="1">
      <alignment horizontal="center" vertical="center" wrapText="1"/>
    </xf>
    <xf numFmtId="0" fontId="14" fillId="0" borderId="15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20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14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left" vertical="center" wrapText="1"/>
    </xf>
    <xf numFmtId="0" fontId="13" fillId="0" borderId="24" xfId="0" applyFont="1" applyBorder="1" applyAlignment="1">
      <alignment horizontal="left" vertical="center" wrapText="1"/>
    </xf>
    <xf numFmtId="0" fontId="13" fillId="0" borderId="2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13" fillId="0" borderId="15" xfId="0" quotePrefix="1" applyFont="1" applyBorder="1" applyAlignment="1">
      <alignment horizontal="center" vertical="center" wrapText="1"/>
    </xf>
    <xf numFmtId="165" fontId="16" fillId="0" borderId="3" xfId="1" applyNumberFormat="1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wrapText="1"/>
    </xf>
    <xf numFmtId="0" fontId="6" fillId="2" borderId="0" xfId="0" applyFont="1" applyFill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2" fontId="14" fillId="0" borderId="14" xfId="0" applyNumberFormat="1" applyFont="1" applyBorder="1" applyAlignment="1">
      <alignment horizontal="center" vertical="center" wrapText="1"/>
    </xf>
    <xf numFmtId="2" fontId="14" fillId="0" borderId="1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10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3" fillId="0" borderId="0" xfId="0" applyFont="1" applyAlignment="1">
      <alignment horizontal="left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571500</xdr:colOff>
      <xdr:row>2</xdr:row>
      <xdr:rowOff>0</xdr:rowOff>
    </xdr:from>
    <xdr:to>
      <xdr:col>10</xdr:col>
      <xdr:colOff>1323975</xdr:colOff>
      <xdr:row>2</xdr:row>
      <xdr:rowOff>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7105650" y="476250"/>
          <a:ext cx="22098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390525</xdr:colOff>
      <xdr:row>3</xdr:row>
      <xdr:rowOff>9525</xdr:rowOff>
    </xdr:from>
    <xdr:to>
      <xdr:col>3</xdr:col>
      <xdr:colOff>590550</xdr:colOff>
      <xdr:row>3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828800" y="7239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C153"/>
  <sheetViews>
    <sheetView tabSelected="1" topLeftCell="A38" workbookViewId="0">
      <selection activeCell="A56" sqref="A56"/>
    </sheetView>
  </sheetViews>
  <sheetFormatPr defaultColWidth="12.5703125" defaultRowHeight="15.75" customHeight="1" x14ac:dyDescent="0.2"/>
  <cols>
    <col min="1" max="1" width="6.5703125" style="9" customWidth="1"/>
    <col min="2" max="2" width="15" style="9" customWidth="1"/>
    <col min="3" max="3" width="10.7109375" style="9" bestFit="1" customWidth="1"/>
    <col min="4" max="4" width="20.140625" style="9" customWidth="1"/>
    <col min="5" max="5" width="8.42578125" style="9" customWidth="1"/>
    <col min="6" max="6" width="9.140625" style="9" customWidth="1"/>
    <col min="7" max="7" width="10" style="66" customWidth="1"/>
    <col min="8" max="8" width="8.5703125" style="66" customWidth="1"/>
    <col min="9" max="9" width="9.42578125" style="66" customWidth="1"/>
    <col min="10" max="10" width="21.85546875" style="9" customWidth="1"/>
    <col min="11" max="11" width="25.42578125" style="9" customWidth="1"/>
    <col min="12" max="12" width="20.85546875" style="9" customWidth="1"/>
    <col min="13" max="16384" width="12.5703125" style="9"/>
  </cols>
  <sheetData>
    <row r="1" spans="1:29" s="2" customFormat="1" ht="18.75" customHeight="1" x14ac:dyDescent="0.2">
      <c r="A1" s="128" t="s">
        <v>352</v>
      </c>
      <c r="B1" s="128"/>
      <c r="C1" s="128"/>
      <c r="D1" s="128"/>
      <c r="E1" s="128"/>
      <c r="F1" s="128"/>
      <c r="G1" s="56"/>
      <c r="H1" s="118" t="s">
        <v>349</v>
      </c>
      <c r="I1" s="118"/>
      <c r="J1" s="118"/>
      <c r="K1" s="118"/>
      <c r="L1" s="118"/>
      <c r="M1" s="1"/>
      <c r="N1" s="1"/>
      <c r="O1" s="1"/>
    </row>
    <row r="2" spans="1:29" s="2" customFormat="1" ht="18.75" customHeight="1" x14ac:dyDescent="0.2">
      <c r="A2" s="129" t="s">
        <v>353</v>
      </c>
      <c r="B2" s="129"/>
      <c r="C2" s="129"/>
      <c r="D2" s="129"/>
      <c r="E2" s="129"/>
      <c r="F2" s="129"/>
      <c r="G2" s="56"/>
      <c r="H2" s="129" t="s">
        <v>350</v>
      </c>
      <c r="I2" s="129"/>
      <c r="J2" s="129"/>
      <c r="K2" s="129"/>
      <c r="L2" s="129"/>
      <c r="M2" s="7"/>
      <c r="N2" s="1"/>
      <c r="O2" s="1"/>
    </row>
    <row r="3" spans="1:29" s="2" customFormat="1" ht="18.75" customHeight="1" x14ac:dyDescent="0.2">
      <c r="A3" s="129" t="s">
        <v>354</v>
      </c>
      <c r="B3" s="129"/>
      <c r="C3" s="129"/>
      <c r="D3" s="129"/>
      <c r="E3" s="129"/>
      <c r="F3" s="129"/>
      <c r="G3" s="57"/>
      <c r="H3" s="58"/>
      <c r="I3" s="56"/>
      <c r="J3" s="3"/>
      <c r="K3" s="3"/>
      <c r="L3" s="3"/>
      <c r="M3" s="3"/>
      <c r="N3" s="3"/>
      <c r="O3" s="3"/>
    </row>
    <row r="4" spans="1:29" s="2" customFormat="1" ht="23.25" customHeight="1" x14ac:dyDescent="0.2">
      <c r="A4" s="4"/>
      <c r="B4" s="5"/>
      <c r="D4" s="4"/>
      <c r="E4" s="4"/>
      <c r="F4" s="4"/>
      <c r="G4" s="59"/>
      <c r="H4" s="59"/>
      <c r="I4" s="60"/>
      <c r="J4" s="6"/>
      <c r="K4" s="6"/>
      <c r="L4" s="79" t="s">
        <v>496</v>
      </c>
    </row>
    <row r="5" spans="1:29" ht="51" customHeight="1" x14ac:dyDescent="0.25">
      <c r="A5" s="130" t="s">
        <v>361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8"/>
    </row>
    <row r="6" spans="1:29" ht="15.75" customHeight="1" x14ac:dyDescent="0.25">
      <c r="A6" s="10"/>
      <c r="B6" s="10"/>
      <c r="C6" s="10"/>
      <c r="D6" s="11"/>
      <c r="E6" s="11"/>
      <c r="F6" s="12"/>
      <c r="G6" s="61"/>
      <c r="H6" s="61"/>
      <c r="I6" s="62"/>
      <c r="J6" s="13"/>
      <c r="K6" s="13"/>
      <c r="L6" s="8"/>
      <c r="M6" s="8"/>
    </row>
    <row r="7" spans="1:29" s="41" customFormat="1" ht="82.5" x14ac:dyDescent="0.25">
      <c r="A7" s="67" t="s">
        <v>0</v>
      </c>
      <c r="B7" s="68" t="s">
        <v>2</v>
      </c>
      <c r="C7" s="68" t="s">
        <v>3</v>
      </c>
      <c r="D7" s="132" t="s">
        <v>4</v>
      </c>
      <c r="E7" s="133"/>
      <c r="F7" s="69" t="s">
        <v>5</v>
      </c>
      <c r="G7" s="70" t="s">
        <v>351</v>
      </c>
      <c r="H7" s="70" t="s">
        <v>355</v>
      </c>
      <c r="I7" s="70" t="s">
        <v>6</v>
      </c>
      <c r="J7" s="78" t="s">
        <v>356</v>
      </c>
      <c r="K7" s="78" t="s">
        <v>362</v>
      </c>
      <c r="L7" s="78" t="s">
        <v>357</v>
      </c>
      <c r="M7" s="71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</row>
    <row r="8" spans="1:29" s="41" customFormat="1" ht="20.25" customHeight="1" x14ac:dyDescent="0.25">
      <c r="A8" s="82"/>
      <c r="B8" s="91" t="s">
        <v>363</v>
      </c>
      <c r="C8" s="83"/>
      <c r="D8" s="84"/>
      <c r="E8" s="83"/>
      <c r="F8" s="87"/>
      <c r="G8" s="36"/>
      <c r="H8" s="36"/>
      <c r="I8" s="85"/>
      <c r="J8" s="7"/>
      <c r="K8" s="7"/>
      <c r="L8" s="86"/>
      <c r="M8" s="71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</row>
    <row r="9" spans="1:29" s="41" customFormat="1" ht="16.5" x14ac:dyDescent="0.25">
      <c r="A9" s="96" t="s">
        <v>372</v>
      </c>
      <c r="B9" s="20" t="s">
        <v>257</v>
      </c>
      <c r="C9" s="20" t="s">
        <v>70</v>
      </c>
      <c r="D9" s="15" t="s">
        <v>258</v>
      </c>
      <c r="E9" s="16" t="s">
        <v>68</v>
      </c>
      <c r="F9" s="20">
        <v>36</v>
      </c>
      <c r="G9" s="20">
        <v>19</v>
      </c>
      <c r="H9" s="20"/>
      <c r="I9" s="73">
        <f t="shared" ref="I9:I19" si="0">H9/F9*100</f>
        <v>0</v>
      </c>
      <c r="J9" s="75"/>
      <c r="K9" s="76"/>
      <c r="L9" s="18"/>
      <c r="M9" s="32"/>
    </row>
    <row r="10" spans="1:29" s="41" customFormat="1" ht="16.5" x14ac:dyDescent="0.25">
      <c r="A10" s="96" t="s">
        <v>373</v>
      </c>
      <c r="B10" s="20" t="s">
        <v>259</v>
      </c>
      <c r="C10" s="20" t="s">
        <v>74</v>
      </c>
      <c r="D10" s="15" t="s">
        <v>260</v>
      </c>
      <c r="E10" s="16" t="s">
        <v>261</v>
      </c>
      <c r="F10" s="20">
        <v>47</v>
      </c>
      <c r="G10" s="20">
        <v>31</v>
      </c>
      <c r="H10" s="20"/>
      <c r="I10" s="73">
        <f t="shared" si="0"/>
        <v>0</v>
      </c>
      <c r="J10" s="75"/>
      <c r="K10" s="76"/>
      <c r="L10" s="18"/>
      <c r="M10" s="32"/>
    </row>
    <row r="11" spans="1:29" s="41" customFormat="1" ht="16.5" x14ac:dyDescent="0.25">
      <c r="A11" s="96" t="s">
        <v>374</v>
      </c>
      <c r="B11" s="21" t="s">
        <v>262</v>
      </c>
      <c r="C11" s="21" t="s">
        <v>79</v>
      </c>
      <c r="D11" s="23" t="s">
        <v>63</v>
      </c>
      <c r="E11" s="26" t="s">
        <v>263</v>
      </c>
      <c r="F11" s="21">
        <v>32</v>
      </c>
      <c r="G11" s="20">
        <v>30</v>
      </c>
      <c r="H11" s="20"/>
      <c r="I11" s="73">
        <f t="shared" si="0"/>
        <v>0</v>
      </c>
      <c r="J11" s="75"/>
      <c r="K11" s="76"/>
      <c r="L11" s="31"/>
      <c r="M11" s="32"/>
    </row>
    <row r="12" spans="1:29" s="41" customFormat="1" ht="16.5" x14ac:dyDescent="0.25">
      <c r="A12" s="96" t="s">
        <v>375</v>
      </c>
      <c r="B12" s="54" t="s">
        <v>264</v>
      </c>
      <c r="C12" s="54" t="s">
        <v>83</v>
      </c>
      <c r="D12" s="88" t="s">
        <v>138</v>
      </c>
      <c r="E12" s="89" t="s">
        <v>139</v>
      </c>
      <c r="F12" s="54">
        <v>17</v>
      </c>
      <c r="G12" s="20">
        <v>10</v>
      </c>
      <c r="H12" s="20"/>
      <c r="I12" s="73">
        <f t="shared" si="0"/>
        <v>0</v>
      </c>
      <c r="J12" s="75"/>
      <c r="K12" s="76"/>
      <c r="L12" s="55"/>
      <c r="M12" s="32"/>
    </row>
    <row r="13" spans="1:29" s="41" customFormat="1" ht="16.5" x14ac:dyDescent="0.25">
      <c r="A13" s="96" t="s">
        <v>376</v>
      </c>
      <c r="B13" s="20" t="s">
        <v>128</v>
      </c>
      <c r="C13" s="14" t="s">
        <v>129</v>
      </c>
      <c r="D13" s="15" t="s">
        <v>130</v>
      </c>
      <c r="E13" s="16" t="s">
        <v>131</v>
      </c>
      <c r="F13" s="20">
        <v>37</v>
      </c>
      <c r="G13" s="20">
        <v>25</v>
      </c>
      <c r="H13" s="20"/>
      <c r="I13" s="73">
        <f t="shared" si="0"/>
        <v>0</v>
      </c>
      <c r="J13" s="75"/>
      <c r="K13" s="76"/>
      <c r="L13" s="18"/>
      <c r="M13" s="19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</row>
    <row r="14" spans="1:29" s="41" customFormat="1" ht="16.5" x14ac:dyDescent="0.25">
      <c r="A14" s="96" t="s">
        <v>377</v>
      </c>
      <c r="B14" s="20" t="s">
        <v>132</v>
      </c>
      <c r="C14" s="20" t="s">
        <v>133</v>
      </c>
      <c r="D14" s="15" t="s">
        <v>134</v>
      </c>
      <c r="E14" s="16" t="s">
        <v>135</v>
      </c>
      <c r="F14" s="20">
        <v>41</v>
      </c>
      <c r="G14" s="20">
        <v>21</v>
      </c>
      <c r="H14" s="20"/>
      <c r="I14" s="73">
        <f t="shared" si="0"/>
        <v>0</v>
      </c>
      <c r="J14" s="75"/>
      <c r="K14" s="76"/>
      <c r="L14" s="18"/>
      <c r="M14" s="19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</row>
    <row r="15" spans="1:29" s="41" customFormat="1" ht="16.5" x14ac:dyDescent="0.25">
      <c r="A15" s="96" t="s">
        <v>378</v>
      </c>
      <c r="B15" s="20" t="s">
        <v>140</v>
      </c>
      <c r="C15" s="20" t="s">
        <v>141</v>
      </c>
      <c r="D15" s="15" t="s">
        <v>142</v>
      </c>
      <c r="E15" s="16" t="s">
        <v>143</v>
      </c>
      <c r="F15" s="20">
        <v>50</v>
      </c>
      <c r="G15" s="20">
        <v>37</v>
      </c>
      <c r="H15" s="20"/>
      <c r="I15" s="73">
        <f t="shared" si="0"/>
        <v>0</v>
      </c>
      <c r="J15" s="75"/>
      <c r="K15" s="76"/>
      <c r="L15" s="18"/>
      <c r="M15" s="19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</row>
    <row r="16" spans="1:29" s="41" customFormat="1" ht="16.5" x14ac:dyDescent="0.25">
      <c r="A16" s="96" t="s">
        <v>379</v>
      </c>
      <c r="B16" s="20" t="s">
        <v>136</v>
      </c>
      <c r="C16" s="20" t="s">
        <v>137</v>
      </c>
      <c r="D16" s="15" t="s">
        <v>138</v>
      </c>
      <c r="E16" s="16" t="s">
        <v>139</v>
      </c>
      <c r="F16" s="20">
        <v>22</v>
      </c>
      <c r="G16" s="20">
        <v>16</v>
      </c>
      <c r="H16" s="20"/>
      <c r="I16" s="73">
        <f t="shared" si="0"/>
        <v>0</v>
      </c>
      <c r="J16" s="75"/>
      <c r="K16" s="76"/>
      <c r="L16" s="18"/>
      <c r="M16" s="19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</row>
    <row r="17" spans="1:29" s="41" customFormat="1" ht="16.5" x14ac:dyDescent="0.25">
      <c r="A17" s="96" t="s">
        <v>380</v>
      </c>
      <c r="B17" s="20" t="s">
        <v>288</v>
      </c>
      <c r="C17" s="33" t="s">
        <v>129</v>
      </c>
      <c r="D17" s="15" t="s">
        <v>289</v>
      </c>
      <c r="E17" s="16" t="s">
        <v>290</v>
      </c>
      <c r="F17" s="20">
        <v>27</v>
      </c>
      <c r="G17" s="20">
        <v>19</v>
      </c>
      <c r="H17" s="20"/>
      <c r="I17" s="73">
        <f t="shared" si="0"/>
        <v>0</v>
      </c>
      <c r="J17" s="75"/>
      <c r="K17" s="76"/>
      <c r="L17" s="18"/>
      <c r="M17" s="32"/>
    </row>
    <row r="18" spans="1:29" s="41" customFormat="1" ht="16.5" x14ac:dyDescent="0.25">
      <c r="A18" s="96" t="s">
        <v>381</v>
      </c>
      <c r="B18" s="20" t="s">
        <v>291</v>
      </c>
      <c r="C18" s="22" t="s">
        <v>133</v>
      </c>
      <c r="D18" s="15" t="s">
        <v>292</v>
      </c>
      <c r="E18" s="16" t="s">
        <v>293</v>
      </c>
      <c r="F18" s="20">
        <v>46</v>
      </c>
      <c r="G18" s="20">
        <v>37</v>
      </c>
      <c r="H18" s="20"/>
      <c r="I18" s="73">
        <f t="shared" si="0"/>
        <v>0</v>
      </c>
      <c r="J18" s="75"/>
      <c r="K18" s="76"/>
      <c r="L18" s="18"/>
      <c r="M18" s="32"/>
    </row>
    <row r="19" spans="1:29" s="41" customFormat="1" ht="16.5" x14ac:dyDescent="0.25">
      <c r="A19" s="96" t="s">
        <v>382</v>
      </c>
      <c r="B19" s="21" t="s">
        <v>294</v>
      </c>
      <c r="C19" s="20" t="s">
        <v>137</v>
      </c>
      <c r="D19" s="15" t="s">
        <v>295</v>
      </c>
      <c r="E19" s="16" t="s">
        <v>296</v>
      </c>
      <c r="F19" s="20">
        <v>62</v>
      </c>
      <c r="G19" s="20">
        <v>39</v>
      </c>
      <c r="H19" s="20"/>
      <c r="I19" s="73">
        <f t="shared" si="0"/>
        <v>0</v>
      </c>
      <c r="J19" s="75"/>
      <c r="K19" s="76"/>
      <c r="L19" s="18"/>
      <c r="M19" s="32"/>
    </row>
    <row r="20" spans="1:29" s="41" customFormat="1" ht="18" customHeight="1" x14ac:dyDescent="0.25">
      <c r="A20" s="80"/>
      <c r="B20" s="92" t="s">
        <v>364</v>
      </c>
      <c r="C20" s="90"/>
      <c r="D20" s="23"/>
      <c r="E20" s="23"/>
      <c r="F20" s="90"/>
      <c r="G20" s="20"/>
      <c r="H20" s="20"/>
      <c r="I20" s="73"/>
      <c r="J20" s="75"/>
      <c r="K20" s="76"/>
      <c r="L20" s="18"/>
      <c r="M20" s="32"/>
    </row>
    <row r="21" spans="1:29" s="41" customFormat="1" ht="16.5" x14ac:dyDescent="0.25">
      <c r="A21" s="97" t="s">
        <v>383</v>
      </c>
      <c r="B21" s="54" t="s">
        <v>250</v>
      </c>
      <c r="C21" s="94" t="s">
        <v>58</v>
      </c>
      <c r="D21" s="88" t="s">
        <v>9</v>
      </c>
      <c r="E21" s="89" t="s">
        <v>31</v>
      </c>
      <c r="F21" s="54">
        <v>37</v>
      </c>
      <c r="G21" s="20">
        <v>19</v>
      </c>
      <c r="H21" s="20"/>
      <c r="I21" s="73">
        <f t="shared" ref="I21:I23" si="1">H21/F21*100</f>
        <v>0</v>
      </c>
      <c r="J21" s="75"/>
      <c r="K21" s="76"/>
      <c r="L21" s="18"/>
      <c r="M21" s="32"/>
    </row>
    <row r="22" spans="1:29" s="41" customFormat="1" ht="16.5" x14ac:dyDescent="0.25">
      <c r="A22" s="97" t="s">
        <v>384</v>
      </c>
      <c r="B22" s="54" t="s">
        <v>251</v>
      </c>
      <c r="C22" s="20" t="s">
        <v>62</v>
      </c>
      <c r="D22" s="15" t="s">
        <v>252</v>
      </c>
      <c r="E22" s="16" t="s">
        <v>253</v>
      </c>
      <c r="F22" s="20">
        <v>25</v>
      </c>
      <c r="G22" s="20">
        <v>12</v>
      </c>
      <c r="H22" s="20"/>
      <c r="I22" s="73">
        <f t="shared" si="1"/>
        <v>0</v>
      </c>
      <c r="J22" s="75"/>
      <c r="K22" s="76"/>
      <c r="L22" s="18"/>
      <c r="M22" s="32"/>
    </row>
    <row r="23" spans="1:29" s="41" customFormat="1" ht="16.5" x14ac:dyDescent="0.25">
      <c r="A23" s="97" t="s">
        <v>385</v>
      </c>
      <c r="B23" s="54" t="s">
        <v>254</v>
      </c>
      <c r="C23" s="20" t="s">
        <v>66</v>
      </c>
      <c r="D23" s="15" t="s">
        <v>255</v>
      </c>
      <c r="E23" s="16" t="s">
        <v>256</v>
      </c>
      <c r="F23" s="20">
        <v>15</v>
      </c>
      <c r="G23" s="20">
        <v>11</v>
      </c>
      <c r="H23" s="20"/>
      <c r="I23" s="73">
        <f t="shared" si="1"/>
        <v>0</v>
      </c>
      <c r="J23" s="45"/>
      <c r="K23" s="17"/>
      <c r="L23" s="18"/>
      <c r="M23" s="32"/>
    </row>
    <row r="24" spans="1:29" s="41" customFormat="1" ht="16.5" x14ac:dyDescent="0.25">
      <c r="A24" s="97" t="s">
        <v>386</v>
      </c>
      <c r="B24" s="54" t="s">
        <v>152</v>
      </c>
      <c r="C24" s="20" t="s">
        <v>153</v>
      </c>
      <c r="D24" s="15" t="s">
        <v>154</v>
      </c>
      <c r="E24" s="16" t="s">
        <v>155</v>
      </c>
      <c r="F24" s="20">
        <v>58</v>
      </c>
      <c r="G24" s="20">
        <v>28</v>
      </c>
      <c r="H24" s="20"/>
      <c r="I24" s="73">
        <f>H24/F24*100</f>
        <v>0</v>
      </c>
      <c r="J24" s="75"/>
      <c r="K24" s="76"/>
      <c r="L24" s="18"/>
      <c r="M24" s="19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</row>
    <row r="25" spans="1:29" s="41" customFormat="1" ht="16.5" x14ac:dyDescent="0.25">
      <c r="A25" s="97" t="s">
        <v>387</v>
      </c>
      <c r="B25" s="54" t="s">
        <v>156</v>
      </c>
      <c r="C25" s="119" t="s">
        <v>157</v>
      </c>
      <c r="D25" s="126" t="s">
        <v>158</v>
      </c>
      <c r="E25" s="124" t="s">
        <v>159</v>
      </c>
      <c r="F25" s="20">
        <v>23</v>
      </c>
      <c r="G25" s="112">
        <v>28</v>
      </c>
      <c r="H25" s="112"/>
      <c r="I25" s="122">
        <f>H25/SUM(F25:F26)*100</f>
        <v>0</v>
      </c>
      <c r="J25" s="114"/>
      <c r="K25" s="114"/>
      <c r="L25" s="119"/>
      <c r="M25" s="19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</row>
    <row r="26" spans="1:29" s="41" customFormat="1" ht="16.5" x14ac:dyDescent="0.25">
      <c r="A26" s="97" t="s">
        <v>388</v>
      </c>
      <c r="B26" s="54" t="s">
        <v>160</v>
      </c>
      <c r="C26" s="120"/>
      <c r="D26" s="127"/>
      <c r="E26" s="125"/>
      <c r="F26" s="20">
        <v>23</v>
      </c>
      <c r="G26" s="113"/>
      <c r="H26" s="113"/>
      <c r="I26" s="123"/>
      <c r="J26" s="115"/>
      <c r="K26" s="115"/>
      <c r="L26" s="120"/>
      <c r="M26" s="19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</row>
    <row r="27" spans="1:29" s="41" customFormat="1" ht="16.5" x14ac:dyDescent="0.25">
      <c r="A27" s="97" t="s">
        <v>389</v>
      </c>
      <c r="B27" s="54" t="s">
        <v>300</v>
      </c>
      <c r="C27" s="20" t="s">
        <v>149</v>
      </c>
      <c r="D27" s="15" t="s">
        <v>301</v>
      </c>
      <c r="E27" s="16" t="s">
        <v>302</v>
      </c>
      <c r="F27" s="20">
        <v>56</v>
      </c>
      <c r="G27" s="20">
        <v>37</v>
      </c>
      <c r="H27" s="20"/>
      <c r="I27" s="73">
        <f>H27/F27*100</f>
        <v>0</v>
      </c>
      <c r="J27" s="75"/>
      <c r="K27" s="76"/>
      <c r="L27" s="18"/>
      <c r="M27" s="32"/>
    </row>
    <row r="28" spans="1:29" s="41" customFormat="1" ht="16.5" x14ac:dyDescent="0.25">
      <c r="A28" s="97" t="s">
        <v>390</v>
      </c>
      <c r="B28" s="54" t="s">
        <v>303</v>
      </c>
      <c r="C28" s="21" t="s">
        <v>153</v>
      </c>
      <c r="D28" s="15" t="s">
        <v>304</v>
      </c>
      <c r="E28" s="16" t="s">
        <v>167</v>
      </c>
      <c r="F28" s="20">
        <v>43</v>
      </c>
      <c r="G28" s="20">
        <v>23</v>
      </c>
      <c r="H28" s="20"/>
      <c r="I28" s="73">
        <f>H28/F28*100</f>
        <v>0</v>
      </c>
      <c r="J28" s="45"/>
      <c r="K28" s="17"/>
      <c r="L28" s="18"/>
      <c r="M28" s="32"/>
    </row>
    <row r="29" spans="1:29" s="41" customFormat="1" ht="16.5" x14ac:dyDescent="0.25">
      <c r="A29" s="97" t="s">
        <v>391</v>
      </c>
      <c r="B29" s="54" t="s">
        <v>305</v>
      </c>
      <c r="C29" s="94" t="s">
        <v>157</v>
      </c>
      <c r="D29" s="15" t="s">
        <v>306</v>
      </c>
      <c r="E29" s="16" t="s">
        <v>307</v>
      </c>
      <c r="F29" s="20">
        <v>45</v>
      </c>
      <c r="G29" s="20">
        <v>31</v>
      </c>
      <c r="H29" s="20"/>
      <c r="I29" s="73">
        <f>H29/F29*100</f>
        <v>0</v>
      </c>
      <c r="J29" s="75"/>
      <c r="K29" s="76"/>
      <c r="L29" s="18"/>
      <c r="M29" s="32"/>
    </row>
    <row r="30" spans="1:29" s="41" customFormat="1" ht="18" customHeight="1" x14ac:dyDescent="0.25">
      <c r="A30" s="95"/>
      <c r="B30" s="92" t="s">
        <v>369</v>
      </c>
      <c r="C30" s="54"/>
      <c r="D30" s="88"/>
      <c r="E30" s="89"/>
      <c r="F30" s="54"/>
      <c r="G30" s="20"/>
      <c r="H30" s="20"/>
      <c r="I30" s="73"/>
      <c r="J30" s="75"/>
      <c r="K30" s="76"/>
      <c r="L30" s="18"/>
      <c r="M30" s="32"/>
    </row>
    <row r="31" spans="1:29" s="41" customFormat="1" ht="16.5" x14ac:dyDescent="0.25">
      <c r="A31" s="98" t="s">
        <v>392</v>
      </c>
      <c r="B31" s="34" t="s">
        <v>281</v>
      </c>
      <c r="C31" s="20" t="s">
        <v>112</v>
      </c>
      <c r="D31" s="27" t="s">
        <v>63</v>
      </c>
      <c r="E31" s="28" t="s">
        <v>282</v>
      </c>
      <c r="F31" s="20">
        <v>42</v>
      </c>
      <c r="G31" s="20">
        <v>20</v>
      </c>
      <c r="H31" s="20"/>
      <c r="I31" s="73">
        <f t="shared" ref="I31:I36" si="2">H31/F31*100</f>
        <v>0</v>
      </c>
      <c r="J31" s="75"/>
      <c r="K31" s="76"/>
      <c r="L31" s="18"/>
      <c r="M31" s="32"/>
    </row>
    <row r="32" spans="1:29" s="41" customFormat="1" ht="16.5" x14ac:dyDescent="0.25">
      <c r="A32" s="98" t="s">
        <v>393</v>
      </c>
      <c r="B32" s="94" t="s">
        <v>283</v>
      </c>
      <c r="C32" s="20" t="s">
        <v>116</v>
      </c>
      <c r="D32" s="27" t="s">
        <v>9</v>
      </c>
      <c r="E32" s="28" t="s">
        <v>167</v>
      </c>
      <c r="F32" s="20">
        <v>38</v>
      </c>
      <c r="G32" s="20">
        <v>34</v>
      </c>
      <c r="H32" s="20"/>
      <c r="I32" s="73">
        <f t="shared" si="2"/>
        <v>0</v>
      </c>
      <c r="J32" s="75"/>
      <c r="K32" s="76"/>
      <c r="L32" s="18"/>
      <c r="M32" s="32"/>
    </row>
    <row r="33" spans="1:29" s="41" customFormat="1" ht="16.5" x14ac:dyDescent="0.25">
      <c r="A33" s="98" t="s">
        <v>394</v>
      </c>
      <c r="B33" s="94" t="s">
        <v>144</v>
      </c>
      <c r="C33" s="20" t="s">
        <v>145</v>
      </c>
      <c r="D33" s="100" t="s">
        <v>146</v>
      </c>
      <c r="E33" s="101" t="s">
        <v>147</v>
      </c>
      <c r="F33" s="20">
        <v>28</v>
      </c>
      <c r="G33" s="20">
        <v>25</v>
      </c>
      <c r="H33" s="20"/>
      <c r="I33" s="73">
        <f t="shared" si="2"/>
        <v>0</v>
      </c>
      <c r="J33" s="75"/>
      <c r="K33" s="76"/>
      <c r="L33" s="18"/>
      <c r="M33" s="19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</row>
    <row r="34" spans="1:29" s="41" customFormat="1" ht="16.5" x14ac:dyDescent="0.25">
      <c r="A34" s="98" t="s">
        <v>395</v>
      </c>
      <c r="B34" s="20" t="s">
        <v>148</v>
      </c>
      <c r="C34" s="20" t="s">
        <v>149</v>
      </c>
      <c r="D34" s="15" t="s">
        <v>150</v>
      </c>
      <c r="E34" s="16" t="s">
        <v>151</v>
      </c>
      <c r="F34" s="20">
        <v>49</v>
      </c>
      <c r="G34" s="20">
        <v>42</v>
      </c>
      <c r="H34" s="20"/>
      <c r="I34" s="73">
        <f t="shared" si="2"/>
        <v>0</v>
      </c>
      <c r="J34" s="75"/>
      <c r="K34" s="76"/>
      <c r="L34" s="18"/>
      <c r="M34" s="19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</row>
    <row r="35" spans="1:29" s="41" customFormat="1" ht="16.5" x14ac:dyDescent="0.25">
      <c r="A35" s="98" t="s">
        <v>396</v>
      </c>
      <c r="B35" s="20" t="s">
        <v>297</v>
      </c>
      <c r="C35" s="20" t="s">
        <v>141</v>
      </c>
      <c r="D35" s="15" t="s">
        <v>298</v>
      </c>
      <c r="E35" s="16" t="s">
        <v>72</v>
      </c>
      <c r="F35" s="20">
        <v>42</v>
      </c>
      <c r="G35" s="20">
        <v>26</v>
      </c>
      <c r="H35" s="20"/>
      <c r="I35" s="73">
        <f t="shared" si="2"/>
        <v>0</v>
      </c>
      <c r="J35" s="75"/>
      <c r="K35" s="76"/>
      <c r="L35" s="18"/>
      <c r="M35" s="32"/>
    </row>
    <row r="36" spans="1:29" s="41" customFormat="1" ht="16.5" x14ac:dyDescent="0.25">
      <c r="A36" s="98" t="s">
        <v>397</v>
      </c>
      <c r="B36" s="20" t="s">
        <v>299</v>
      </c>
      <c r="C36" s="20" t="s">
        <v>145</v>
      </c>
      <c r="D36" s="15" t="s">
        <v>252</v>
      </c>
      <c r="E36" s="16" t="s">
        <v>253</v>
      </c>
      <c r="F36" s="20">
        <v>62</v>
      </c>
      <c r="G36" s="20">
        <v>40</v>
      </c>
      <c r="H36" s="20"/>
      <c r="I36" s="73">
        <f t="shared" si="2"/>
        <v>0</v>
      </c>
      <c r="J36" s="75"/>
      <c r="K36" s="76"/>
      <c r="L36" s="18"/>
      <c r="M36" s="32"/>
    </row>
    <row r="37" spans="1:29" s="41" customFormat="1" ht="18" customHeight="1" x14ac:dyDescent="0.25">
      <c r="A37" s="80"/>
      <c r="B37" s="92" t="s">
        <v>365</v>
      </c>
      <c r="C37" s="90"/>
      <c r="D37" s="23"/>
      <c r="E37" s="23"/>
      <c r="F37" s="90"/>
      <c r="G37" s="20"/>
      <c r="H37" s="20"/>
      <c r="I37" s="73"/>
      <c r="J37" s="75"/>
      <c r="K37" s="76"/>
      <c r="L37" s="18"/>
      <c r="M37" s="32"/>
    </row>
    <row r="38" spans="1:29" s="41" customFormat="1" ht="16.5" x14ac:dyDescent="0.25">
      <c r="A38" s="99" t="s">
        <v>398</v>
      </c>
      <c r="B38" s="22" t="s">
        <v>265</v>
      </c>
      <c r="C38" s="34" t="s">
        <v>87</v>
      </c>
      <c r="D38" s="27" t="s">
        <v>266</v>
      </c>
      <c r="E38" s="28" t="s">
        <v>267</v>
      </c>
      <c r="F38" s="34">
        <v>20</v>
      </c>
      <c r="G38" s="20">
        <v>12</v>
      </c>
      <c r="H38" s="20"/>
      <c r="I38" s="73">
        <f>H38/F38*100</f>
        <v>0</v>
      </c>
      <c r="J38" s="45"/>
      <c r="K38" s="17"/>
      <c r="L38" s="30"/>
      <c r="M38" s="32"/>
    </row>
    <row r="39" spans="1:29" s="41" customFormat="1" ht="16.5" x14ac:dyDescent="0.25">
      <c r="A39" s="99" t="s">
        <v>399</v>
      </c>
      <c r="B39" s="20" t="s">
        <v>11</v>
      </c>
      <c r="C39" s="102" t="s">
        <v>12</v>
      </c>
      <c r="D39" s="103" t="s">
        <v>13</v>
      </c>
      <c r="E39" s="104" t="s">
        <v>14</v>
      </c>
      <c r="F39" s="105">
        <v>20</v>
      </c>
      <c r="G39" s="20">
        <v>9</v>
      </c>
      <c r="H39" s="20"/>
      <c r="I39" s="73">
        <f>H39/F39*100</f>
        <v>0</v>
      </c>
      <c r="J39" s="75"/>
      <c r="K39" s="76"/>
      <c r="L39" s="18"/>
      <c r="M39" s="19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</row>
    <row r="40" spans="1:29" s="41" customFormat="1" ht="16.5" x14ac:dyDescent="0.25">
      <c r="A40" s="99" t="s">
        <v>400</v>
      </c>
      <c r="B40" s="20" t="s">
        <v>347</v>
      </c>
      <c r="C40" s="14" t="s">
        <v>218</v>
      </c>
      <c r="D40" s="15" t="s">
        <v>348</v>
      </c>
      <c r="E40" s="16" t="s">
        <v>224</v>
      </c>
      <c r="F40" s="20">
        <v>17</v>
      </c>
      <c r="G40" s="20">
        <v>14</v>
      </c>
      <c r="H40" s="20"/>
      <c r="I40" s="73">
        <f>H40/F40*100</f>
        <v>0</v>
      </c>
      <c r="J40" s="75"/>
      <c r="K40" s="76"/>
      <c r="L40" s="18"/>
      <c r="M40" s="32"/>
    </row>
    <row r="41" spans="1:29" s="41" customFormat="1" ht="18" customHeight="1" x14ac:dyDescent="0.25">
      <c r="A41" s="80"/>
      <c r="B41" s="93" t="s">
        <v>368</v>
      </c>
      <c r="C41" s="54"/>
      <c r="D41" s="88"/>
      <c r="E41" s="89"/>
      <c r="F41" s="54"/>
      <c r="G41" s="20"/>
      <c r="H41" s="20"/>
      <c r="I41" s="73"/>
      <c r="J41" s="75"/>
      <c r="K41" s="76"/>
      <c r="L41" s="18"/>
      <c r="M41" s="32"/>
    </row>
    <row r="42" spans="1:29" s="41" customFormat="1" ht="132" x14ac:dyDescent="0.25">
      <c r="A42" s="96" t="s">
        <v>403</v>
      </c>
      <c r="B42" s="20" t="s">
        <v>61</v>
      </c>
      <c r="C42" s="20" t="s">
        <v>62</v>
      </c>
      <c r="D42" s="15" t="s">
        <v>63</v>
      </c>
      <c r="E42" s="16" t="s">
        <v>64</v>
      </c>
      <c r="F42" s="20">
        <v>42</v>
      </c>
      <c r="G42" s="20">
        <v>27</v>
      </c>
      <c r="H42" s="20">
        <v>29</v>
      </c>
      <c r="I42" s="73">
        <f t="shared" ref="I42:I44" si="3">H42/F42*100</f>
        <v>69.047619047619051</v>
      </c>
      <c r="J42" s="110" t="s">
        <v>497</v>
      </c>
      <c r="K42" s="76"/>
      <c r="L42" s="18"/>
      <c r="M42" s="19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</row>
    <row r="43" spans="1:29" s="41" customFormat="1" ht="33" x14ac:dyDescent="0.25">
      <c r="A43" s="96" t="s">
        <v>404</v>
      </c>
      <c r="B43" s="20" t="s">
        <v>65</v>
      </c>
      <c r="C43" s="20" t="s">
        <v>66</v>
      </c>
      <c r="D43" s="15" t="s">
        <v>67</v>
      </c>
      <c r="E43" s="16" t="s">
        <v>68</v>
      </c>
      <c r="F43" s="20">
        <v>46</v>
      </c>
      <c r="G43" s="20">
        <v>38</v>
      </c>
      <c r="H43" s="20">
        <v>40</v>
      </c>
      <c r="I43" s="73">
        <f t="shared" si="3"/>
        <v>86.956521739130437</v>
      </c>
      <c r="J43" s="45" t="s">
        <v>498</v>
      </c>
      <c r="K43" s="17"/>
      <c r="L43" s="18"/>
      <c r="M43" s="19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</row>
    <row r="44" spans="1:29" s="41" customFormat="1" ht="33" x14ac:dyDescent="0.25">
      <c r="A44" s="96" t="s">
        <v>405</v>
      </c>
      <c r="B44" s="20" t="s">
        <v>69</v>
      </c>
      <c r="C44" s="20" t="s">
        <v>70</v>
      </c>
      <c r="D44" s="15" t="s">
        <v>71</v>
      </c>
      <c r="E44" s="16" t="s">
        <v>72</v>
      </c>
      <c r="F44" s="20">
        <v>46</v>
      </c>
      <c r="G44" s="20">
        <v>34</v>
      </c>
      <c r="H44" s="20">
        <v>38</v>
      </c>
      <c r="I44" s="73">
        <f t="shared" si="3"/>
        <v>82.608695652173907</v>
      </c>
      <c r="J44" s="45" t="s">
        <v>498</v>
      </c>
      <c r="K44" s="76"/>
      <c r="L44" s="18"/>
      <c r="M44" s="19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</row>
    <row r="45" spans="1:29" s="41" customFormat="1" ht="16.5" x14ac:dyDescent="0.25">
      <c r="A45" s="96" t="s">
        <v>406</v>
      </c>
      <c r="B45" s="20" t="s">
        <v>161</v>
      </c>
      <c r="C45" s="20" t="s">
        <v>162</v>
      </c>
      <c r="D45" s="15" t="s">
        <v>51</v>
      </c>
      <c r="E45" s="16" t="s">
        <v>163</v>
      </c>
      <c r="F45" s="20">
        <v>46</v>
      </c>
      <c r="G45" s="20">
        <v>30</v>
      </c>
      <c r="H45" s="20"/>
      <c r="I45" s="73">
        <f t="shared" ref="I45:I50" si="4">H45/F45*100</f>
        <v>0</v>
      </c>
      <c r="J45" s="75"/>
      <c r="K45" s="76"/>
      <c r="L45" s="18"/>
      <c r="M45" s="19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</row>
    <row r="46" spans="1:29" s="41" customFormat="1" ht="16.5" x14ac:dyDescent="0.25">
      <c r="A46" s="96" t="s">
        <v>407</v>
      </c>
      <c r="B46" s="20" t="s">
        <v>401</v>
      </c>
      <c r="C46" s="20" t="s">
        <v>12</v>
      </c>
      <c r="D46" s="15" t="s">
        <v>402</v>
      </c>
      <c r="E46" s="16" t="s">
        <v>282</v>
      </c>
      <c r="F46" s="106">
        <v>37</v>
      </c>
      <c r="G46" s="20">
        <v>12</v>
      </c>
      <c r="H46" s="20"/>
      <c r="I46" s="73">
        <f t="shared" si="4"/>
        <v>0</v>
      </c>
      <c r="J46" s="75"/>
      <c r="K46" s="76"/>
      <c r="L46" s="18"/>
      <c r="M46" s="19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</row>
    <row r="47" spans="1:29" s="41" customFormat="1" ht="16.5" x14ac:dyDescent="0.25">
      <c r="A47" s="96" t="s">
        <v>408</v>
      </c>
      <c r="B47" s="20" t="s">
        <v>164</v>
      </c>
      <c r="C47" s="20" t="s">
        <v>165</v>
      </c>
      <c r="D47" s="15" t="s">
        <v>166</v>
      </c>
      <c r="E47" s="16" t="s">
        <v>167</v>
      </c>
      <c r="F47" s="20">
        <v>43</v>
      </c>
      <c r="G47" s="20">
        <v>36</v>
      </c>
      <c r="H47" s="20"/>
      <c r="I47" s="73">
        <f t="shared" si="4"/>
        <v>0</v>
      </c>
      <c r="J47" s="75"/>
      <c r="K47" s="76"/>
      <c r="L47" s="18"/>
      <c r="M47" s="19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</row>
    <row r="48" spans="1:29" s="41" customFormat="1" ht="33" x14ac:dyDescent="0.25">
      <c r="A48" s="96" t="s">
        <v>409</v>
      </c>
      <c r="B48" s="20" t="s">
        <v>168</v>
      </c>
      <c r="C48" s="20" t="s">
        <v>169</v>
      </c>
      <c r="D48" s="15" t="s">
        <v>170</v>
      </c>
      <c r="E48" s="16" t="s">
        <v>171</v>
      </c>
      <c r="F48" s="20">
        <v>44</v>
      </c>
      <c r="G48" s="20">
        <v>26</v>
      </c>
      <c r="H48" s="20"/>
      <c r="I48" s="73">
        <f t="shared" si="4"/>
        <v>0</v>
      </c>
      <c r="J48" s="75"/>
      <c r="K48" s="76"/>
      <c r="L48" s="18"/>
      <c r="M48" s="19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</row>
    <row r="49" spans="1:29" s="41" customFormat="1" ht="16.5" x14ac:dyDescent="0.25">
      <c r="A49" s="96" t="s">
        <v>410</v>
      </c>
      <c r="B49" s="21" t="s">
        <v>172</v>
      </c>
      <c r="C49" s="21" t="s">
        <v>173</v>
      </c>
      <c r="D49" s="23" t="s">
        <v>174</v>
      </c>
      <c r="E49" s="26" t="s">
        <v>175</v>
      </c>
      <c r="F49" s="21">
        <v>38</v>
      </c>
      <c r="G49" s="20">
        <v>35</v>
      </c>
      <c r="H49" s="20"/>
      <c r="I49" s="73">
        <f t="shared" si="4"/>
        <v>0</v>
      </c>
      <c r="J49" s="75"/>
      <c r="K49" s="76"/>
      <c r="L49" s="31"/>
      <c r="M49" s="19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</row>
    <row r="50" spans="1:29" s="41" customFormat="1" ht="16.5" x14ac:dyDescent="0.25">
      <c r="A50" s="96" t="s">
        <v>411</v>
      </c>
      <c r="B50" s="22" t="s">
        <v>176</v>
      </c>
      <c r="C50" s="22" t="s">
        <v>177</v>
      </c>
      <c r="D50" s="24" t="s">
        <v>178</v>
      </c>
      <c r="E50" s="25" t="s">
        <v>179</v>
      </c>
      <c r="F50" s="22">
        <v>43</v>
      </c>
      <c r="G50" s="20">
        <v>20</v>
      </c>
      <c r="H50" s="20"/>
      <c r="I50" s="73">
        <f t="shared" si="4"/>
        <v>0</v>
      </c>
      <c r="J50" s="45"/>
      <c r="K50" s="17"/>
      <c r="L50" s="30"/>
      <c r="M50" s="19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</row>
    <row r="51" spans="1:29" s="41" customFormat="1" ht="33" x14ac:dyDescent="0.25">
      <c r="A51" s="96" t="s">
        <v>412</v>
      </c>
      <c r="B51" s="20" t="s">
        <v>308</v>
      </c>
      <c r="C51" s="34" t="s">
        <v>162</v>
      </c>
      <c r="D51" s="15" t="s">
        <v>178</v>
      </c>
      <c r="E51" s="26" t="s">
        <v>198</v>
      </c>
      <c r="F51" s="20">
        <v>58</v>
      </c>
      <c r="G51" s="20">
        <v>43</v>
      </c>
      <c r="H51" s="20">
        <v>44</v>
      </c>
      <c r="I51" s="73">
        <f t="shared" ref="I51:I56" si="5">H51/F51*100</f>
        <v>75.862068965517238</v>
      </c>
      <c r="J51" s="45" t="s">
        <v>498</v>
      </c>
      <c r="K51" s="76"/>
      <c r="L51" s="18"/>
      <c r="M51" s="32"/>
    </row>
    <row r="52" spans="1:29" s="41" customFormat="1" ht="33" x14ac:dyDescent="0.25">
      <c r="A52" s="96" t="s">
        <v>413</v>
      </c>
      <c r="B52" s="20" t="s">
        <v>309</v>
      </c>
      <c r="C52" s="22" t="s">
        <v>310</v>
      </c>
      <c r="D52" s="15" t="s">
        <v>311</v>
      </c>
      <c r="E52" s="28" t="s">
        <v>47</v>
      </c>
      <c r="F52" s="20">
        <v>50</v>
      </c>
      <c r="G52" s="20">
        <v>41</v>
      </c>
      <c r="H52" s="20">
        <v>41</v>
      </c>
      <c r="I52" s="73">
        <f t="shared" si="5"/>
        <v>82</v>
      </c>
      <c r="J52" s="45" t="s">
        <v>498</v>
      </c>
      <c r="K52" s="76"/>
      <c r="L52" s="18"/>
      <c r="M52" s="32"/>
    </row>
    <row r="53" spans="1:29" s="41" customFormat="1" ht="33" x14ac:dyDescent="0.25">
      <c r="A53" s="96" t="s">
        <v>414</v>
      </c>
      <c r="B53" s="20" t="s">
        <v>312</v>
      </c>
      <c r="C53" s="20" t="s">
        <v>165</v>
      </c>
      <c r="D53" s="15" t="s">
        <v>313</v>
      </c>
      <c r="E53" s="25" t="s">
        <v>314</v>
      </c>
      <c r="F53" s="20">
        <v>50</v>
      </c>
      <c r="G53" s="20">
        <v>28</v>
      </c>
      <c r="H53" s="20">
        <v>32</v>
      </c>
      <c r="I53" s="73">
        <f t="shared" si="5"/>
        <v>64</v>
      </c>
      <c r="J53" s="45" t="s">
        <v>498</v>
      </c>
      <c r="K53" s="76"/>
      <c r="L53" s="18"/>
      <c r="M53" s="32"/>
    </row>
    <row r="54" spans="1:29" s="41" customFormat="1" ht="33" x14ac:dyDescent="0.25">
      <c r="A54" s="96" t="s">
        <v>415</v>
      </c>
      <c r="B54" s="20" t="s">
        <v>315</v>
      </c>
      <c r="C54" s="20" t="s">
        <v>169</v>
      </c>
      <c r="D54" s="15" t="s">
        <v>316</v>
      </c>
      <c r="E54" s="16" t="s">
        <v>317</v>
      </c>
      <c r="F54" s="20">
        <v>57</v>
      </c>
      <c r="G54" s="20">
        <v>41</v>
      </c>
      <c r="H54" s="20">
        <v>41</v>
      </c>
      <c r="I54" s="73">
        <f t="shared" si="5"/>
        <v>71.929824561403507</v>
      </c>
      <c r="J54" s="45" t="s">
        <v>498</v>
      </c>
      <c r="K54" s="76"/>
      <c r="L54" s="18"/>
      <c r="M54" s="32"/>
    </row>
    <row r="55" spans="1:29" s="41" customFormat="1" ht="33" x14ac:dyDescent="0.25">
      <c r="A55" s="96" t="s">
        <v>416</v>
      </c>
      <c r="B55" s="21" t="s">
        <v>318</v>
      </c>
      <c r="C55" s="21" t="s">
        <v>173</v>
      </c>
      <c r="D55" s="23" t="s">
        <v>319</v>
      </c>
      <c r="E55" s="26" t="s">
        <v>320</v>
      </c>
      <c r="F55" s="21">
        <v>54</v>
      </c>
      <c r="G55" s="20">
        <v>39</v>
      </c>
      <c r="H55" s="20">
        <v>40</v>
      </c>
      <c r="I55" s="73">
        <f t="shared" si="5"/>
        <v>74.074074074074076</v>
      </c>
      <c r="J55" s="45" t="s">
        <v>498</v>
      </c>
      <c r="K55" s="76"/>
      <c r="L55" s="31"/>
      <c r="M55" s="32"/>
    </row>
    <row r="56" spans="1:29" s="41" customFormat="1" ht="33" x14ac:dyDescent="0.25">
      <c r="A56" s="96" t="s">
        <v>417</v>
      </c>
      <c r="B56" s="22" t="s">
        <v>321</v>
      </c>
      <c r="C56" s="22" t="s">
        <v>177</v>
      </c>
      <c r="D56" s="24" t="s">
        <v>322</v>
      </c>
      <c r="E56" s="25" t="s">
        <v>323</v>
      </c>
      <c r="F56" s="22">
        <v>46</v>
      </c>
      <c r="G56" s="20">
        <v>29</v>
      </c>
      <c r="H56" s="20">
        <v>33</v>
      </c>
      <c r="I56" s="73">
        <f t="shared" si="5"/>
        <v>71.739130434782609</v>
      </c>
      <c r="J56" s="45" t="s">
        <v>498</v>
      </c>
      <c r="K56" s="17"/>
      <c r="L56" s="30"/>
      <c r="M56" s="32"/>
    </row>
    <row r="57" spans="1:29" s="41" customFormat="1" ht="18" customHeight="1" x14ac:dyDescent="0.25">
      <c r="A57" s="95"/>
      <c r="B57" s="92" t="s">
        <v>367</v>
      </c>
      <c r="C57" s="54"/>
      <c r="D57" s="88"/>
      <c r="E57" s="89"/>
      <c r="F57" s="54"/>
      <c r="G57" s="20"/>
      <c r="H57" s="20"/>
      <c r="I57" s="73"/>
      <c r="J57" s="75"/>
      <c r="K57" s="76"/>
      <c r="L57" s="18"/>
      <c r="M57" s="32"/>
    </row>
    <row r="58" spans="1:29" s="41" customFormat="1" ht="16.5" x14ac:dyDescent="0.25">
      <c r="A58" s="107" t="s">
        <v>418</v>
      </c>
      <c r="B58" s="20" t="s">
        <v>73</v>
      </c>
      <c r="C58" s="112" t="s">
        <v>74</v>
      </c>
      <c r="D58" s="126" t="s">
        <v>75</v>
      </c>
      <c r="E58" s="124" t="s">
        <v>76</v>
      </c>
      <c r="F58" s="20">
        <v>25</v>
      </c>
      <c r="G58" s="112">
        <v>31</v>
      </c>
      <c r="H58" s="112"/>
      <c r="I58" s="122">
        <f>H58/SUM(F58:F59)*100</f>
        <v>0</v>
      </c>
      <c r="J58" s="114"/>
      <c r="K58" s="114"/>
      <c r="L58" s="119"/>
      <c r="M58" s="19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</row>
    <row r="59" spans="1:29" s="41" customFormat="1" ht="16.5" x14ac:dyDescent="0.25">
      <c r="A59" s="107" t="s">
        <v>419</v>
      </c>
      <c r="B59" s="20" t="s">
        <v>77</v>
      </c>
      <c r="C59" s="113"/>
      <c r="D59" s="127"/>
      <c r="E59" s="125"/>
      <c r="F59" s="20">
        <v>22</v>
      </c>
      <c r="G59" s="113"/>
      <c r="H59" s="113"/>
      <c r="I59" s="123"/>
      <c r="J59" s="115"/>
      <c r="K59" s="115"/>
      <c r="L59" s="120"/>
      <c r="M59" s="19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</row>
    <row r="60" spans="1:29" s="41" customFormat="1" ht="16.5" x14ac:dyDescent="0.25">
      <c r="A60" s="107" t="s">
        <v>420</v>
      </c>
      <c r="B60" s="20" t="s">
        <v>78</v>
      </c>
      <c r="C60" s="20" t="s">
        <v>79</v>
      </c>
      <c r="D60" s="23" t="s">
        <v>80</v>
      </c>
      <c r="E60" s="16" t="s">
        <v>81</v>
      </c>
      <c r="F60" s="20">
        <v>39</v>
      </c>
      <c r="G60" s="20">
        <v>19</v>
      </c>
      <c r="H60" s="20"/>
      <c r="I60" s="73">
        <f t="shared" ref="I60:I123" si="6">H60/F60*100</f>
        <v>0</v>
      </c>
      <c r="J60" s="75"/>
      <c r="K60" s="76"/>
      <c r="L60" s="18"/>
      <c r="M60" s="19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</row>
    <row r="61" spans="1:29" s="41" customFormat="1" ht="16.5" x14ac:dyDescent="0.25">
      <c r="A61" s="107" t="s">
        <v>421</v>
      </c>
      <c r="B61" s="20" t="s">
        <v>82</v>
      </c>
      <c r="C61" s="20" t="s">
        <v>83</v>
      </c>
      <c r="D61" s="24" t="s">
        <v>84</v>
      </c>
      <c r="E61" s="25" t="s">
        <v>85</v>
      </c>
      <c r="F61" s="20">
        <v>34</v>
      </c>
      <c r="G61" s="20">
        <v>14</v>
      </c>
      <c r="H61" s="20"/>
      <c r="I61" s="73">
        <f t="shared" si="6"/>
        <v>0</v>
      </c>
      <c r="J61" s="75"/>
      <c r="K61" s="76"/>
      <c r="L61" s="18"/>
      <c r="M61" s="19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</row>
    <row r="62" spans="1:29" s="41" customFormat="1" ht="33" x14ac:dyDescent="0.25">
      <c r="A62" s="107" t="s">
        <v>422</v>
      </c>
      <c r="B62" s="20" t="s">
        <v>86</v>
      </c>
      <c r="C62" s="20" t="s">
        <v>87</v>
      </c>
      <c r="D62" s="15" t="s">
        <v>88</v>
      </c>
      <c r="E62" s="16" t="s">
        <v>89</v>
      </c>
      <c r="F62" s="20">
        <v>57</v>
      </c>
      <c r="G62" s="20">
        <v>39</v>
      </c>
      <c r="H62" s="20"/>
      <c r="I62" s="73">
        <f t="shared" si="6"/>
        <v>0</v>
      </c>
      <c r="J62" s="45"/>
      <c r="K62" s="17"/>
      <c r="L62" s="18"/>
      <c r="M62" s="19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</row>
    <row r="63" spans="1:29" s="41" customFormat="1" ht="16.5" x14ac:dyDescent="0.25">
      <c r="A63" s="107" t="s">
        <v>423</v>
      </c>
      <c r="B63" s="20" t="s">
        <v>90</v>
      </c>
      <c r="C63" s="20" t="s">
        <v>91</v>
      </c>
      <c r="D63" s="15" t="s">
        <v>92</v>
      </c>
      <c r="E63" s="16" t="s">
        <v>93</v>
      </c>
      <c r="F63" s="20">
        <v>40</v>
      </c>
      <c r="G63" s="20">
        <v>24</v>
      </c>
      <c r="H63" s="20"/>
      <c r="I63" s="73">
        <f t="shared" si="6"/>
        <v>0</v>
      </c>
      <c r="J63" s="75"/>
      <c r="K63" s="76"/>
      <c r="L63" s="18"/>
      <c r="M63" s="19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</row>
    <row r="64" spans="1:29" s="41" customFormat="1" ht="16.5" x14ac:dyDescent="0.25">
      <c r="A64" s="107" t="s">
        <v>424</v>
      </c>
      <c r="B64" s="21" t="s">
        <v>94</v>
      </c>
      <c r="C64" s="20" t="s">
        <v>95</v>
      </c>
      <c r="D64" s="23" t="s">
        <v>96</v>
      </c>
      <c r="E64" s="26" t="s">
        <v>97</v>
      </c>
      <c r="F64" s="20">
        <v>41</v>
      </c>
      <c r="G64" s="20">
        <v>27</v>
      </c>
      <c r="H64" s="20"/>
      <c r="I64" s="73">
        <f t="shared" si="6"/>
        <v>0</v>
      </c>
      <c r="J64" s="75"/>
      <c r="K64" s="76"/>
      <c r="L64" s="18"/>
      <c r="M64" s="19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</row>
    <row r="65" spans="1:29" s="41" customFormat="1" ht="16.5" x14ac:dyDescent="0.25">
      <c r="A65" s="107" t="s">
        <v>425</v>
      </c>
      <c r="B65" s="22" t="s">
        <v>98</v>
      </c>
      <c r="C65" s="20" t="s">
        <v>99</v>
      </c>
      <c r="D65" s="27" t="s">
        <v>100</v>
      </c>
      <c r="E65" s="28" t="s">
        <v>101</v>
      </c>
      <c r="F65" s="20">
        <v>30</v>
      </c>
      <c r="G65" s="20">
        <v>25</v>
      </c>
      <c r="H65" s="20"/>
      <c r="I65" s="73">
        <f t="shared" si="6"/>
        <v>0</v>
      </c>
      <c r="J65" s="75"/>
      <c r="K65" s="76"/>
      <c r="L65" s="18"/>
      <c r="M65" s="19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</row>
    <row r="66" spans="1:29" s="41" customFormat="1" ht="16.5" x14ac:dyDescent="0.25">
      <c r="A66" s="107" t="s">
        <v>426</v>
      </c>
      <c r="B66" s="20" t="s">
        <v>102</v>
      </c>
      <c r="C66" s="20" t="s">
        <v>103</v>
      </c>
      <c r="D66" s="24" t="s">
        <v>63</v>
      </c>
      <c r="E66" s="25" t="s">
        <v>104</v>
      </c>
      <c r="F66" s="20">
        <v>52</v>
      </c>
      <c r="G66" s="20">
        <v>35</v>
      </c>
      <c r="H66" s="20"/>
      <c r="I66" s="73">
        <f t="shared" si="6"/>
        <v>0</v>
      </c>
      <c r="J66" s="75"/>
      <c r="K66" s="76"/>
      <c r="L66" s="18"/>
      <c r="M66" s="19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</row>
    <row r="67" spans="1:29" s="41" customFormat="1" ht="16.5" x14ac:dyDescent="0.25">
      <c r="A67" s="107" t="s">
        <v>427</v>
      </c>
      <c r="B67" s="20" t="s">
        <v>105</v>
      </c>
      <c r="C67" s="20" t="s">
        <v>106</v>
      </c>
      <c r="D67" s="15" t="s">
        <v>107</v>
      </c>
      <c r="E67" s="16" t="s">
        <v>108</v>
      </c>
      <c r="F67" s="20">
        <v>51</v>
      </c>
      <c r="G67" s="20">
        <v>25</v>
      </c>
      <c r="H67" s="20"/>
      <c r="I67" s="73">
        <f t="shared" si="6"/>
        <v>0</v>
      </c>
      <c r="J67" s="45"/>
      <c r="K67" s="17"/>
      <c r="L67" s="18"/>
      <c r="M67" s="19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</row>
    <row r="68" spans="1:29" s="41" customFormat="1" ht="16.5" x14ac:dyDescent="0.25">
      <c r="A68" s="107" t="s">
        <v>428</v>
      </c>
      <c r="B68" s="20" t="s">
        <v>180</v>
      </c>
      <c r="C68" s="112" t="s">
        <v>181</v>
      </c>
      <c r="D68" s="126" t="s">
        <v>182</v>
      </c>
      <c r="E68" s="124" t="s">
        <v>183</v>
      </c>
      <c r="F68" s="20">
        <v>23</v>
      </c>
      <c r="G68" s="112">
        <v>14</v>
      </c>
      <c r="H68" s="112"/>
      <c r="I68" s="122">
        <f>H68/SUM(F68:F69)*100</f>
        <v>0</v>
      </c>
      <c r="J68" s="114"/>
      <c r="K68" s="114"/>
      <c r="L68" s="119"/>
      <c r="M68" s="19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</row>
    <row r="69" spans="1:29" s="41" customFormat="1" ht="16.5" x14ac:dyDescent="0.25">
      <c r="A69" s="107" t="s">
        <v>429</v>
      </c>
      <c r="B69" s="20" t="s">
        <v>184</v>
      </c>
      <c r="C69" s="113"/>
      <c r="D69" s="127"/>
      <c r="E69" s="125"/>
      <c r="F69" s="20">
        <v>24</v>
      </c>
      <c r="G69" s="113"/>
      <c r="H69" s="113"/>
      <c r="I69" s="123"/>
      <c r="J69" s="115"/>
      <c r="K69" s="115"/>
      <c r="L69" s="120"/>
      <c r="M69" s="19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</row>
    <row r="70" spans="1:29" s="41" customFormat="1" ht="16.5" x14ac:dyDescent="0.25">
      <c r="A70" s="107" t="s">
        <v>430</v>
      </c>
      <c r="B70" s="20" t="s">
        <v>185</v>
      </c>
      <c r="C70" s="20" t="s">
        <v>186</v>
      </c>
      <c r="D70" s="15" t="s">
        <v>187</v>
      </c>
      <c r="E70" s="16" t="s">
        <v>93</v>
      </c>
      <c r="F70" s="20">
        <v>60</v>
      </c>
      <c r="G70" s="20">
        <v>45</v>
      </c>
      <c r="H70" s="20"/>
      <c r="I70" s="73">
        <f t="shared" ref="I70:I80" si="7">H70/F70*100</f>
        <v>0</v>
      </c>
      <c r="J70" s="75"/>
      <c r="K70" s="76"/>
      <c r="L70" s="18"/>
      <c r="M70" s="19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</row>
    <row r="71" spans="1:29" s="41" customFormat="1" ht="16.5" x14ac:dyDescent="0.25">
      <c r="A71" s="107" t="s">
        <v>431</v>
      </c>
      <c r="B71" s="20" t="s">
        <v>188</v>
      </c>
      <c r="C71" s="20" t="s">
        <v>189</v>
      </c>
      <c r="D71" s="15" t="s">
        <v>190</v>
      </c>
      <c r="E71" s="16" t="s">
        <v>118</v>
      </c>
      <c r="F71" s="20">
        <v>44</v>
      </c>
      <c r="G71" s="20">
        <v>32</v>
      </c>
      <c r="H71" s="20"/>
      <c r="I71" s="73">
        <f t="shared" si="7"/>
        <v>0</v>
      </c>
      <c r="J71" s="75"/>
      <c r="K71" s="76"/>
      <c r="L71" s="18"/>
      <c r="M71" s="19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</row>
    <row r="72" spans="1:29" s="41" customFormat="1" ht="16.5" x14ac:dyDescent="0.25">
      <c r="A72" s="107" t="s">
        <v>432</v>
      </c>
      <c r="B72" s="20" t="s">
        <v>191</v>
      </c>
      <c r="C72" s="20" t="s">
        <v>192</v>
      </c>
      <c r="D72" s="15" t="s">
        <v>193</v>
      </c>
      <c r="E72" s="16" t="s">
        <v>194</v>
      </c>
      <c r="F72" s="20">
        <v>40</v>
      </c>
      <c r="G72" s="20">
        <v>21</v>
      </c>
      <c r="H72" s="20"/>
      <c r="I72" s="73">
        <f t="shared" si="7"/>
        <v>0</v>
      </c>
      <c r="J72" s="75"/>
      <c r="K72" s="76"/>
      <c r="L72" s="18"/>
      <c r="M72" s="19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</row>
    <row r="73" spans="1:29" s="41" customFormat="1" ht="16.5" x14ac:dyDescent="0.25">
      <c r="A73" s="107" t="s">
        <v>433</v>
      </c>
      <c r="B73" s="20" t="s">
        <v>195</v>
      </c>
      <c r="C73" s="20" t="s">
        <v>196</v>
      </c>
      <c r="D73" s="15" t="s">
        <v>197</v>
      </c>
      <c r="E73" s="16" t="s">
        <v>198</v>
      </c>
      <c r="F73" s="20">
        <v>39</v>
      </c>
      <c r="G73" s="20">
        <v>20</v>
      </c>
      <c r="H73" s="20"/>
      <c r="I73" s="73">
        <f t="shared" si="7"/>
        <v>0</v>
      </c>
      <c r="J73" s="75"/>
      <c r="K73" s="76"/>
      <c r="L73" s="18"/>
      <c r="M73" s="19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</row>
    <row r="74" spans="1:29" s="41" customFormat="1" ht="16.5" x14ac:dyDescent="0.25">
      <c r="A74" s="107" t="s">
        <v>434</v>
      </c>
      <c r="B74" s="20" t="s">
        <v>199</v>
      </c>
      <c r="C74" s="20" t="s">
        <v>200</v>
      </c>
      <c r="D74" s="15" t="s">
        <v>201</v>
      </c>
      <c r="E74" s="16" t="s">
        <v>202</v>
      </c>
      <c r="F74" s="20">
        <v>43</v>
      </c>
      <c r="G74" s="20">
        <v>25</v>
      </c>
      <c r="H74" s="20"/>
      <c r="I74" s="73">
        <f t="shared" si="7"/>
        <v>0</v>
      </c>
      <c r="J74" s="75"/>
      <c r="K74" s="76"/>
      <c r="L74" s="18"/>
      <c r="M74" s="19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</row>
    <row r="75" spans="1:29" s="41" customFormat="1" ht="16.5" x14ac:dyDescent="0.25">
      <c r="A75" s="107" t="s">
        <v>435</v>
      </c>
      <c r="B75" s="20" t="s">
        <v>203</v>
      </c>
      <c r="C75" s="20" t="s">
        <v>204</v>
      </c>
      <c r="D75" s="15" t="s">
        <v>205</v>
      </c>
      <c r="E75" s="16" t="s">
        <v>47</v>
      </c>
      <c r="F75" s="20">
        <v>33</v>
      </c>
      <c r="G75" s="20">
        <v>22</v>
      </c>
      <c r="H75" s="20"/>
      <c r="I75" s="73">
        <f t="shared" si="7"/>
        <v>0</v>
      </c>
      <c r="J75" s="75"/>
      <c r="K75" s="76"/>
      <c r="L75" s="18"/>
      <c r="M75" s="19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</row>
    <row r="76" spans="1:29" s="41" customFormat="1" ht="16.5" x14ac:dyDescent="0.25">
      <c r="A76" s="107" t="s">
        <v>436</v>
      </c>
      <c r="B76" s="20" t="s">
        <v>206</v>
      </c>
      <c r="C76" s="20" t="s">
        <v>207</v>
      </c>
      <c r="D76" s="15" t="s">
        <v>208</v>
      </c>
      <c r="E76" s="16" t="s">
        <v>209</v>
      </c>
      <c r="F76" s="20">
        <v>47</v>
      </c>
      <c r="G76" s="20">
        <v>36</v>
      </c>
      <c r="H76" s="20"/>
      <c r="I76" s="73">
        <f t="shared" si="7"/>
        <v>0</v>
      </c>
      <c r="J76" s="75"/>
      <c r="K76" s="76"/>
      <c r="L76" s="18"/>
      <c r="M76" s="19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</row>
    <row r="77" spans="1:29" s="41" customFormat="1" ht="16.5" customHeight="1" x14ac:dyDescent="0.25">
      <c r="A77" s="107" t="s">
        <v>437</v>
      </c>
      <c r="B77" s="20" t="s">
        <v>7</v>
      </c>
      <c r="C77" s="14" t="s">
        <v>8</v>
      </c>
      <c r="D77" s="15" t="s">
        <v>9</v>
      </c>
      <c r="E77" s="16" t="s">
        <v>10</v>
      </c>
      <c r="F77" s="22">
        <v>36</v>
      </c>
      <c r="G77" s="20">
        <v>19</v>
      </c>
      <c r="H77" s="20"/>
      <c r="I77" s="73">
        <f>H77/F77*100</f>
        <v>0</v>
      </c>
      <c r="J77" s="45"/>
      <c r="K77" s="17"/>
      <c r="L77" s="18"/>
      <c r="M77" s="19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</row>
    <row r="78" spans="1:29" s="41" customFormat="1" ht="16.5" x14ac:dyDescent="0.25">
      <c r="A78" s="107" t="s">
        <v>438</v>
      </c>
      <c r="B78" s="20" t="s">
        <v>210</v>
      </c>
      <c r="C78" s="14" t="s">
        <v>211</v>
      </c>
      <c r="D78" s="15" t="s">
        <v>212</v>
      </c>
      <c r="E78" s="16" t="s">
        <v>167</v>
      </c>
      <c r="F78" s="20">
        <v>43</v>
      </c>
      <c r="G78" s="20">
        <v>34</v>
      </c>
      <c r="H78" s="20"/>
      <c r="I78" s="73">
        <f t="shared" si="7"/>
        <v>0</v>
      </c>
      <c r="J78" s="75"/>
      <c r="K78" s="76"/>
      <c r="L78" s="18"/>
      <c r="M78" s="19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</row>
    <row r="79" spans="1:29" s="41" customFormat="1" ht="16.5" x14ac:dyDescent="0.25">
      <c r="A79" s="107" t="s">
        <v>439</v>
      </c>
      <c r="B79" s="20" t="s">
        <v>213</v>
      </c>
      <c r="C79" s="14" t="s">
        <v>214</v>
      </c>
      <c r="D79" s="15" t="s">
        <v>215</v>
      </c>
      <c r="E79" s="16" t="s">
        <v>216</v>
      </c>
      <c r="F79" s="20">
        <v>40</v>
      </c>
      <c r="G79" s="20">
        <v>22</v>
      </c>
      <c r="H79" s="20"/>
      <c r="I79" s="73">
        <f t="shared" si="7"/>
        <v>0</v>
      </c>
      <c r="J79" s="75"/>
      <c r="K79" s="76"/>
      <c r="L79" s="18"/>
      <c r="M79" s="19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</row>
    <row r="80" spans="1:29" s="41" customFormat="1" ht="16.5" x14ac:dyDescent="0.25">
      <c r="A80" s="107" t="s">
        <v>440</v>
      </c>
      <c r="B80" s="20" t="s">
        <v>217</v>
      </c>
      <c r="C80" s="14" t="s">
        <v>218</v>
      </c>
      <c r="D80" s="15" t="s">
        <v>219</v>
      </c>
      <c r="E80" s="16" t="s">
        <v>220</v>
      </c>
      <c r="F80" s="20">
        <v>40</v>
      </c>
      <c r="G80" s="20">
        <v>24</v>
      </c>
      <c r="H80" s="20"/>
      <c r="I80" s="73">
        <f t="shared" si="7"/>
        <v>0</v>
      </c>
      <c r="J80" s="75"/>
      <c r="K80" s="76"/>
      <c r="L80" s="18"/>
      <c r="M80" s="19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</row>
    <row r="81" spans="1:13" s="41" customFormat="1" ht="16.5" x14ac:dyDescent="0.25">
      <c r="A81" s="107" t="s">
        <v>441</v>
      </c>
      <c r="B81" s="20" t="s">
        <v>324</v>
      </c>
      <c r="C81" s="21" t="s">
        <v>181</v>
      </c>
      <c r="D81" s="15" t="s">
        <v>252</v>
      </c>
      <c r="E81" s="16" t="s">
        <v>325</v>
      </c>
      <c r="F81" s="20">
        <v>43</v>
      </c>
      <c r="G81" s="20">
        <v>34</v>
      </c>
      <c r="H81" s="20"/>
      <c r="I81" s="73">
        <f t="shared" ref="I81:I90" si="8">H81/F81*100</f>
        <v>0</v>
      </c>
      <c r="J81" s="75"/>
      <c r="K81" s="76"/>
      <c r="L81" s="18"/>
      <c r="M81" s="32"/>
    </row>
    <row r="82" spans="1:13" s="41" customFormat="1" ht="16.5" x14ac:dyDescent="0.25">
      <c r="A82" s="107" t="s">
        <v>442</v>
      </c>
      <c r="B82" s="20" t="s">
        <v>326</v>
      </c>
      <c r="C82" s="22" t="s">
        <v>186</v>
      </c>
      <c r="D82" s="15" t="s">
        <v>327</v>
      </c>
      <c r="E82" s="16" t="s">
        <v>328</v>
      </c>
      <c r="F82" s="20">
        <v>60</v>
      </c>
      <c r="G82" s="20">
        <v>35</v>
      </c>
      <c r="H82" s="20"/>
      <c r="I82" s="73">
        <f t="shared" si="8"/>
        <v>0</v>
      </c>
      <c r="J82" s="75"/>
      <c r="K82" s="76"/>
      <c r="L82" s="18"/>
      <c r="M82" s="32"/>
    </row>
    <row r="83" spans="1:13" s="41" customFormat="1" ht="16.5" x14ac:dyDescent="0.25">
      <c r="A83" s="107" t="s">
        <v>443</v>
      </c>
      <c r="B83" s="20" t="s">
        <v>329</v>
      </c>
      <c r="C83" s="20" t="s">
        <v>189</v>
      </c>
      <c r="D83" s="15" t="s">
        <v>330</v>
      </c>
      <c r="E83" s="16" t="s">
        <v>39</v>
      </c>
      <c r="F83" s="20">
        <v>63</v>
      </c>
      <c r="G83" s="20">
        <v>39</v>
      </c>
      <c r="H83" s="20"/>
      <c r="I83" s="73">
        <f t="shared" si="8"/>
        <v>0</v>
      </c>
      <c r="J83" s="75"/>
      <c r="K83" s="76"/>
      <c r="L83" s="18"/>
      <c r="M83" s="32"/>
    </row>
    <row r="84" spans="1:13" s="41" customFormat="1" ht="16.5" x14ac:dyDescent="0.25">
      <c r="A84" s="107" t="s">
        <v>444</v>
      </c>
      <c r="B84" s="20" t="s">
        <v>331</v>
      </c>
      <c r="C84" s="20" t="s">
        <v>192</v>
      </c>
      <c r="D84" s="15" t="s">
        <v>332</v>
      </c>
      <c r="E84" s="16" t="s">
        <v>290</v>
      </c>
      <c r="F84" s="20">
        <v>61</v>
      </c>
      <c r="G84" s="20">
        <v>37</v>
      </c>
      <c r="H84" s="20"/>
      <c r="I84" s="73">
        <f t="shared" si="8"/>
        <v>0</v>
      </c>
      <c r="J84" s="75"/>
      <c r="K84" s="76"/>
      <c r="L84" s="18"/>
      <c r="M84" s="32"/>
    </row>
    <row r="85" spans="1:13" s="41" customFormat="1" ht="16.5" x14ac:dyDescent="0.25">
      <c r="A85" s="107" t="s">
        <v>445</v>
      </c>
      <c r="B85" s="20" t="s">
        <v>333</v>
      </c>
      <c r="C85" s="20" t="s">
        <v>196</v>
      </c>
      <c r="D85" s="15" t="s">
        <v>63</v>
      </c>
      <c r="E85" s="16" t="s">
        <v>334</v>
      </c>
      <c r="F85" s="20">
        <v>53</v>
      </c>
      <c r="G85" s="20">
        <v>31</v>
      </c>
      <c r="H85" s="20"/>
      <c r="I85" s="73">
        <f t="shared" si="8"/>
        <v>0</v>
      </c>
      <c r="J85" s="75"/>
      <c r="K85" s="76"/>
      <c r="L85" s="18"/>
      <c r="M85" s="32"/>
    </row>
    <row r="86" spans="1:13" s="41" customFormat="1" ht="16.5" x14ac:dyDescent="0.25">
      <c r="A86" s="107" t="s">
        <v>446</v>
      </c>
      <c r="B86" s="20" t="s">
        <v>335</v>
      </c>
      <c r="C86" s="20" t="s">
        <v>200</v>
      </c>
      <c r="D86" s="15" t="s">
        <v>336</v>
      </c>
      <c r="E86" s="16" t="s">
        <v>337</v>
      </c>
      <c r="F86" s="20">
        <v>52</v>
      </c>
      <c r="G86" s="20">
        <v>47</v>
      </c>
      <c r="H86" s="20"/>
      <c r="I86" s="73">
        <f t="shared" si="8"/>
        <v>0</v>
      </c>
      <c r="J86" s="45"/>
      <c r="K86" s="17"/>
      <c r="L86" s="18"/>
      <c r="M86" s="32"/>
    </row>
    <row r="87" spans="1:13" s="41" customFormat="1" ht="16.5" x14ac:dyDescent="0.25">
      <c r="A87" s="107" t="s">
        <v>447</v>
      </c>
      <c r="B87" s="20" t="s">
        <v>338</v>
      </c>
      <c r="C87" s="20" t="s">
        <v>204</v>
      </c>
      <c r="D87" s="15" t="s">
        <v>339</v>
      </c>
      <c r="E87" s="16" t="s">
        <v>340</v>
      </c>
      <c r="F87" s="20">
        <v>49</v>
      </c>
      <c r="G87" s="20">
        <v>44</v>
      </c>
      <c r="H87" s="20"/>
      <c r="I87" s="73">
        <f t="shared" si="8"/>
        <v>0</v>
      </c>
      <c r="J87" s="75"/>
      <c r="K87" s="76"/>
      <c r="L87" s="18"/>
      <c r="M87" s="32"/>
    </row>
    <row r="88" spans="1:13" s="41" customFormat="1" ht="16.5" x14ac:dyDescent="0.25">
      <c r="A88" s="107" t="s">
        <v>448</v>
      </c>
      <c r="B88" s="20" t="s">
        <v>341</v>
      </c>
      <c r="C88" s="20" t="s">
        <v>207</v>
      </c>
      <c r="D88" s="15" t="s">
        <v>342</v>
      </c>
      <c r="E88" s="16" t="s">
        <v>343</v>
      </c>
      <c r="F88" s="20">
        <v>37</v>
      </c>
      <c r="G88" s="20">
        <v>28</v>
      </c>
      <c r="H88" s="20"/>
      <c r="I88" s="73">
        <f t="shared" si="8"/>
        <v>0</v>
      </c>
      <c r="J88" s="75"/>
      <c r="K88" s="76"/>
      <c r="L88" s="18"/>
      <c r="M88" s="32"/>
    </row>
    <row r="89" spans="1:13" s="41" customFormat="1" ht="16.5" x14ac:dyDescent="0.25">
      <c r="A89" s="107" t="s">
        <v>449</v>
      </c>
      <c r="B89" s="20" t="s">
        <v>344</v>
      </c>
      <c r="C89" s="35" t="s">
        <v>211</v>
      </c>
      <c r="D89" s="15" t="s">
        <v>38</v>
      </c>
      <c r="E89" s="16" t="s">
        <v>345</v>
      </c>
      <c r="F89" s="20">
        <v>27</v>
      </c>
      <c r="G89" s="20">
        <v>19</v>
      </c>
      <c r="H89" s="20"/>
      <c r="I89" s="73">
        <f t="shared" si="8"/>
        <v>0</v>
      </c>
      <c r="J89" s="75"/>
      <c r="K89" s="76"/>
      <c r="L89" s="18"/>
      <c r="M89" s="32"/>
    </row>
    <row r="90" spans="1:13" s="41" customFormat="1" ht="16.5" x14ac:dyDescent="0.25">
      <c r="A90" s="107" t="s">
        <v>450</v>
      </c>
      <c r="B90" s="20" t="s">
        <v>346</v>
      </c>
      <c r="C90" s="29" t="s">
        <v>214</v>
      </c>
      <c r="D90" s="15" t="s">
        <v>100</v>
      </c>
      <c r="E90" s="16" t="s">
        <v>101</v>
      </c>
      <c r="F90" s="20">
        <v>41</v>
      </c>
      <c r="G90" s="20">
        <v>28</v>
      </c>
      <c r="H90" s="20"/>
      <c r="I90" s="73">
        <f t="shared" si="8"/>
        <v>0</v>
      </c>
      <c r="J90" s="75"/>
      <c r="K90" s="76"/>
      <c r="L90" s="18"/>
      <c r="M90" s="32"/>
    </row>
    <row r="91" spans="1:13" s="41" customFormat="1" ht="18" customHeight="1" x14ac:dyDescent="0.25">
      <c r="A91" s="80"/>
      <c r="B91" s="92" t="s">
        <v>366</v>
      </c>
      <c r="C91" s="54"/>
      <c r="D91" s="88"/>
      <c r="E91" s="89"/>
      <c r="F91" s="54"/>
      <c r="G91" s="20"/>
      <c r="H91" s="20"/>
      <c r="I91" s="73"/>
      <c r="J91" s="75"/>
      <c r="K91" s="76"/>
      <c r="L91" s="18"/>
      <c r="M91" s="32"/>
    </row>
    <row r="92" spans="1:13" s="41" customFormat="1" ht="16.5" x14ac:dyDescent="0.25">
      <c r="A92" s="96" t="s">
        <v>451</v>
      </c>
      <c r="B92" s="20" t="s">
        <v>268</v>
      </c>
      <c r="C92" s="20" t="s">
        <v>91</v>
      </c>
      <c r="D92" s="15" t="s">
        <v>269</v>
      </c>
      <c r="E92" s="16" t="s">
        <v>243</v>
      </c>
      <c r="F92" s="20">
        <v>43</v>
      </c>
      <c r="G92" s="20">
        <v>7</v>
      </c>
      <c r="H92" s="20"/>
      <c r="I92" s="73">
        <f>H92/F92*100</f>
        <v>0</v>
      </c>
      <c r="J92" s="75"/>
      <c r="K92" s="76"/>
      <c r="L92" s="18"/>
      <c r="M92" s="32"/>
    </row>
    <row r="93" spans="1:13" s="41" customFormat="1" ht="16.5" x14ac:dyDescent="0.25">
      <c r="A93" s="96" t="s">
        <v>452</v>
      </c>
      <c r="B93" s="20" t="s">
        <v>276</v>
      </c>
      <c r="C93" s="20" t="s">
        <v>103</v>
      </c>
      <c r="D93" s="15" t="s">
        <v>34</v>
      </c>
      <c r="E93" s="16" t="s">
        <v>35</v>
      </c>
      <c r="F93" s="20">
        <v>60</v>
      </c>
      <c r="G93" s="20">
        <v>26</v>
      </c>
      <c r="H93" s="20"/>
      <c r="I93" s="73">
        <f t="shared" ref="I93" si="9">H93/F93*100</f>
        <v>0</v>
      </c>
      <c r="J93" s="75"/>
      <c r="K93" s="76"/>
      <c r="L93" s="18"/>
      <c r="M93" s="32"/>
    </row>
    <row r="94" spans="1:13" s="41" customFormat="1" ht="16.5" x14ac:dyDescent="0.25">
      <c r="A94" s="96" t="s">
        <v>453</v>
      </c>
      <c r="B94" s="20" t="s">
        <v>277</v>
      </c>
      <c r="C94" s="112" t="s">
        <v>106</v>
      </c>
      <c r="D94" s="126" t="s">
        <v>30</v>
      </c>
      <c r="E94" s="124" t="s">
        <v>31</v>
      </c>
      <c r="F94" s="20">
        <v>23</v>
      </c>
      <c r="G94" s="112">
        <v>22</v>
      </c>
      <c r="H94" s="112"/>
      <c r="I94" s="122">
        <f>H94/SUM(F94:F95)*100</f>
        <v>0</v>
      </c>
      <c r="J94" s="116"/>
      <c r="K94" s="116"/>
      <c r="L94" s="119"/>
      <c r="M94" s="32"/>
    </row>
    <row r="95" spans="1:13" s="41" customFormat="1" ht="16.5" x14ac:dyDescent="0.25">
      <c r="A95" s="96" t="s">
        <v>454</v>
      </c>
      <c r="B95" s="20" t="s">
        <v>278</v>
      </c>
      <c r="C95" s="113"/>
      <c r="D95" s="127"/>
      <c r="E95" s="125"/>
      <c r="F95" s="20">
        <v>24</v>
      </c>
      <c r="G95" s="113"/>
      <c r="H95" s="113"/>
      <c r="I95" s="123"/>
      <c r="J95" s="117"/>
      <c r="K95" s="117"/>
      <c r="L95" s="120"/>
      <c r="M95" s="32"/>
    </row>
    <row r="96" spans="1:13" s="41" customFormat="1" ht="16.5" x14ac:dyDescent="0.25">
      <c r="A96" s="96" t="s">
        <v>455</v>
      </c>
      <c r="B96" s="21" t="s">
        <v>270</v>
      </c>
      <c r="C96" s="20" t="s">
        <v>95</v>
      </c>
      <c r="D96" s="15" t="s">
        <v>271</v>
      </c>
      <c r="E96" s="16" t="s">
        <v>272</v>
      </c>
      <c r="F96" s="20">
        <v>47</v>
      </c>
      <c r="G96" s="20">
        <v>17</v>
      </c>
      <c r="H96" s="20"/>
      <c r="I96" s="73">
        <f>H96/F96*100</f>
        <v>0</v>
      </c>
      <c r="J96" s="75"/>
      <c r="K96" s="76"/>
      <c r="L96" s="18"/>
      <c r="M96" s="32"/>
    </row>
    <row r="97" spans="1:29" s="41" customFormat="1" ht="16.5" x14ac:dyDescent="0.25">
      <c r="A97" s="96" t="s">
        <v>456</v>
      </c>
      <c r="B97" s="94" t="s">
        <v>273</v>
      </c>
      <c r="C97" s="119" t="s">
        <v>99</v>
      </c>
      <c r="D97" s="126" t="s">
        <v>274</v>
      </c>
      <c r="E97" s="124" t="s">
        <v>123</v>
      </c>
      <c r="F97" s="20">
        <v>11</v>
      </c>
      <c r="G97" s="112">
        <v>9</v>
      </c>
      <c r="H97" s="112"/>
      <c r="I97" s="122">
        <f>H97/SUM(F97:F98)*100</f>
        <v>0</v>
      </c>
      <c r="J97" s="114"/>
      <c r="K97" s="114"/>
      <c r="L97" s="119"/>
      <c r="M97" s="32"/>
    </row>
    <row r="98" spans="1:29" s="41" customFormat="1" ht="16.5" x14ac:dyDescent="0.25">
      <c r="A98" s="96" t="s">
        <v>457</v>
      </c>
      <c r="B98" s="21" t="s">
        <v>275</v>
      </c>
      <c r="C98" s="113"/>
      <c r="D98" s="127"/>
      <c r="E98" s="125"/>
      <c r="F98" s="20">
        <v>18</v>
      </c>
      <c r="G98" s="113"/>
      <c r="H98" s="113"/>
      <c r="I98" s="123"/>
      <c r="J98" s="115"/>
      <c r="K98" s="115"/>
      <c r="L98" s="120"/>
      <c r="M98" s="32"/>
    </row>
    <row r="99" spans="1:29" s="41" customFormat="1" ht="16.5" x14ac:dyDescent="0.25">
      <c r="A99" s="96" t="s">
        <v>458</v>
      </c>
      <c r="B99" s="54" t="s">
        <v>279</v>
      </c>
      <c r="C99" s="20" t="s">
        <v>110</v>
      </c>
      <c r="D99" s="23" t="s">
        <v>280</v>
      </c>
      <c r="E99" s="26" t="s">
        <v>22</v>
      </c>
      <c r="F99" s="20">
        <v>45</v>
      </c>
      <c r="G99" s="20">
        <v>37</v>
      </c>
      <c r="H99" s="20"/>
      <c r="I99" s="73">
        <f>H99/F99*100</f>
        <v>0</v>
      </c>
      <c r="J99" s="75"/>
      <c r="K99" s="76"/>
      <c r="L99" s="18"/>
      <c r="M99" s="32"/>
    </row>
    <row r="100" spans="1:29" s="41" customFormat="1" ht="16.5" x14ac:dyDescent="0.25">
      <c r="A100" s="96" t="s">
        <v>459</v>
      </c>
      <c r="B100" s="21" t="s">
        <v>120</v>
      </c>
      <c r="C100" s="112" t="s">
        <v>121</v>
      </c>
      <c r="D100" s="126" t="s">
        <v>122</v>
      </c>
      <c r="E100" s="124" t="s">
        <v>123</v>
      </c>
      <c r="F100" s="20">
        <v>31</v>
      </c>
      <c r="G100" s="112">
        <v>26</v>
      </c>
      <c r="H100" s="112"/>
      <c r="I100" s="122">
        <f>H100/SUM(F100:F101)*100</f>
        <v>0</v>
      </c>
      <c r="J100" s="114"/>
      <c r="K100" s="114"/>
      <c r="L100" s="119"/>
      <c r="M100" s="19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</row>
    <row r="101" spans="1:29" s="41" customFormat="1" ht="16.5" x14ac:dyDescent="0.25">
      <c r="A101" s="96" t="s">
        <v>460</v>
      </c>
      <c r="B101" s="94" t="s">
        <v>124</v>
      </c>
      <c r="C101" s="120"/>
      <c r="D101" s="127"/>
      <c r="E101" s="125"/>
      <c r="F101" s="21">
        <v>21</v>
      </c>
      <c r="G101" s="113"/>
      <c r="H101" s="113"/>
      <c r="I101" s="123"/>
      <c r="J101" s="115"/>
      <c r="K101" s="115"/>
      <c r="L101" s="120"/>
      <c r="M101" s="19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</row>
    <row r="102" spans="1:29" s="41" customFormat="1" ht="16.5" x14ac:dyDescent="0.25">
      <c r="A102" s="96" t="s">
        <v>461</v>
      </c>
      <c r="B102" s="81" t="s">
        <v>15</v>
      </c>
      <c r="C102" s="54" t="s">
        <v>16</v>
      </c>
      <c r="D102" s="15" t="s">
        <v>17</v>
      </c>
      <c r="E102" s="15" t="s">
        <v>18</v>
      </c>
      <c r="F102" s="54">
        <v>39</v>
      </c>
      <c r="G102" s="20">
        <v>21</v>
      </c>
      <c r="H102" s="20"/>
      <c r="I102" s="73">
        <f t="shared" ref="I102:I108" si="10">H102/F102*100</f>
        <v>0</v>
      </c>
      <c r="J102" s="75"/>
      <c r="K102" s="76"/>
      <c r="L102" s="18"/>
      <c r="M102" s="19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</row>
    <row r="103" spans="1:29" s="41" customFormat="1" ht="16.5" x14ac:dyDescent="0.25">
      <c r="A103" s="96" t="s">
        <v>462</v>
      </c>
      <c r="B103" s="20" t="s">
        <v>32</v>
      </c>
      <c r="C103" s="20" t="s">
        <v>33</v>
      </c>
      <c r="D103" s="15" t="s">
        <v>34</v>
      </c>
      <c r="E103" s="15" t="s">
        <v>35</v>
      </c>
      <c r="F103" s="54">
        <v>50</v>
      </c>
      <c r="G103" s="20">
        <v>34</v>
      </c>
      <c r="H103" s="20"/>
      <c r="I103" s="73">
        <f>H103/F103*100</f>
        <v>0</v>
      </c>
      <c r="J103" s="75"/>
      <c r="K103" s="76"/>
      <c r="L103" s="18"/>
      <c r="M103" s="19"/>
      <c r="N103" s="74"/>
      <c r="O103" s="74"/>
      <c r="P103" s="74"/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</row>
    <row r="104" spans="1:29" s="41" customFormat="1" ht="16.5" x14ac:dyDescent="0.25">
      <c r="A104" s="96" t="s">
        <v>463</v>
      </c>
      <c r="B104" s="20" t="s">
        <v>28</v>
      </c>
      <c r="C104" s="20" t="s">
        <v>29</v>
      </c>
      <c r="D104" s="15" t="s">
        <v>30</v>
      </c>
      <c r="E104" s="15" t="s">
        <v>31</v>
      </c>
      <c r="F104" s="54">
        <v>35</v>
      </c>
      <c r="G104" s="20">
        <v>21</v>
      </c>
      <c r="H104" s="20"/>
      <c r="I104" s="73">
        <f>H104/F104*100</f>
        <v>0</v>
      </c>
      <c r="J104" s="75"/>
      <c r="K104" s="76"/>
      <c r="L104" s="18"/>
      <c r="M104" s="19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</row>
    <row r="105" spans="1:29" s="41" customFormat="1" ht="16.5" x14ac:dyDescent="0.25">
      <c r="A105" s="96" t="s">
        <v>464</v>
      </c>
      <c r="B105" s="20" t="s">
        <v>44</v>
      </c>
      <c r="C105" s="112" t="s">
        <v>45</v>
      </c>
      <c r="D105" s="126" t="s">
        <v>46</v>
      </c>
      <c r="E105" s="134" t="s">
        <v>47</v>
      </c>
      <c r="F105" s="54">
        <v>19</v>
      </c>
      <c r="G105" s="119">
        <v>16</v>
      </c>
      <c r="H105" s="112"/>
      <c r="I105" s="122">
        <f>H105/SUM(F105:F106)*100</f>
        <v>0</v>
      </c>
      <c r="J105" s="116"/>
      <c r="K105" s="116"/>
      <c r="L105" s="119"/>
      <c r="M105" s="19"/>
      <c r="N105" s="74"/>
      <c r="O105" s="74"/>
      <c r="P105" s="74"/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</row>
    <row r="106" spans="1:29" s="41" customFormat="1" ht="16.5" x14ac:dyDescent="0.25">
      <c r="A106" s="96" t="s">
        <v>465</v>
      </c>
      <c r="B106" s="20" t="s">
        <v>48</v>
      </c>
      <c r="C106" s="113"/>
      <c r="D106" s="127"/>
      <c r="E106" s="135"/>
      <c r="F106" s="54">
        <v>25</v>
      </c>
      <c r="G106" s="120"/>
      <c r="H106" s="113"/>
      <c r="I106" s="123"/>
      <c r="J106" s="117"/>
      <c r="K106" s="117"/>
      <c r="L106" s="120"/>
      <c r="M106" s="19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</row>
    <row r="107" spans="1:29" s="41" customFormat="1" ht="16.5" x14ac:dyDescent="0.25">
      <c r="A107" s="96" t="s">
        <v>466</v>
      </c>
      <c r="B107" s="20" t="s">
        <v>19</v>
      </c>
      <c r="C107" s="22" t="s">
        <v>20</v>
      </c>
      <c r="D107" s="15" t="s">
        <v>21</v>
      </c>
      <c r="E107" s="16" t="s">
        <v>22</v>
      </c>
      <c r="F107" s="20">
        <v>44</v>
      </c>
      <c r="G107" s="20">
        <v>37</v>
      </c>
      <c r="H107" s="20"/>
      <c r="I107" s="73">
        <f t="shared" si="10"/>
        <v>0</v>
      </c>
      <c r="J107" s="75"/>
      <c r="K107" s="76"/>
      <c r="L107" s="18" t="s">
        <v>23</v>
      </c>
      <c r="M107" s="19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</row>
    <row r="108" spans="1:29" s="41" customFormat="1" ht="16.5" x14ac:dyDescent="0.25">
      <c r="A108" s="96" t="s">
        <v>467</v>
      </c>
      <c r="B108" s="20" t="s">
        <v>24</v>
      </c>
      <c r="C108" s="20" t="s">
        <v>25</v>
      </c>
      <c r="D108" s="15" t="s">
        <v>26</v>
      </c>
      <c r="E108" s="16" t="s">
        <v>27</v>
      </c>
      <c r="F108" s="20">
        <v>31</v>
      </c>
      <c r="G108" s="20">
        <v>23</v>
      </c>
      <c r="H108" s="20"/>
      <c r="I108" s="73">
        <f t="shared" si="10"/>
        <v>0</v>
      </c>
      <c r="J108" s="45"/>
      <c r="K108" s="17"/>
      <c r="L108" s="18"/>
      <c r="M108" s="19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</row>
    <row r="109" spans="1:29" s="41" customFormat="1" ht="16.5" x14ac:dyDescent="0.25">
      <c r="A109" s="96" t="s">
        <v>468</v>
      </c>
      <c r="B109" s="20" t="s">
        <v>36</v>
      </c>
      <c r="C109" s="112" t="s">
        <v>37</v>
      </c>
      <c r="D109" s="126" t="s">
        <v>38</v>
      </c>
      <c r="E109" s="134" t="s">
        <v>39</v>
      </c>
      <c r="F109" s="54">
        <v>22</v>
      </c>
      <c r="G109" s="119">
        <v>29</v>
      </c>
      <c r="H109" s="112"/>
      <c r="I109" s="122">
        <f>H109/SUM(F109:F110)*100</f>
        <v>0</v>
      </c>
      <c r="J109" s="114"/>
      <c r="K109" s="114"/>
      <c r="L109" s="119"/>
      <c r="M109" s="19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</row>
    <row r="110" spans="1:29" s="41" customFormat="1" ht="16.5" x14ac:dyDescent="0.25">
      <c r="A110" s="96" t="s">
        <v>469</v>
      </c>
      <c r="B110" s="20" t="s">
        <v>40</v>
      </c>
      <c r="C110" s="113"/>
      <c r="D110" s="127"/>
      <c r="E110" s="135"/>
      <c r="F110" s="54">
        <v>33</v>
      </c>
      <c r="G110" s="120"/>
      <c r="H110" s="113"/>
      <c r="I110" s="123"/>
      <c r="J110" s="115"/>
      <c r="K110" s="115"/>
      <c r="L110" s="120"/>
      <c r="M110" s="19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</row>
    <row r="111" spans="1:29" s="41" customFormat="1" ht="16.5" x14ac:dyDescent="0.25">
      <c r="A111" s="96" t="s">
        <v>470</v>
      </c>
      <c r="B111" s="20" t="s">
        <v>41</v>
      </c>
      <c r="C111" s="20" t="s">
        <v>42</v>
      </c>
      <c r="D111" s="15" t="s">
        <v>43</v>
      </c>
      <c r="E111" s="16" t="s">
        <v>14</v>
      </c>
      <c r="F111" s="21">
        <v>31</v>
      </c>
      <c r="G111" s="20">
        <v>18</v>
      </c>
      <c r="H111" s="20"/>
      <c r="I111" s="73">
        <f t="shared" ref="I111" si="11">H111/F111*100</f>
        <v>0</v>
      </c>
      <c r="J111" s="75"/>
      <c r="K111" s="76"/>
      <c r="L111" s="18"/>
      <c r="M111" s="19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</row>
    <row r="112" spans="1:29" s="41" customFormat="1" ht="16.5" x14ac:dyDescent="0.25">
      <c r="A112" s="96" t="s">
        <v>471</v>
      </c>
      <c r="B112" s="20" t="s">
        <v>222</v>
      </c>
      <c r="C112" s="14" t="s">
        <v>8</v>
      </c>
      <c r="D112" s="15" t="s">
        <v>223</v>
      </c>
      <c r="E112" s="16" t="s">
        <v>224</v>
      </c>
      <c r="F112" s="22">
        <v>46</v>
      </c>
      <c r="G112" s="20">
        <v>31</v>
      </c>
      <c r="H112" s="20"/>
      <c r="I112" s="73">
        <f t="shared" ref="I112:I120" si="12">H112/F112*100</f>
        <v>0</v>
      </c>
      <c r="J112" s="45"/>
      <c r="K112" s="17"/>
      <c r="L112" s="18"/>
      <c r="M112" s="32"/>
    </row>
    <row r="113" spans="1:29" s="41" customFormat="1" ht="16.5" x14ac:dyDescent="0.25">
      <c r="A113" s="96" t="s">
        <v>472</v>
      </c>
      <c r="B113" s="20" t="s">
        <v>227</v>
      </c>
      <c r="C113" s="22" t="s">
        <v>20</v>
      </c>
      <c r="D113" s="15" t="s">
        <v>228</v>
      </c>
      <c r="E113" s="16" t="s">
        <v>229</v>
      </c>
      <c r="F113" s="20">
        <v>29</v>
      </c>
      <c r="G113" s="20">
        <v>11</v>
      </c>
      <c r="H113" s="20"/>
      <c r="I113" s="73">
        <f t="shared" si="12"/>
        <v>0</v>
      </c>
      <c r="J113" s="75"/>
      <c r="K113" s="76"/>
      <c r="L113" s="18"/>
      <c r="M113" s="32"/>
    </row>
    <row r="114" spans="1:29" s="41" customFormat="1" ht="16.5" x14ac:dyDescent="0.25">
      <c r="A114" s="96" t="s">
        <v>473</v>
      </c>
      <c r="B114" s="21" t="s">
        <v>230</v>
      </c>
      <c r="C114" s="21" t="s">
        <v>25</v>
      </c>
      <c r="D114" s="23" t="s">
        <v>51</v>
      </c>
      <c r="E114" s="26" t="s">
        <v>231</v>
      </c>
      <c r="F114" s="21">
        <v>46</v>
      </c>
      <c r="G114" s="20">
        <v>20</v>
      </c>
      <c r="H114" s="20"/>
      <c r="I114" s="73">
        <f t="shared" si="12"/>
        <v>0</v>
      </c>
      <c r="J114" s="45"/>
      <c r="K114" s="17"/>
      <c r="L114" s="18"/>
      <c r="M114" s="32"/>
    </row>
    <row r="115" spans="1:29" s="41" customFormat="1" ht="16.5" x14ac:dyDescent="0.25">
      <c r="A115" s="96" t="s">
        <v>474</v>
      </c>
      <c r="B115" s="54" t="s">
        <v>238</v>
      </c>
      <c r="C115" s="54" t="s">
        <v>42</v>
      </c>
      <c r="D115" s="88" t="s">
        <v>239</v>
      </c>
      <c r="E115" s="89" t="s">
        <v>240</v>
      </c>
      <c r="F115" s="54">
        <v>29</v>
      </c>
      <c r="G115" s="20">
        <v>18</v>
      </c>
      <c r="H115" s="20"/>
      <c r="I115" s="73">
        <f t="shared" si="12"/>
        <v>0</v>
      </c>
      <c r="J115" s="75"/>
      <c r="K115" s="76"/>
      <c r="L115" s="31"/>
      <c r="M115" s="32"/>
    </row>
    <row r="116" spans="1:29" s="41" customFormat="1" ht="16.5" x14ac:dyDescent="0.25">
      <c r="A116" s="96" t="s">
        <v>475</v>
      </c>
      <c r="B116" s="20" t="s">
        <v>232</v>
      </c>
      <c r="C116" s="20" t="s">
        <v>29</v>
      </c>
      <c r="D116" s="15" t="s">
        <v>122</v>
      </c>
      <c r="E116" s="16" t="s">
        <v>123</v>
      </c>
      <c r="F116" s="20">
        <v>37</v>
      </c>
      <c r="G116" s="20">
        <v>24</v>
      </c>
      <c r="H116" s="20"/>
      <c r="I116" s="73">
        <f t="shared" si="12"/>
        <v>0</v>
      </c>
      <c r="J116" s="75"/>
      <c r="K116" s="76"/>
      <c r="L116" s="18"/>
      <c r="M116" s="32"/>
    </row>
    <row r="117" spans="1:29" s="41" customFormat="1" ht="16.5" x14ac:dyDescent="0.25">
      <c r="A117" s="96" t="s">
        <v>476</v>
      </c>
      <c r="B117" s="20" t="s">
        <v>233</v>
      </c>
      <c r="C117" s="20" t="s">
        <v>33</v>
      </c>
      <c r="D117" s="15" t="s">
        <v>234</v>
      </c>
      <c r="E117" s="16" t="s">
        <v>14</v>
      </c>
      <c r="F117" s="20">
        <v>49</v>
      </c>
      <c r="G117" s="20">
        <v>29</v>
      </c>
      <c r="H117" s="20"/>
      <c r="I117" s="73">
        <f t="shared" si="12"/>
        <v>0</v>
      </c>
      <c r="J117" s="75"/>
      <c r="K117" s="76"/>
      <c r="L117" s="18"/>
      <c r="M117" s="32"/>
    </row>
    <row r="118" spans="1:29" s="41" customFormat="1" ht="16.5" x14ac:dyDescent="0.25">
      <c r="A118" s="96" t="s">
        <v>477</v>
      </c>
      <c r="B118" s="20" t="s">
        <v>235</v>
      </c>
      <c r="C118" s="20" t="s">
        <v>37</v>
      </c>
      <c r="D118" s="15" t="s">
        <v>236</v>
      </c>
      <c r="E118" s="16" t="s">
        <v>237</v>
      </c>
      <c r="F118" s="20">
        <v>59</v>
      </c>
      <c r="G118" s="20">
        <v>41</v>
      </c>
      <c r="H118" s="20"/>
      <c r="I118" s="73">
        <f t="shared" si="12"/>
        <v>0</v>
      </c>
      <c r="J118" s="75"/>
      <c r="K118" s="76"/>
      <c r="L118" s="18"/>
      <c r="M118" s="32"/>
    </row>
    <row r="119" spans="1:29" s="41" customFormat="1" ht="16.5" x14ac:dyDescent="0.25">
      <c r="A119" s="96" t="s">
        <v>478</v>
      </c>
      <c r="B119" s="20" t="s">
        <v>225</v>
      </c>
      <c r="C119" s="14" t="s">
        <v>12</v>
      </c>
      <c r="D119" s="15" t="s">
        <v>51</v>
      </c>
      <c r="E119" s="16" t="s">
        <v>143</v>
      </c>
      <c r="F119" s="20">
        <v>38</v>
      </c>
      <c r="G119" s="20">
        <v>26</v>
      </c>
      <c r="H119" s="20"/>
      <c r="I119" s="73">
        <f t="shared" si="12"/>
        <v>0</v>
      </c>
      <c r="J119" s="75"/>
      <c r="K119" s="76"/>
      <c r="L119" s="18"/>
      <c r="M119" s="32"/>
    </row>
    <row r="120" spans="1:29" s="41" customFormat="1" ht="16.5" x14ac:dyDescent="0.25">
      <c r="A120" s="96" t="s">
        <v>479</v>
      </c>
      <c r="B120" s="20" t="s">
        <v>226</v>
      </c>
      <c r="C120" s="21" t="s">
        <v>16</v>
      </c>
      <c r="D120" s="15" t="s">
        <v>117</v>
      </c>
      <c r="E120" s="16" t="s">
        <v>118</v>
      </c>
      <c r="F120" s="20">
        <v>38</v>
      </c>
      <c r="G120" s="20">
        <v>29</v>
      </c>
      <c r="H120" s="20"/>
      <c r="I120" s="73">
        <f t="shared" si="12"/>
        <v>0</v>
      </c>
      <c r="J120" s="75"/>
      <c r="K120" s="76"/>
      <c r="L120" s="18"/>
      <c r="M120" s="32"/>
    </row>
    <row r="121" spans="1:29" s="41" customFormat="1" ht="18" customHeight="1" x14ac:dyDescent="0.25">
      <c r="A121" s="80"/>
      <c r="B121" s="92" t="s">
        <v>371</v>
      </c>
      <c r="C121" s="54"/>
      <c r="D121" s="88"/>
      <c r="E121" s="89"/>
      <c r="F121" s="54"/>
      <c r="G121" s="20"/>
      <c r="H121" s="20"/>
      <c r="I121" s="73"/>
      <c r="J121" s="75"/>
      <c r="K121" s="76"/>
      <c r="L121" s="18"/>
      <c r="M121" s="32"/>
    </row>
    <row r="122" spans="1:29" s="41" customFormat="1" ht="16.5" x14ac:dyDescent="0.25">
      <c r="A122" s="96" t="s">
        <v>480</v>
      </c>
      <c r="B122" s="20" t="s">
        <v>109</v>
      </c>
      <c r="C122" s="20" t="s">
        <v>110</v>
      </c>
      <c r="D122" s="15" t="s">
        <v>26</v>
      </c>
      <c r="E122" s="16" t="s">
        <v>10</v>
      </c>
      <c r="F122" s="20">
        <v>39</v>
      </c>
      <c r="G122" s="20">
        <v>23</v>
      </c>
      <c r="H122" s="20"/>
      <c r="I122" s="73">
        <f t="shared" si="6"/>
        <v>0</v>
      </c>
      <c r="J122" s="75"/>
      <c r="K122" s="76"/>
      <c r="L122" s="18"/>
      <c r="M122" s="19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</row>
    <row r="123" spans="1:29" s="41" customFormat="1" ht="16.5" x14ac:dyDescent="0.25">
      <c r="A123" s="96" t="s">
        <v>481</v>
      </c>
      <c r="B123" s="20" t="s">
        <v>111</v>
      </c>
      <c r="C123" s="20" t="s">
        <v>112</v>
      </c>
      <c r="D123" s="15" t="s">
        <v>113</v>
      </c>
      <c r="E123" s="16" t="s">
        <v>14</v>
      </c>
      <c r="F123" s="20">
        <v>29</v>
      </c>
      <c r="G123" s="20">
        <v>3</v>
      </c>
      <c r="H123" s="20"/>
      <c r="I123" s="73">
        <f t="shared" si="6"/>
        <v>0</v>
      </c>
      <c r="J123" s="75"/>
      <c r="K123" s="76"/>
      <c r="L123" s="18" t="s">
        <v>114</v>
      </c>
      <c r="M123" s="19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</row>
    <row r="124" spans="1:29" s="41" customFormat="1" ht="16.5" customHeight="1" x14ac:dyDescent="0.25">
      <c r="A124" s="96" t="s">
        <v>482</v>
      </c>
      <c r="B124" s="20" t="s">
        <v>115</v>
      </c>
      <c r="C124" s="112" t="s">
        <v>116</v>
      </c>
      <c r="D124" s="126" t="s">
        <v>117</v>
      </c>
      <c r="E124" s="124" t="s">
        <v>118</v>
      </c>
      <c r="F124" s="20">
        <v>6</v>
      </c>
      <c r="G124" s="112">
        <v>23</v>
      </c>
      <c r="H124" s="112"/>
      <c r="I124" s="122">
        <f>H124/SUM(F124:F125)*100</f>
        <v>0</v>
      </c>
      <c r="J124" s="114"/>
      <c r="K124" s="114"/>
      <c r="L124" s="136"/>
      <c r="M124" s="19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</row>
    <row r="125" spans="1:29" s="41" customFormat="1" ht="16.5" x14ac:dyDescent="0.25">
      <c r="A125" s="96" t="s">
        <v>483</v>
      </c>
      <c r="B125" s="20" t="s">
        <v>119</v>
      </c>
      <c r="C125" s="113"/>
      <c r="D125" s="127"/>
      <c r="E125" s="125"/>
      <c r="F125" s="20">
        <v>18</v>
      </c>
      <c r="G125" s="113"/>
      <c r="H125" s="113"/>
      <c r="I125" s="123"/>
      <c r="J125" s="115"/>
      <c r="K125" s="115"/>
      <c r="L125" s="137"/>
      <c r="M125" s="19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</row>
    <row r="126" spans="1:29" s="41" customFormat="1" ht="16.5" x14ac:dyDescent="0.25">
      <c r="A126" s="96" t="s">
        <v>484</v>
      </c>
      <c r="B126" s="20" t="s">
        <v>49</v>
      </c>
      <c r="C126" s="20" t="s">
        <v>50</v>
      </c>
      <c r="D126" s="15" t="s">
        <v>51</v>
      </c>
      <c r="E126" s="16" t="s">
        <v>52</v>
      </c>
      <c r="F126" s="20">
        <v>37</v>
      </c>
      <c r="G126" s="20">
        <v>19</v>
      </c>
      <c r="H126" s="20"/>
      <c r="I126" s="73">
        <f t="shared" ref="I126:I127" si="13">H126/F126*100</f>
        <v>0</v>
      </c>
      <c r="J126" s="75"/>
      <c r="K126" s="76"/>
      <c r="L126" s="18"/>
      <c r="M126" s="19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</row>
    <row r="127" spans="1:29" s="41" customFormat="1" ht="16.5" x14ac:dyDescent="0.25">
      <c r="A127" s="96" t="s">
        <v>485</v>
      </c>
      <c r="B127" s="20" t="s">
        <v>53</v>
      </c>
      <c r="C127" s="20" t="s">
        <v>54</v>
      </c>
      <c r="D127" s="15" t="s">
        <v>55</v>
      </c>
      <c r="E127" s="16" t="s">
        <v>56</v>
      </c>
      <c r="F127" s="21">
        <v>31</v>
      </c>
      <c r="G127" s="20">
        <v>20</v>
      </c>
      <c r="H127" s="20"/>
      <c r="I127" s="73">
        <f t="shared" si="13"/>
        <v>0</v>
      </c>
      <c r="J127" s="75"/>
      <c r="K127" s="76"/>
      <c r="L127" s="18"/>
      <c r="M127" s="19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</row>
    <row r="128" spans="1:29" s="41" customFormat="1" ht="16.5" x14ac:dyDescent="0.25">
      <c r="A128" s="96" t="s">
        <v>486</v>
      </c>
      <c r="B128" s="20" t="s">
        <v>57</v>
      </c>
      <c r="C128" s="112" t="s">
        <v>58</v>
      </c>
      <c r="D128" s="126" t="s">
        <v>51</v>
      </c>
      <c r="E128" s="134" t="s">
        <v>59</v>
      </c>
      <c r="F128" s="54">
        <v>17</v>
      </c>
      <c r="G128" s="119">
        <v>30</v>
      </c>
      <c r="H128" s="112"/>
      <c r="I128" s="122">
        <f>H128/SUM(F128:F129)*100</f>
        <v>0</v>
      </c>
      <c r="J128" s="114"/>
      <c r="K128" s="114"/>
      <c r="L128" s="119"/>
      <c r="M128" s="19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</row>
    <row r="129" spans="1:29" s="41" customFormat="1" ht="16.5" x14ac:dyDescent="0.25">
      <c r="A129" s="96" t="s">
        <v>487</v>
      </c>
      <c r="B129" s="20" t="s">
        <v>60</v>
      </c>
      <c r="C129" s="113"/>
      <c r="D129" s="127"/>
      <c r="E129" s="135"/>
      <c r="F129" s="54">
        <v>21</v>
      </c>
      <c r="G129" s="120"/>
      <c r="H129" s="113"/>
      <c r="I129" s="123"/>
      <c r="J129" s="115"/>
      <c r="K129" s="115"/>
      <c r="L129" s="120"/>
      <c r="M129" s="19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</row>
    <row r="130" spans="1:29" s="41" customFormat="1" ht="16.5" x14ac:dyDescent="0.25">
      <c r="A130" s="96" t="s">
        <v>488</v>
      </c>
      <c r="B130" s="22" t="s">
        <v>241</v>
      </c>
      <c r="C130" s="22" t="s">
        <v>45</v>
      </c>
      <c r="D130" s="24" t="s">
        <v>242</v>
      </c>
      <c r="E130" s="25" t="s">
        <v>243</v>
      </c>
      <c r="F130" s="22">
        <v>40</v>
      </c>
      <c r="G130" s="20">
        <v>31</v>
      </c>
      <c r="H130" s="20"/>
      <c r="I130" s="73">
        <f>H130/F130*100</f>
        <v>0</v>
      </c>
      <c r="J130" s="45"/>
      <c r="K130" s="17"/>
      <c r="L130" s="30"/>
      <c r="M130" s="32"/>
    </row>
    <row r="131" spans="1:29" s="41" customFormat="1" ht="16.5" x14ac:dyDescent="0.25">
      <c r="A131" s="96" t="s">
        <v>489</v>
      </c>
      <c r="B131" s="20" t="s">
        <v>244</v>
      </c>
      <c r="C131" s="20" t="s">
        <v>50</v>
      </c>
      <c r="D131" s="15" t="s">
        <v>245</v>
      </c>
      <c r="E131" s="16" t="s">
        <v>52</v>
      </c>
      <c r="F131" s="20">
        <v>37</v>
      </c>
      <c r="G131" s="20">
        <v>35</v>
      </c>
      <c r="H131" s="20"/>
      <c r="I131" s="73">
        <f>H131/F131*100</f>
        <v>0</v>
      </c>
      <c r="J131" s="75"/>
      <c r="K131" s="76"/>
      <c r="L131" s="18"/>
      <c r="M131" s="32"/>
    </row>
    <row r="132" spans="1:29" s="41" customFormat="1" ht="16.5" x14ac:dyDescent="0.25">
      <c r="A132" s="96" t="s">
        <v>490</v>
      </c>
      <c r="B132" s="20" t="s">
        <v>246</v>
      </c>
      <c r="C132" s="112" t="s">
        <v>54</v>
      </c>
      <c r="D132" s="126" t="s">
        <v>247</v>
      </c>
      <c r="E132" s="124" t="s">
        <v>248</v>
      </c>
      <c r="F132" s="20">
        <v>12</v>
      </c>
      <c r="G132" s="112">
        <v>17</v>
      </c>
      <c r="H132" s="112"/>
      <c r="I132" s="122">
        <f>H132/SUM(F132:F133)*100</f>
        <v>0</v>
      </c>
      <c r="J132" s="114"/>
      <c r="K132" s="114"/>
      <c r="L132" s="119"/>
      <c r="M132" s="32"/>
    </row>
    <row r="133" spans="1:29" s="41" customFormat="1" ht="16.5" x14ac:dyDescent="0.25">
      <c r="A133" s="96" t="s">
        <v>491</v>
      </c>
      <c r="B133" s="20" t="s">
        <v>249</v>
      </c>
      <c r="C133" s="113"/>
      <c r="D133" s="127"/>
      <c r="E133" s="125"/>
      <c r="F133" s="20">
        <v>11</v>
      </c>
      <c r="G133" s="113"/>
      <c r="H133" s="113"/>
      <c r="I133" s="123"/>
      <c r="J133" s="115"/>
      <c r="K133" s="115"/>
      <c r="L133" s="120"/>
      <c r="M133" s="32"/>
    </row>
    <row r="134" spans="1:29" s="41" customFormat="1" ht="18" customHeight="1" x14ac:dyDescent="0.25">
      <c r="A134" s="80"/>
      <c r="B134" s="92" t="s">
        <v>370</v>
      </c>
      <c r="C134" s="54"/>
      <c r="D134" s="88"/>
      <c r="E134" s="89"/>
      <c r="F134" s="54"/>
      <c r="G134" s="20"/>
      <c r="H134" s="20"/>
      <c r="I134" s="73"/>
      <c r="J134" s="75"/>
      <c r="K134" s="76"/>
      <c r="L134" s="18"/>
      <c r="M134" s="32"/>
    </row>
    <row r="135" spans="1:29" s="41" customFormat="1" ht="16.5" x14ac:dyDescent="0.25">
      <c r="A135" s="98" t="s">
        <v>492</v>
      </c>
      <c r="B135" s="54" t="s">
        <v>284</v>
      </c>
      <c r="C135" s="21" t="s">
        <v>121</v>
      </c>
      <c r="D135" s="27" t="s">
        <v>285</v>
      </c>
      <c r="E135" s="28" t="s">
        <v>286</v>
      </c>
      <c r="F135" s="21">
        <v>13</v>
      </c>
      <c r="G135" s="20">
        <v>5</v>
      </c>
      <c r="H135" s="20"/>
      <c r="I135" s="73">
        <f>H135/F135*100</f>
        <v>0</v>
      </c>
      <c r="J135" s="75"/>
      <c r="K135" s="76"/>
      <c r="L135" s="31"/>
      <c r="M135" s="32"/>
    </row>
    <row r="136" spans="1:29" s="41" customFormat="1" ht="16.5" customHeight="1" x14ac:dyDescent="0.25">
      <c r="A136" s="98" t="s">
        <v>493</v>
      </c>
      <c r="B136" s="22" t="s">
        <v>125</v>
      </c>
      <c r="C136" s="29" t="s">
        <v>126</v>
      </c>
      <c r="D136" s="24" t="s">
        <v>127</v>
      </c>
      <c r="E136" s="25" t="s">
        <v>93</v>
      </c>
      <c r="F136" s="22">
        <v>11</v>
      </c>
      <c r="G136" s="20">
        <v>4</v>
      </c>
      <c r="H136" s="20"/>
      <c r="I136" s="73">
        <f t="shared" ref="I136" si="14">H136/F136*100</f>
        <v>0</v>
      </c>
      <c r="J136" s="45"/>
      <c r="K136" s="17"/>
      <c r="L136" s="30"/>
      <c r="M136" s="19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</row>
    <row r="137" spans="1:29" s="41" customFormat="1" ht="16.5" x14ac:dyDescent="0.25">
      <c r="A137" s="98" t="s">
        <v>494</v>
      </c>
      <c r="B137" s="22" t="s">
        <v>287</v>
      </c>
      <c r="C137" s="33" t="s">
        <v>126</v>
      </c>
      <c r="D137" s="24" t="s">
        <v>127</v>
      </c>
      <c r="E137" s="25" t="s">
        <v>93</v>
      </c>
      <c r="F137" s="22">
        <v>13</v>
      </c>
      <c r="G137" s="20">
        <v>9</v>
      </c>
      <c r="H137" s="20"/>
      <c r="I137" s="73">
        <f t="shared" ref="I137" si="15">H137/F137*100</f>
        <v>0</v>
      </c>
      <c r="J137" s="45"/>
      <c r="K137" s="17"/>
      <c r="L137" s="30"/>
      <c r="M137" s="32"/>
    </row>
    <row r="138" spans="1:29" s="41" customFormat="1" ht="16.5" x14ac:dyDescent="0.25">
      <c r="A138" s="139" t="s">
        <v>221</v>
      </c>
      <c r="B138" s="140"/>
      <c r="C138" s="141"/>
      <c r="D138" s="109" t="s">
        <v>495</v>
      </c>
      <c r="E138" s="36"/>
      <c r="F138" s="108">
        <f>SUM(F9:F137)</f>
        <v>4507</v>
      </c>
      <c r="G138" s="108">
        <f>SUM(G9:G137)</f>
        <v>2860</v>
      </c>
      <c r="H138" s="36"/>
      <c r="I138" s="77">
        <f>H138/F138*100</f>
        <v>0</v>
      </c>
      <c r="J138" s="46"/>
      <c r="K138" s="47"/>
      <c r="L138" s="36"/>
      <c r="M138" s="37"/>
      <c r="N138" s="74"/>
      <c r="O138" s="74"/>
      <c r="P138" s="74"/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</row>
    <row r="139" spans="1:29" ht="15" customHeight="1" x14ac:dyDescent="0.25">
      <c r="A139" s="38"/>
      <c r="B139" s="38"/>
      <c r="C139" s="38"/>
      <c r="D139" s="38"/>
      <c r="E139" s="38"/>
      <c r="F139" s="39"/>
      <c r="G139" s="63"/>
      <c r="H139" s="63"/>
      <c r="I139" s="62"/>
      <c r="J139" s="40"/>
      <c r="K139" s="40"/>
      <c r="L139" s="41"/>
      <c r="M139" s="41"/>
    </row>
    <row r="140" spans="1:29" s="50" customFormat="1" ht="16.5" customHeight="1" x14ac:dyDescent="0.25">
      <c r="A140" s="48"/>
      <c r="B140" s="121" t="s">
        <v>358</v>
      </c>
      <c r="C140" s="121"/>
      <c r="D140" s="121"/>
      <c r="E140" s="121"/>
      <c r="F140" s="121"/>
      <c r="G140" s="118" t="s">
        <v>359</v>
      </c>
      <c r="H140" s="118"/>
      <c r="I140" s="118"/>
      <c r="J140" s="118"/>
      <c r="K140" s="118"/>
      <c r="L140" s="118"/>
    </row>
    <row r="141" spans="1:29" s="50" customFormat="1" ht="16.5" x14ac:dyDescent="0.25">
      <c r="A141" s="48"/>
      <c r="B141" s="49"/>
      <c r="C141" s="51"/>
      <c r="D141" s="48"/>
      <c r="E141" s="52"/>
      <c r="F141" s="52"/>
      <c r="G141" s="118" t="s">
        <v>1</v>
      </c>
      <c r="H141" s="118"/>
      <c r="I141" s="118"/>
      <c r="J141" s="118"/>
      <c r="K141" s="118"/>
      <c r="L141" s="118"/>
    </row>
    <row r="142" spans="1:29" s="50" customFormat="1" ht="16.5" x14ac:dyDescent="0.25">
      <c r="A142" s="48"/>
      <c r="B142" s="49"/>
      <c r="C142" s="51"/>
      <c r="D142" s="48"/>
      <c r="E142" s="52"/>
      <c r="F142" s="52"/>
      <c r="G142" s="64"/>
      <c r="H142" s="65"/>
      <c r="I142" s="65"/>
      <c r="J142" s="53"/>
      <c r="K142" s="49"/>
    </row>
    <row r="143" spans="1:29" s="50" customFormat="1" ht="16.5" x14ac:dyDescent="0.25">
      <c r="A143" s="48"/>
      <c r="B143" s="49"/>
      <c r="C143" s="51"/>
      <c r="D143" s="48"/>
      <c r="E143" s="52"/>
      <c r="F143" s="52"/>
      <c r="G143" s="64"/>
      <c r="H143" s="65"/>
      <c r="I143" s="65"/>
      <c r="J143" s="53"/>
      <c r="K143" s="49"/>
    </row>
    <row r="144" spans="1:29" s="50" customFormat="1" ht="16.5" x14ac:dyDescent="0.25">
      <c r="A144" s="48"/>
      <c r="B144" s="49"/>
      <c r="C144" s="51"/>
      <c r="D144" s="48"/>
      <c r="E144" s="52"/>
      <c r="F144" s="52"/>
      <c r="G144" s="64"/>
      <c r="H144" s="65"/>
      <c r="I144" s="65"/>
      <c r="J144" s="53"/>
      <c r="K144" s="49"/>
    </row>
    <row r="145" spans="1:13" s="50" customFormat="1" ht="16.5" x14ac:dyDescent="0.25">
      <c r="A145" s="48"/>
      <c r="B145" s="49"/>
      <c r="C145" s="51"/>
      <c r="D145" s="48"/>
      <c r="E145" s="52"/>
      <c r="F145" s="52"/>
      <c r="G145" s="64"/>
      <c r="H145" s="65"/>
      <c r="I145" s="65"/>
      <c r="J145" s="53"/>
      <c r="K145" s="49"/>
    </row>
    <row r="146" spans="1:13" s="50" customFormat="1" ht="20.25" customHeight="1" x14ac:dyDescent="0.25">
      <c r="A146" s="48"/>
      <c r="B146" s="49"/>
      <c r="C146" s="51"/>
      <c r="D146" s="48"/>
      <c r="E146" s="52"/>
      <c r="F146" s="52"/>
      <c r="G146" s="64"/>
      <c r="H146" s="65"/>
      <c r="I146" s="65"/>
      <c r="J146" s="53"/>
      <c r="K146" s="49"/>
    </row>
    <row r="147" spans="1:13" s="50" customFormat="1" ht="16.5" customHeight="1" x14ac:dyDescent="0.25">
      <c r="A147" s="48"/>
      <c r="B147" s="111"/>
      <c r="C147" s="111"/>
      <c r="D147" s="111"/>
      <c r="E147" s="111"/>
      <c r="F147" s="111"/>
      <c r="G147" s="118" t="s">
        <v>360</v>
      </c>
      <c r="H147" s="118"/>
      <c r="I147" s="118"/>
      <c r="J147" s="118"/>
      <c r="K147" s="118"/>
      <c r="L147" s="118"/>
    </row>
    <row r="148" spans="1:13" ht="16.5" x14ac:dyDescent="0.25">
      <c r="A148" s="38"/>
      <c r="B148" s="142"/>
      <c r="C148" s="142"/>
      <c r="D148" s="142"/>
      <c r="E148" s="142"/>
      <c r="F148" s="142"/>
      <c r="G148" s="142"/>
      <c r="H148" s="142"/>
      <c r="I148" s="142"/>
      <c r="J148" s="142"/>
      <c r="K148" s="44"/>
      <c r="L148" s="41"/>
      <c r="M148" s="41"/>
    </row>
    <row r="149" spans="1:13" ht="16.5" x14ac:dyDescent="0.25">
      <c r="A149" s="41"/>
      <c r="B149" s="138"/>
      <c r="C149" s="138"/>
      <c r="D149" s="138"/>
      <c r="E149" s="41"/>
      <c r="F149" s="42"/>
      <c r="I149" s="62"/>
      <c r="J149" s="40"/>
      <c r="K149" s="40"/>
      <c r="L149" s="41"/>
      <c r="M149" s="41"/>
    </row>
    <row r="150" spans="1:13" ht="16.5" x14ac:dyDescent="0.25">
      <c r="A150" s="41"/>
      <c r="B150" s="138"/>
      <c r="C150" s="138"/>
      <c r="D150" s="138"/>
      <c r="E150" s="41"/>
      <c r="F150" s="42"/>
      <c r="I150" s="62"/>
      <c r="J150" s="40"/>
      <c r="K150" s="40"/>
      <c r="L150" s="41"/>
      <c r="M150" s="41"/>
    </row>
    <row r="151" spans="1:13" ht="16.5" x14ac:dyDescent="0.25">
      <c r="A151" s="41"/>
      <c r="B151" s="43"/>
      <c r="C151" s="138"/>
      <c r="D151" s="138"/>
      <c r="E151" s="41"/>
      <c r="F151" s="42"/>
      <c r="I151" s="62"/>
      <c r="J151" s="40"/>
      <c r="K151" s="40"/>
      <c r="L151" s="41"/>
      <c r="M151" s="41"/>
    </row>
    <row r="152" spans="1:13" ht="16.5" x14ac:dyDescent="0.25">
      <c r="A152" s="41"/>
      <c r="B152" s="43"/>
      <c r="C152" s="138"/>
      <c r="D152" s="138"/>
      <c r="E152" s="41"/>
      <c r="F152" s="42"/>
      <c r="I152" s="62"/>
      <c r="J152" s="40"/>
      <c r="K152" s="40"/>
      <c r="L152" s="41"/>
      <c r="M152" s="41"/>
    </row>
    <row r="153" spans="1:13" ht="16.5" x14ac:dyDescent="0.25">
      <c r="A153" s="41"/>
      <c r="B153" s="43"/>
      <c r="C153" s="138"/>
      <c r="D153" s="138"/>
      <c r="E153" s="41"/>
      <c r="F153" s="42"/>
      <c r="I153" s="62"/>
      <c r="J153" s="40"/>
      <c r="K153" s="40"/>
      <c r="L153" s="41"/>
      <c r="M153" s="41"/>
    </row>
  </sheetData>
  <mergeCells count="118">
    <mergeCell ref="H58:H59"/>
    <mergeCell ref="C152:D152"/>
    <mergeCell ref="C153:D153"/>
    <mergeCell ref="C68:C69"/>
    <mergeCell ref="D68:D69"/>
    <mergeCell ref="A138:C138"/>
    <mergeCell ref="B148:J148"/>
    <mergeCell ref="B149:D149"/>
    <mergeCell ref="B150:D150"/>
    <mergeCell ref="C151:D151"/>
    <mergeCell ref="E94:E95"/>
    <mergeCell ref="I132:I133"/>
    <mergeCell ref="D124:D125"/>
    <mergeCell ref="D100:D101"/>
    <mergeCell ref="D105:D106"/>
    <mergeCell ref="E105:E106"/>
    <mergeCell ref="D128:D129"/>
    <mergeCell ref="E128:E129"/>
    <mergeCell ref="E124:E125"/>
    <mergeCell ref="E100:E101"/>
    <mergeCell ref="J68:J69"/>
    <mergeCell ref="J100:J101"/>
    <mergeCell ref="J124:J125"/>
    <mergeCell ref="I124:I125"/>
    <mergeCell ref="G147:L147"/>
    <mergeCell ref="A5:L5"/>
    <mergeCell ref="D7:E7"/>
    <mergeCell ref="C109:C110"/>
    <mergeCell ref="C105:C106"/>
    <mergeCell ref="K105:K106"/>
    <mergeCell ref="D109:D110"/>
    <mergeCell ref="E109:E110"/>
    <mergeCell ref="G109:G110"/>
    <mergeCell ref="I109:I110"/>
    <mergeCell ref="D58:D59"/>
    <mergeCell ref="E58:E59"/>
    <mergeCell ref="I58:I59"/>
    <mergeCell ref="L58:L59"/>
    <mergeCell ref="L100:L101"/>
    <mergeCell ref="L25:L26"/>
    <mergeCell ref="L68:L69"/>
    <mergeCell ref="K68:K69"/>
    <mergeCell ref="K100:K101"/>
    <mergeCell ref="I25:I26"/>
    <mergeCell ref="I100:I101"/>
    <mergeCell ref="G105:G106"/>
    <mergeCell ref="G58:G59"/>
    <mergeCell ref="G100:G101"/>
    <mergeCell ref="G25:G26"/>
    <mergeCell ref="A1:F1"/>
    <mergeCell ref="A2:F2"/>
    <mergeCell ref="A3:F3"/>
    <mergeCell ref="H1:L1"/>
    <mergeCell ref="H2:L2"/>
    <mergeCell ref="L132:L133"/>
    <mergeCell ref="K132:K133"/>
    <mergeCell ref="L97:L98"/>
    <mergeCell ref="L94:L95"/>
    <mergeCell ref="G97:G98"/>
    <mergeCell ref="E132:E133"/>
    <mergeCell ref="G132:G133"/>
    <mergeCell ref="H94:H95"/>
    <mergeCell ref="H97:H98"/>
    <mergeCell ref="J97:J98"/>
    <mergeCell ref="J94:J95"/>
    <mergeCell ref="K97:K98"/>
    <mergeCell ref="K94:K95"/>
    <mergeCell ref="I97:I98"/>
    <mergeCell ref="C94:C95"/>
    <mergeCell ref="D94:D95"/>
    <mergeCell ref="G94:G95"/>
    <mergeCell ref="I94:I95"/>
    <mergeCell ref="D25:D26"/>
    <mergeCell ref="J58:J59"/>
    <mergeCell ref="K58:K59"/>
    <mergeCell ref="H25:H26"/>
    <mergeCell ref="J25:J26"/>
    <mergeCell ref="B140:F140"/>
    <mergeCell ref="H124:H125"/>
    <mergeCell ref="H100:H101"/>
    <mergeCell ref="G140:L140"/>
    <mergeCell ref="K25:K26"/>
    <mergeCell ref="G68:G69"/>
    <mergeCell ref="H68:H69"/>
    <mergeCell ref="I68:I69"/>
    <mergeCell ref="H132:H133"/>
    <mergeCell ref="J132:J133"/>
    <mergeCell ref="E25:E26"/>
    <mergeCell ref="E68:E69"/>
    <mergeCell ref="C97:C98"/>
    <mergeCell ref="D97:D98"/>
    <mergeCell ref="E97:E98"/>
    <mergeCell ref="C132:C133"/>
    <mergeCell ref="D132:D133"/>
    <mergeCell ref="C100:C101"/>
    <mergeCell ref="C25:C26"/>
    <mergeCell ref="C58:C59"/>
    <mergeCell ref="B147:F147"/>
    <mergeCell ref="H109:H110"/>
    <mergeCell ref="J109:J110"/>
    <mergeCell ref="K109:K110"/>
    <mergeCell ref="H128:H129"/>
    <mergeCell ref="J128:J129"/>
    <mergeCell ref="K128:K129"/>
    <mergeCell ref="H105:H106"/>
    <mergeCell ref="J105:J106"/>
    <mergeCell ref="G141:L141"/>
    <mergeCell ref="C128:C129"/>
    <mergeCell ref="K124:K125"/>
    <mergeCell ref="L128:L129"/>
    <mergeCell ref="C124:C125"/>
    <mergeCell ref="L109:L110"/>
    <mergeCell ref="I105:I106"/>
    <mergeCell ref="L105:L106"/>
    <mergeCell ref="L124:L125"/>
    <mergeCell ref="I128:I129"/>
    <mergeCell ref="G128:G129"/>
    <mergeCell ref="G124:G125"/>
  </mergeCells>
  <pageMargins left="0.43" right="0.25" top="0.6" bottom="0.46" header="0.3" footer="0.17"/>
  <pageSetup paperSize="9" scale="8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HỌP PH 29-10-2023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thunghiemchatgpt2023@outlook.com.vn</cp:lastModifiedBy>
  <cp:lastPrinted>2023-10-30T01:52:17Z</cp:lastPrinted>
  <dcterms:modified xsi:type="dcterms:W3CDTF">2023-10-31T05:24:05Z</dcterms:modified>
</cp:coreProperties>
</file>