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_TC\Desktop\"/>
    </mc:Choice>
  </mc:AlternateContent>
  <bookViews>
    <workbookView xWindow="0" yWindow="0" windowWidth="28800" windowHeight="12330" tabRatio="813" firstSheet="2" activeTab="2"/>
  </bookViews>
  <sheets>
    <sheet name="Kangatang" sheetId="143" state="veryHidden" r:id="rId1"/>
    <sheet name="Chi tiet" sheetId="142" state="hidden" r:id="rId2"/>
    <sheet name="Sheet1" sheetId="149" r:id="rId3"/>
  </sheets>
  <definedNames>
    <definedName name="_xlnm._FilterDatabase" localSheetId="1" hidden="1">'Chi tiet'!$A$3:$C$26</definedName>
    <definedName name="_xlnm._FilterDatabase" localSheetId="2" hidden="1">Sheet1!$A$4:$C$40</definedName>
    <definedName name="_xlnm.Print_Area" localSheetId="1">'Chi tiet'!$A$1:$C$27</definedName>
    <definedName name="_xlnm.Print_Titles" localSheetId="1">'Chi tiet'!$1:$2</definedName>
  </definedNames>
  <calcPr calcId="162913"/>
</workbook>
</file>

<file path=xl/calcChain.xml><?xml version="1.0" encoding="utf-8"?>
<calcChain xmlns="http://schemas.openxmlformats.org/spreadsheetml/2006/main">
  <c r="A34" i="149" l="1"/>
  <c r="A33" i="149"/>
  <c r="C5" i="149" l="1"/>
  <c r="A18" i="149"/>
  <c r="A19" i="149" s="1"/>
  <c r="A20" i="149" s="1"/>
  <c r="A21" i="149" s="1"/>
  <c r="A22" i="149" s="1"/>
  <c r="A23" i="149" s="1"/>
  <c r="A24" i="149" s="1"/>
  <c r="A25" i="149" s="1"/>
  <c r="A27" i="149" s="1"/>
  <c r="A28" i="149" s="1"/>
  <c r="A29" i="149" s="1"/>
  <c r="A30" i="149" s="1"/>
  <c r="A31" i="149" s="1"/>
  <c r="A35" i="149" s="1"/>
  <c r="A37" i="149" s="1"/>
  <c r="A38" i="149" s="1"/>
  <c r="A39" i="149" s="1"/>
  <c r="A40" i="149" s="1"/>
  <c r="A17" i="149"/>
  <c r="A16" i="149"/>
  <c r="A14" i="149"/>
  <c r="A12" i="149"/>
  <c r="A10" i="149"/>
  <c r="A9" i="149"/>
  <c r="D27" i="142" l="1"/>
  <c r="E27" i="142"/>
  <c r="F27" i="142"/>
  <c r="G27" i="142"/>
  <c r="H27" i="142"/>
  <c r="I4" i="142"/>
  <c r="I5" i="142"/>
  <c r="I6" i="142"/>
  <c r="I7" i="142"/>
  <c r="I8" i="142"/>
  <c r="I9" i="142"/>
  <c r="I10" i="142"/>
  <c r="I11" i="142"/>
  <c r="I12" i="142"/>
  <c r="I13" i="142"/>
  <c r="I14" i="142"/>
  <c r="I15" i="142"/>
  <c r="I16" i="142"/>
  <c r="I17" i="142"/>
  <c r="I18" i="142"/>
  <c r="I19" i="142"/>
  <c r="I20" i="142"/>
  <c r="I21" i="142"/>
  <c r="I22" i="142"/>
  <c r="I23" i="142"/>
  <c r="I24" i="142"/>
  <c r="I25" i="142"/>
  <c r="I26" i="142"/>
  <c r="I3" i="142"/>
  <c r="C27" i="142"/>
</calcChain>
</file>

<file path=xl/sharedStrings.xml><?xml version="1.0" encoding="utf-8"?>
<sst xmlns="http://schemas.openxmlformats.org/spreadsheetml/2006/main" count="145" uniqueCount="104">
  <si>
    <t>Ghi chú</t>
  </si>
  <si>
    <t>BAN GIÁM HIỆU</t>
  </si>
  <si>
    <t>PHÒNG QUẢN TRỊ - DỊCH VỤ</t>
  </si>
  <si>
    <t>PHÒNG TUYỂN SINH - ĐÀO TẠO</t>
  </si>
  <si>
    <t>TRUNG TÂM Y TẾ</t>
  </si>
  <si>
    <t>TRUNG TÂM THƯ VIỆN</t>
  </si>
  <si>
    <t>KHOA KHOA HỌC CƠ BẢN</t>
  </si>
  <si>
    <t>KHOA LÝ LUẬN CHÍNH TRỊ</t>
  </si>
  <si>
    <t>KHOA CÔNG NGHỆ THÔNG TIN</t>
  </si>
  <si>
    <t>KHOA CƠ KHÍ</t>
  </si>
  <si>
    <t>KHOA KINH TẾ</t>
  </si>
  <si>
    <t>KHOA XÂY DỰNG</t>
  </si>
  <si>
    <t>Stt</t>
  </si>
  <si>
    <t>Trang Thị Xuân Uyên</t>
  </si>
  <si>
    <t>Họ và tên</t>
  </si>
  <si>
    <t>KHOA MAY - THỜI TRANG</t>
  </si>
  <si>
    <t>KHOA NHIỆT - LẠNH</t>
  </si>
  <si>
    <t>KHOA ĐỘNG LỰC</t>
  </si>
  <si>
    <t>KHOA ĐIỆN - ĐIỆN TỬ</t>
  </si>
  <si>
    <t>PHÒNG TTGD-CTSV</t>
  </si>
  <si>
    <t>PHÒNG QLKH-HTQT</t>
  </si>
  <si>
    <t>P. TỔ CHỨC - HÀNH CHÍNH - TỔNG HỢP</t>
  </si>
  <si>
    <t>X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</si>
  <si>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</si>
  <si>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</si>
  <si>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</si>
  <si>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</si>
  <si>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</si>
  <si>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</si>
  <si>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</si>
  <si>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</si>
  <si>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</si>
  <si>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</si>
  <si>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</si>
  <si>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</si>
  <si>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</si>
  <si>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</si>
  <si>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</si>
  <si>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</si>
  <si>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</si>
  <si>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</si>
  <si>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</si>
  <si>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</si>
  <si>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</si>
  <si>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</si>
  <si>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PHÒNG KẾ HOẠCH - TC</t>
  </si>
  <si>
    <t>PHÒNG KHẢO THÍ VÀ ĐBCL</t>
  </si>
  <si>
    <t>TRUNG TÂM QHDN</t>
  </si>
  <si>
    <t>TT ĐIỀU HÀNH VÀ QLDL</t>
  </si>
  <si>
    <t>KHOA NGOẠI NGỮ</t>
  </si>
  <si>
    <t>XXIV</t>
  </si>
  <si>
    <t>Số lượng</t>
  </si>
  <si>
    <t>TỔNG CỘNG</t>
  </si>
  <si>
    <t>Tiến sĩ</t>
  </si>
  <si>
    <t>Thạc sĩ</t>
  </si>
  <si>
    <t>ĐH</t>
  </si>
  <si>
    <t>Khác</t>
  </si>
  <si>
    <t>Trình độ chuyên môn</t>
  </si>
  <si>
    <t>Đang học sau đại học</t>
  </si>
  <si>
    <t>Tỷ lệ Sau đại học</t>
  </si>
  <si>
    <t>01 Đang học NCS</t>
  </si>
  <si>
    <t>02 đang học NCS</t>
  </si>
  <si>
    <t>03 đang học NCS</t>
  </si>
  <si>
    <t>04 NCS và 01 CH</t>
  </si>
  <si>
    <t>01 CH</t>
  </si>
  <si>
    <t>01 NCS</t>
  </si>
  <si>
    <t>02 CH</t>
  </si>
  <si>
    <t>03 CH</t>
  </si>
  <si>
    <t>01 NCS và 03 CH</t>
  </si>
  <si>
    <t>TRUNG TÂM ĐÀO TẠO VÀ QUẢN LÝ THIẾT BỊ</t>
  </si>
  <si>
    <t>01 NCS và 04 CH</t>
  </si>
  <si>
    <t>NCS</t>
  </si>
  <si>
    <t>CH</t>
  </si>
  <si>
    <t>Nguyễn Chiến Thắng</t>
  </si>
  <si>
    <t>Trần Nhật Thịnh</t>
  </si>
  <si>
    <t>Nguyễn Việt Tiến</t>
  </si>
  <si>
    <t>Lương Minh Dũng</t>
  </si>
  <si>
    <t>Lê Tiến Dũng</t>
  </si>
  <si>
    <t>Nguyễn Trọng Phú</t>
  </si>
  <si>
    <t>Phan Đức Long</t>
  </si>
  <si>
    <t>Giáp Văn Thịnh</t>
  </si>
  <si>
    <t>Vũ Ngọc Quang</t>
  </si>
  <si>
    <t>Ninh Đỗ Hiệp</t>
  </si>
  <si>
    <t>Lê Hồng Anh Tuấn</t>
  </si>
  <si>
    <t>Giáp Đức Nhận</t>
  </si>
  <si>
    <t>Huỳnh Bá Triết</t>
  </si>
  <si>
    <t>Trịnh Tuấn Vũ</t>
  </si>
  <si>
    <t>Trần Thanh Phương</t>
  </si>
  <si>
    <t>Bùi Đặng Hoàng Tuấn</t>
  </si>
  <si>
    <t>Võ Tấn Kiệt</t>
  </si>
  <si>
    <t>Nguyễn Tiến Việt Dũng</t>
  </si>
  <si>
    <t>Nguyễn Xuân Lợi</t>
  </si>
  <si>
    <t>Nguyễn Hoàng Hải</t>
  </si>
  <si>
    <t>Bùi Thị Lan Anh</t>
  </si>
  <si>
    <t>Lê Thị Huyền</t>
  </si>
  <si>
    <t>Vương Hội Khánh</t>
  </si>
  <si>
    <t>Trương Hữu Lộc</t>
  </si>
  <si>
    <t>Nguyễn Đan Trường</t>
  </si>
  <si>
    <t>Lương Công Phi</t>
  </si>
  <si>
    <t>Huy động</t>
  </si>
  <si>
    <r>
      <rPr>
        <sz val="13"/>
        <rFont val="Times New Roman"/>
        <family val="1"/>
      </rPr>
      <t xml:space="preserve">TRƯỜNG CAO ĐẲNG LÝ TỰ TRỌNG
THÀNH PHỐ HỒ CHÍ MINH
</t>
    </r>
    <r>
      <rPr>
        <b/>
        <sz val="13"/>
        <rFont val="Times New Roman"/>
        <family val="1"/>
      </rPr>
      <t>PHÒNG TỔ CHỨC - HÀNH CHÍNH - TỔNG HỢP</t>
    </r>
  </si>
  <si>
    <t>Danh sách CBNV huy động hỗ trợ công tác kiểm tra an ninh trật tự
Đêm Nhạc - Hội ngày 16/11</t>
  </si>
  <si>
    <t>TỔNG</t>
  </si>
  <si>
    <r>
      <t xml:space="preserve">          Kính nhờ Quý Thầy, Cô Trưởng đơn vị thông báo đến CBNV được huy động tập trung vào lúc </t>
    </r>
    <r>
      <rPr>
        <b/>
        <sz val="14"/>
        <color rgb="FFFF0000"/>
        <rFont val="Times New Roman"/>
        <family val="1"/>
      </rPr>
      <t>16h00 ngày 16/11/2023 tại sân Khu C</t>
    </r>
    <r>
      <rPr>
        <sz val="14"/>
        <rFont val="Times New Roman"/>
        <family val="1"/>
      </rPr>
      <t xml:space="preserve"> để phân công nhiệm vụ cụ thể.
      </t>
    </r>
    <r>
      <rPr>
        <sz val="14"/>
        <color rgb="FFFF0000"/>
        <rFont val="Times New Roman"/>
        <family val="1"/>
      </rPr>
      <t xml:space="preserve">    Phòng Tổ chức - Hành chính - Tổng hợp và phòng Thanh Tra Giáo dục - Công tác Sinh viên huy động 100% CBNV.</t>
    </r>
    <r>
      <rPr>
        <sz val="14"/>
        <rFont val="Times New Roman"/>
        <family val="1"/>
      </rPr>
      <t xml:space="preserve">
         Trân trọng cám ơn Quý Thầy, Cô.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</si>
</sst>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0.0%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4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14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27">
    <xf numFmtId="0" fontId="0" fillId="0" borderId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3" fillId="0" borderId="0"/>
    <xf numFmtId="0" fontId="14" fillId="0" borderId="0"/>
    <xf numFmtId="0" fontId="1" fillId="0" borderId="0"/>
    <xf numFmtId="0" fontId="7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5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quotePrefix="1" applyFont="1" applyFill="1" applyBorder="1" applyAlignment="1" applyProtection="1">
      <alignment vertical="center"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 applyProtection="1">
      <alignment horizontal="left" vertical="center" wrapText="1"/>
      <protection locked="0"/>
    </xf>
    <xf numFmtId="0" fontId="18" fillId="3" borderId="1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165" fontId="1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" xfId="0" quotePrefix="1" applyFont="1" applyFill="1" applyBorder="1" applyAlignment="1" applyProtection="1">
      <alignment vertical="center" wrapText="1"/>
      <protection locked="0"/>
    </xf>
    <xf numFmtId="0" fontId="17" fillId="3" borderId="2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Alignment="1" applyProtection="1">
      <alignment horizontal="center" vertical="center" wrapText="1"/>
      <protection locked="0"/>
    </xf>
    <xf numFmtId="0" fontId="20" fillId="0" borderId="0" xfId="0" applyFont="1" applyFill="1" applyAlignment="1" applyProtection="1">
      <alignment vertical="center" wrapText="1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Alignment="1" applyProtection="1">
      <alignment horizontal="center" vertical="center" wrapText="1"/>
      <protection locked="0"/>
    </xf>
    <xf numFmtId="0" fontId="20" fillId="0" borderId="2" xfId="0" quotePrefix="1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Fill="1" applyBorder="1" applyAlignment="1" applyProtection="1">
      <alignment horizontal="left" vertical="center" wrapText="1"/>
      <protection locked="0"/>
    </xf>
    <xf numFmtId="0" fontId="20" fillId="0" borderId="2" xfId="0" applyFont="1" applyFill="1" applyBorder="1" applyAlignment="1" applyProtection="1">
      <alignment horizontal="justify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2" fillId="0" borderId="0" xfId="0" applyFont="1" applyFill="1" applyAlignment="1" applyProtection="1">
      <alignment horizontal="center" vertical="center" wrapText="1"/>
      <protection locked="0"/>
    </xf>
    <xf numFmtId="0" fontId="20" fillId="0" borderId="2" xfId="0" applyFont="1" applyFill="1" applyBorder="1" applyAlignment="1" applyProtection="1">
      <alignment vertical="center" wrapText="1"/>
      <protection locked="0"/>
    </xf>
    <xf numFmtId="0" fontId="20" fillId="0" borderId="2" xfId="0" applyNumberFormat="1" applyFont="1" applyFill="1" applyBorder="1" applyAlignment="1" applyProtection="1">
      <alignment vertical="center" wrapText="1"/>
      <protection locked="0"/>
    </xf>
    <xf numFmtId="0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Fill="1" applyBorder="1" applyAlignment="1" applyProtection="1">
      <alignment horizontal="center" vertical="center" wrapText="1"/>
      <protection locked="0"/>
    </xf>
    <xf numFmtId="49" fontId="20" fillId="0" borderId="2" xfId="19" quotePrefix="1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9" fillId="4" borderId="2" xfId="0" applyFont="1" applyFill="1" applyBorder="1" applyAlignment="1" applyProtection="1">
      <alignment horizontal="center" vertical="center" wrapText="1"/>
      <protection locked="0"/>
    </xf>
    <xf numFmtId="0" fontId="24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19" fillId="0" borderId="0" xfId="0" applyFont="1" applyFill="1" applyAlignment="1" applyProtection="1">
      <alignment horizontal="center" vertical="center" wrapText="1"/>
      <protection locked="0"/>
    </xf>
    <xf numFmtId="0" fontId="20" fillId="0" borderId="6" xfId="0" applyFont="1" applyFill="1" applyBorder="1" applyAlignment="1" applyProtection="1">
      <alignment horizontal="justify" vertical="center" wrapText="1"/>
      <protection locked="0"/>
    </xf>
  </cellXfs>
  <cellStyles count="127">
    <cellStyle name="Comma [0] 2" xfId="1"/>
    <cellStyle name="Comma [0] 2 2" xfId="2"/>
    <cellStyle name="Comma [0] 3" xfId="3"/>
    <cellStyle name="Comma 10" xfId="4"/>
    <cellStyle name="Comma 10 2" xfId="5"/>
    <cellStyle name="Comma 11" xfId="6"/>
    <cellStyle name="Comma 11 2" xfId="7"/>
    <cellStyle name="Comma 12" xfId="8"/>
    <cellStyle name="Comma 12 2" xfId="9"/>
    <cellStyle name="Comma 13" xfId="10"/>
    <cellStyle name="Comma 13 2" xfId="11"/>
    <cellStyle name="Comma 14" xfId="12"/>
    <cellStyle name="Comma 14 2" xfId="13"/>
    <cellStyle name="Comma 15" xfId="14"/>
    <cellStyle name="Comma 15 2" xfId="15"/>
    <cellStyle name="Comma 16" xfId="16"/>
    <cellStyle name="Comma 16 2" xfId="17"/>
    <cellStyle name="Comma 17" xfId="18"/>
    <cellStyle name="Comma 17 2" xfId="19"/>
    <cellStyle name="Comma 18" xfId="20"/>
    <cellStyle name="Comma 18 2" xfId="21"/>
    <cellStyle name="Comma 19" xfId="22"/>
    <cellStyle name="Comma 19 2" xfId="23"/>
    <cellStyle name="Comma 2" xfId="24"/>
    <cellStyle name="Comma 2 2" xfId="25"/>
    <cellStyle name="Comma 2 2 2" xfId="26"/>
    <cellStyle name="Comma 2 3" xfId="27"/>
    <cellStyle name="Comma 2 4" xfId="28"/>
    <cellStyle name="Comma 2 4 2" xfId="29"/>
    <cellStyle name="Comma 20" xfId="30"/>
    <cellStyle name="Comma 20 2" xfId="31"/>
    <cellStyle name="Comma 21" xfId="32"/>
    <cellStyle name="Comma 22" xfId="33"/>
    <cellStyle name="Comma 22 2" xfId="34"/>
    <cellStyle name="Comma 23" xfId="35"/>
    <cellStyle name="Comma 23 2" xfId="36"/>
    <cellStyle name="Comma 24" xfId="37"/>
    <cellStyle name="Comma 24 2" xfId="38"/>
    <cellStyle name="Comma 25" xfId="39"/>
    <cellStyle name="Comma 25 2" xfId="40"/>
    <cellStyle name="Comma 26" xfId="41"/>
    <cellStyle name="Comma 26 2" xfId="42"/>
    <cellStyle name="Comma 27" xfId="43"/>
    <cellStyle name="Comma 27 2" xfId="44"/>
    <cellStyle name="Comma 28" xfId="45"/>
    <cellStyle name="Comma 28 2" xfId="46"/>
    <cellStyle name="Comma 29" xfId="47"/>
    <cellStyle name="Comma 29 2" xfId="48"/>
    <cellStyle name="Comma 3" xfId="49"/>
    <cellStyle name="Comma 3 2" xfId="50"/>
    <cellStyle name="Comma 30" xfId="51"/>
    <cellStyle name="Comma 30 2" xfId="52"/>
    <cellStyle name="Comma 31" xfId="53"/>
    <cellStyle name="Comma 31 2" xfId="54"/>
    <cellStyle name="Comma 32" xfId="55"/>
    <cellStyle name="Comma 32 2" xfId="56"/>
    <cellStyle name="Comma 33" xfId="57"/>
    <cellStyle name="Comma 33 2" xfId="58"/>
    <cellStyle name="Comma 34" xfId="59"/>
    <cellStyle name="Comma 34 2" xfId="60"/>
    <cellStyle name="Comma 35" xfId="61"/>
    <cellStyle name="Comma 35 2" xfId="62"/>
    <cellStyle name="Comma 36" xfId="63"/>
    <cellStyle name="Comma 36 2" xfId="64"/>
    <cellStyle name="Comma 37" xfId="65"/>
    <cellStyle name="Comma 37 2" xfId="66"/>
    <cellStyle name="Comma 38" xfId="67"/>
    <cellStyle name="Comma 38 2" xfId="68"/>
    <cellStyle name="Comma 39" xfId="69"/>
    <cellStyle name="Comma 39 2" xfId="70"/>
    <cellStyle name="Comma 4" xfId="71"/>
    <cellStyle name="Comma 4 2" xfId="72"/>
    <cellStyle name="Comma 40" xfId="73"/>
    <cellStyle name="Comma 40 2" xfId="74"/>
    <cellStyle name="Comma 41" xfId="75"/>
    <cellStyle name="Comma 41 2" xfId="76"/>
    <cellStyle name="Comma 42" xfId="77"/>
    <cellStyle name="Comma 42 2" xfId="78"/>
    <cellStyle name="Comma 43" xfId="79"/>
    <cellStyle name="Comma 43 2" xfId="80"/>
    <cellStyle name="Comma 44" xfId="81"/>
    <cellStyle name="Comma 45" xfId="82"/>
    <cellStyle name="Comma 46" xfId="83"/>
    <cellStyle name="Comma 47" xfId="84"/>
    <cellStyle name="Comma 48" xfId="85"/>
    <cellStyle name="Comma 49" xfId="86"/>
    <cellStyle name="Comma 5" xfId="87"/>
    <cellStyle name="Comma 5 2" xfId="88"/>
    <cellStyle name="Comma 50" xfId="89"/>
    <cellStyle name="Comma 51" xfId="90"/>
    <cellStyle name="Comma 52" xfId="91"/>
    <cellStyle name="Comma 52 2" xfId="92"/>
    <cellStyle name="Comma 53" xfId="93"/>
    <cellStyle name="Comma 53 2" xfId="94"/>
    <cellStyle name="Comma 54" xfId="95"/>
    <cellStyle name="Comma 6" xfId="96"/>
    <cellStyle name="Comma 6 2" xfId="97"/>
    <cellStyle name="Comma 7" xfId="98"/>
    <cellStyle name="Comma 7 2" xfId="99"/>
    <cellStyle name="Comma 8" xfId="100"/>
    <cellStyle name="Comma 8 2" xfId="101"/>
    <cellStyle name="Comma 9" xfId="102"/>
    <cellStyle name="Comma 9 2" xfId="103"/>
    <cellStyle name="Currency 2" xfId="104"/>
    <cellStyle name="Currency 2 2" xfId="105"/>
    <cellStyle name="Currency 3" xfId="106"/>
    <cellStyle name="Currency 4" xfId="107"/>
    <cellStyle name="Normal" xfId="0" builtinId="0"/>
    <cellStyle name="Normal 2" xfId="108"/>
    <cellStyle name="Normal 2 2" xfId="109"/>
    <cellStyle name="Normal 2 2 2" xfId="110"/>
    <cellStyle name="Normal 2 2 3" xfId="111"/>
    <cellStyle name="Normal 2 3" xfId="112"/>
    <cellStyle name="Normal 2 4" xfId="113"/>
    <cellStyle name="Normal 2 5" xfId="114"/>
    <cellStyle name="Normal 2 5 2" xfId="115"/>
    <cellStyle name="Normal 3" xfId="116"/>
    <cellStyle name="Normal 3 2" xfId="117"/>
    <cellStyle name="Normal 3 3" xfId="118"/>
    <cellStyle name="Normal 4" xfId="119"/>
    <cellStyle name="Normal 4 2" xfId="120"/>
    <cellStyle name="Normal 5" xfId="121"/>
    <cellStyle name="Normal 5 2" xfId="122"/>
    <cellStyle name="Percent 2" xfId="123"/>
    <cellStyle name="Percent 2 2" xfId="124"/>
    <cellStyle name="Percent 3" xfId="125"/>
    <cellStyle name="Percent 3 2" xfId="126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0</xdr:row>
      <xdr:rowOff>666750</xdr:rowOff>
    </xdr:from>
    <xdr:to>
      <xdr:col>1</xdr:col>
      <xdr:colOff>2266950</xdr:colOff>
      <xdr:row>0</xdr:row>
      <xdr:rowOff>676275</xdr:rowOff>
    </xdr:to>
    <xdr:cxnSp macro="">
      <xdr:nvCxnSpPr>
        <xdr:cNvPr id="3" name="Straight Connector 2"/>
        <xdr:cNvCxnSpPr/>
      </xdr:nvCxnSpPr>
      <xdr:spPr>
        <a:xfrm flipV="1">
          <a:off x="1609725" y="666750"/>
          <a:ext cx="11715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7"/>
  <sheetViews>
    <sheetView showZeros="0" zoomScale="80" zoomScaleNormal="80" zoomScaleSheetLayoutView="50" workbookViewId="0">
      <selection activeCell="H30" sqref="H30"/>
    </sheetView>
  </sheetViews>
  <sheetFormatPr defaultRowHeight="16.5" x14ac:dyDescent="0.25"/>
  <cols>
    <col min="1" max="1" width="8.5703125" style="2" customWidth="1"/>
    <col min="2" max="2" width="58.5703125" style="2" customWidth="1"/>
    <col min="3" max="3" width="13.140625" style="3" customWidth="1"/>
    <col min="4" max="6" width="14.28515625" style="3" customWidth="1"/>
    <col min="7" max="7" width="14.28515625" style="3" hidden="1" customWidth="1"/>
    <col min="8" max="8" width="13.85546875" style="3" customWidth="1"/>
    <col min="9" max="9" width="13.7109375" style="3" customWidth="1"/>
    <col min="10" max="10" width="40" style="2" customWidth="1"/>
    <col min="11" max="19" width="9.140625" style="2" customWidth="1"/>
    <col min="20" max="16384" width="9.140625" style="2"/>
  </cols>
  <sheetData>
    <row r="1" spans="1:13" s="3" customFormat="1" ht="42" customHeight="1" x14ac:dyDescent="0.25">
      <c r="A1" s="45" t="s">
        <v>12</v>
      </c>
      <c r="B1" s="45" t="s">
        <v>14</v>
      </c>
      <c r="C1" s="46" t="s">
        <v>51</v>
      </c>
      <c r="D1" s="41" t="s">
        <v>57</v>
      </c>
      <c r="E1" s="41"/>
      <c r="F1" s="41"/>
      <c r="G1" s="41"/>
      <c r="H1" s="42" t="s">
        <v>58</v>
      </c>
      <c r="I1" s="43"/>
      <c r="J1" s="44"/>
    </row>
    <row r="2" spans="1:13" s="3" customFormat="1" ht="42.75" customHeight="1" x14ac:dyDescent="0.25">
      <c r="A2" s="45"/>
      <c r="B2" s="45"/>
      <c r="C2" s="46"/>
      <c r="D2" s="10" t="s">
        <v>53</v>
      </c>
      <c r="E2" s="10" t="s">
        <v>54</v>
      </c>
      <c r="F2" s="10" t="s">
        <v>55</v>
      </c>
      <c r="G2" s="10" t="s">
        <v>56</v>
      </c>
      <c r="H2" s="10" t="s">
        <v>58</v>
      </c>
      <c r="I2" s="10" t="s">
        <v>59</v>
      </c>
      <c r="J2" s="10" t="s">
        <v>0</v>
      </c>
    </row>
    <row r="3" spans="1:13" ht="30" hidden="1" customHeight="1" x14ac:dyDescent="0.25">
      <c r="A3" s="4" t="s">
        <v>23</v>
      </c>
      <c r="B3" s="1" t="s">
        <v>1</v>
      </c>
      <c r="C3" s="6">
        <v>4</v>
      </c>
      <c r="D3" s="12">
        <v>3</v>
      </c>
      <c r="E3" s="12">
        <v>1</v>
      </c>
      <c r="F3" s="12"/>
      <c r="G3" s="12"/>
      <c r="H3" s="12"/>
      <c r="I3" s="14">
        <f>(D3+E3+H3)/C3*100%</f>
        <v>1</v>
      </c>
      <c r="J3" s="11"/>
    </row>
    <row r="4" spans="1:13" ht="35.25" hidden="1" customHeight="1" x14ac:dyDescent="0.25">
      <c r="A4" s="4" t="s">
        <v>24</v>
      </c>
      <c r="B4" s="1" t="s">
        <v>45</v>
      </c>
      <c r="C4" s="6">
        <v>9</v>
      </c>
      <c r="D4" s="12"/>
      <c r="E4" s="12">
        <v>2</v>
      </c>
      <c r="F4" s="12">
        <v>7</v>
      </c>
      <c r="G4" s="12"/>
      <c r="H4" s="12"/>
      <c r="I4" s="14">
        <f t="shared" ref="I4:I26" si="0">(D4+E4+H4)/C4*100%</f>
        <v>0.22222222222222221</v>
      </c>
      <c r="J4" s="11"/>
    </row>
    <row r="5" spans="1:13" ht="45.75" hidden="1" customHeight="1" x14ac:dyDescent="0.25">
      <c r="A5" s="4" t="s">
        <v>25</v>
      </c>
      <c r="B5" s="1" t="s">
        <v>3</v>
      </c>
      <c r="C5" s="6">
        <v>16</v>
      </c>
      <c r="D5" s="12">
        <v>1</v>
      </c>
      <c r="E5" s="12">
        <v>2</v>
      </c>
      <c r="F5" s="12">
        <v>13</v>
      </c>
      <c r="G5" s="12"/>
      <c r="H5" s="12"/>
      <c r="I5" s="14">
        <f t="shared" si="0"/>
        <v>0.1875</v>
      </c>
      <c r="J5" s="11"/>
    </row>
    <row r="6" spans="1:13" ht="51" hidden="1" customHeight="1" x14ac:dyDescent="0.25">
      <c r="A6" s="4" t="s">
        <v>26</v>
      </c>
      <c r="B6" s="1" t="s">
        <v>21</v>
      </c>
      <c r="C6" s="6">
        <v>27</v>
      </c>
      <c r="D6" s="12"/>
      <c r="E6" s="12">
        <v>3</v>
      </c>
      <c r="F6" s="12">
        <v>12</v>
      </c>
      <c r="G6" s="12"/>
      <c r="H6" s="12">
        <v>1</v>
      </c>
      <c r="I6" s="14">
        <f t="shared" si="0"/>
        <v>0.14814814814814814</v>
      </c>
      <c r="J6" s="13" t="s">
        <v>64</v>
      </c>
    </row>
    <row r="7" spans="1:13" ht="36.75" hidden="1" customHeight="1" x14ac:dyDescent="0.25">
      <c r="A7" s="4" t="s">
        <v>27</v>
      </c>
      <c r="B7" s="1" t="s">
        <v>19</v>
      </c>
      <c r="C7" s="6">
        <v>15</v>
      </c>
      <c r="D7" s="12"/>
      <c r="E7" s="12">
        <v>2</v>
      </c>
      <c r="F7" s="12">
        <v>10</v>
      </c>
      <c r="G7" s="12"/>
      <c r="H7" s="12">
        <v>2</v>
      </c>
      <c r="I7" s="14">
        <f t="shared" si="0"/>
        <v>0.26666666666666666</v>
      </c>
      <c r="J7" s="13" t="s">
        <v>64</v>
      </c>
    </row>
    <row r="8" spans="1:13" ht="36" hidden="1" customHeight="1" x14ac:dyDescent="0.25">
      <c r="A8" s="4" t="s">
        <v>28</v>
      </c>
      <c r="B8" s="1" t="s">
        <v>46</v>
      </c>
      <c r="C8" s="6">
        <v>7</v>
      </c>
      <c r="D8" s="12"/>
      <c r="E8" s="12">
        <v>1</v>
      </c>
      <c r="F8" s="12">
        <v>6</v>
      </c>
      <c r="G8" s="12"/>
      <c r="H8" s="12">
        <v>1</v>
      </c>
      <c r="I8" s="14">
        <f t="shared" si="0"/>
        <v>0.2857142857142857</v>
      </c>
      <c r="J8" s="11"/>
    </row>
    <row r="9" spans="1:13" ht="37.5" hidden="1" customHeight="1" x14ac:dyDescent="0.25">
      <c r="A9" s="4" t="s">
        <v>29</v>
      </c>
      <c r="B9" s="1" t="s">
        <v>20</v>
      </c>
      <c r="C9" s="6">
        <v>3</v>
      </c>
      <c r="D9" s="12">
        <v>1</v>
      </c>
      <c r="E9" s="12"/>
      <c r="F9" s="12">
        <v>2</v>
      </c>
      <c r="G9" s="12"/>
      <c r="H9" s="12"/>
      <c r="I9" s="14">
        <f t="shared" si="0"/>
        <v>0.33333333333333331</v>
      </c>
      <c r="J9" s="11"/>
    </row>
    <row r="10" spans="1:13" ht="37.5" hidden="1" customHeight="1" x14ac:dyDescent="0.25">
      <c r="A10" s="4" t="s">
        <v>30</v>
      </c>
      <c r="B10" s="1" t="s">
        <v>2</v>
      </c>
      <c r="C10" s="6">
        <v>27</v>
      </c>
      <c r="D10" s="12"/>
      <c r="E10" s="12">
        <v>2</v>
      </c>
      <c r="F10" s="12">
        <v>6</v>
      </c>
      <c r="G10" s="12"/>
      <c r="H10" s="12">
        <v>1</v>
      </c>
      <c r="I10" s="14">
        <f t="shared" si="0"/>
        <v>0.1111111111111111</v>
      </c>
      <c r="J10" s="11"/>
      <c r="L10" s="2" t="s">
        <v>71</v>
      </c>
      <c r="M10" s="2" t="s">
        <v>72</v>
      </c>
    </row>
    <row r="11" spans="1:13" ht="38.25" customHeight="1" x14ac:dyDescent="0.25">
      <c r="A11" s="15" t="s">
        <v>31</v>
      </c>
      <c r="B11" s="16" t="s">
        <v>6</v>
      </c>
      <c r="C11" s="17">
        <v>21</v>
      </c>
      <c r="D11" s="18"/>
      <c r="E11" s="18">
        <v>16</v>
      </c>
      <c r="F11" s="18">
        <v>5</v>
      </c>
      <c r="G11" s="18"/>
      <c r="H11" s="18">
        <v>2</v>
      </c>
      <c r="I11" s="19">
        <f t="shared" si="0"/>
        <v>0.8571428571428571</v>
      </c>
      <c r="J11" s="20" t="s">
        <v>66</v>
      </c>
      <c r="M11" s="2">
        <v>2</v>
      </c>
    </row>
    <row r="12" spans="1:13" ht="35.25" customHeight="1" x14ac:dyDescent="0.25">
      <c r="A12" s="15" t="s">
        <v>22</v>
      </c>
      <c r="B12" s="16" t="s">
        <v>49</v>
      </c>
      <c r="C12" s="17">
        <v>13</v>
      </c>
      <c r="D12" s="18"/>
      <c r="E12" s="18">
        <v>7</v>
      </c>
      <c r="F12" s="18">
        <v>6</v>
      </c>
      <c r="G12" s="18"/>
      <c r="H12" s="18">
        <v>3</v>
      </c>
      <c r="I12" s="19">
        <f t="shared" si="0"/>
        <v>0.76923076923076927</v>
      </c>
      <c r="J12" s="20" t="s">
        <v>67</v>
      </c>
      <c r="M12" s="2">
        <v>3</v>
      </c>
    </row>
    <row r="13" spans="1:13" ht="48.75" customHeight="1" x14ac:dyDescent="0.25">
      <c r="A13" s="15" t="s">
        <v>32</v>
      </c>
      <c r="B13" s="16" t="s">
        <v>7</v>
      </c>
      <c r="C13" s="17">
        <v>15</v>
      </c>
      <c r="D13" s="18">
        <v>1</v>
      </c>
      <c r="E13" s="18">
        <v>12</v>
      </c>
      <c r="F13" s="18">
        <v>2</v>
      </c>
      <c r="G13" s="18"/>
      <c r="H13" s="18">
        <v>1</v>
      </c>
      <c r="I13" s="19">
        <f t="shared" si="0"/>
        <v>0.93333333333333335</v>
      </c>
      <c r="J13" s="20" t="s">
        <v>63</v>
      </c>
      <c r="L13" s="2">
        <v>4</v>
      </c>
      <c r="M13" s="2">
        <v>1</v>
      </c>
    </row>
    <row r="14" spans="1:13" ht="44.25" customHeight="1" x14ac:dyDescent="0.25">
      <c r="A14" s="15" t="s">
        <v>33</v>
      </c>
      <c r="B14" s="16" t="s">
        <v>9</v>
      </c>
      <c r="C14" s="17">
        <v>28</v>
      </c>
      <c r="D14" s="18"/>
      <c r="E14" s="18">
        <v>19</v>
      </c>
      <c r="F14" s="18">
        <v>9</v>
      </c>
      <c r="G14" s="18"/>
      <c r="H14" s="18"/>
      <c r="I14" s="19">
        <f t="shared" si="0"/>
        <v>0.6785714285714286</v>
      </c>
      <c r="J14" s="21" t="s">
        <v>61</v>
      </c>
      <c r="L14" s="2">
        <v>2</v>
      </c>
    </row>
    <row r="15" spans="1:13" ht="39.75" customHeight="1" x14ac:dyDescent="0.25">
      <c r="A15" s="15" t="s">
        <v>34</v>
      </c>
      <c r="B15" s="16" t="s">
        <v>8</v>
      </c>
      <c r="C15" s="17">
        <v>21</v>
      </c>
      <c r="D15" s="18"/>
      <c r="E15" s="18">
        <v>14</v>
      </c>
      <c r="F15" s="18">
        <v>7</v>
      </c>
      <c r="G15" s="18"/>
      <c r="H15" s="18"/>
      <c r="I15" s="19">
        <f t="shared" si="0"/>
        <v>0.66666666666666663</v>
      </c>
      <c r="J15" s="21"/>
    </row>
    <row r="16" spans="1:13" ht="39" customHeight="1" x14ac:dyDescent="0.25">
      <c r="A16" s="15" t="s">
        <v>35</v>
      </c>
      <c r="B16" s="16" t="s">
        <v>17</v>
      </c>
      <c r="C16" s="17">
        <v>27</v>
      </c>
      <c r="D16" s="18">
        <v>2</v>
      </c>
      <c r="E16" s="18">
        <v>21</v>
      </c>
      <c r="F16" s="18">
        <v>4</v>
      </c>
      <c r="G16" s="18"/>
      <c r="H16" s="18"/>
      <c r="I16" s="19">
        <f t="shared" si="0"/>
        <v>0.85185185185185186</v>
      </c>
      <c r="J16" s="20" t="s">
        <v>65</v>
      </c>
      <c r="L16" s="2">
        <v>1</v>
      </c>
    </row>
    <row r="17" spans="1:13" ht="39" customHeight="1" x14ac:dyDescent="0.25">
      <c r="A17" s="15" t="s">
        <v>36</v>
      </c>
      <c r="B17" s="16" t="s">
        <v>18</v>
      </c>
      <c r="C17" s="17">
        <v>30</v>
      </c>
      <c r="D17" s="18"/>
      <c r="E17" s="18">
        <v>21</v>
      </c>
      <c r="F17" s="18">
        <v>9</v>
      </c>
      <c r="G17" s="18"/>
      <c r="H17" s="18">
        <v>4</v>
      </c>
      <c r="I17" s="19">
        <f t="shared" si="0"/>
        <v>0.83333333333333337</v>
      </c>
      <c r="J17" s="20" t="s">
        <v>70</v>
      </c>
      <c r="L17" s="2">
        <v>1</v>
      </c>
      <c r="M17" s="2">
        <v>4</v>
      </c>
    </row>
    <row r="18" spans="1:13" ht="38.25" customHeight="1" x14ac:dyDescent="0.25">
      <c r="A18" s="15" t="s">
        <v>37</v>
      </c>
      <c r="B18" s="16" t="s">
        <v>15</v>
      </c>
      <c r="C18" s="17">
        <v>9</v>
      </c>
      <c r="D18" s="18"/>
      <c r="E18" s="18">
        <v>6</v>
      </c>
      <c r="F18" s="18">
        <v>3</v>
      </c>
      <c r="G18" s="18"/>
      <c r="H18" s="18">
        <v>1</v>
      </c>
      <c r="I18" s="19">
        <f t="shared" si="0"/>
        <v>0.77777777777777779</v>
      </c>
      <c r="J18" s="20" t="s">
        <v>64</v>
      </c>
      <c r="M18" s="2">
        <v>1</v>
      </c>
    </row>
    <row r="19" spans="1:13" ht="36.75" customHeight="1" x14ac:dyDescent="0.25">
      <c r="A19" s="15" t="s">
        <v>38</v>
      </c>
      <c r="B19" s="16" t="s">
        <v>16</v>
      </c>
      <c r="C19" s="17">
        <v>9</v>
      </c>
      <c r="D19" s="18"/>
      <c r="E19" s="18">
        <v>4</v>
      </c>
      <c r="F19" s="18">
        <v>5</v>
      </c>
      <c r="G19" s="18"/>
      <c r="H19" s="18">
        <v>3</v>
      </c>
      <c r="I19" s="19">
        <f t="shared" si="0"/>
        <v>0.77777777777777779</v>
      </c>
      <c r="J19" s="20" t="s">
        <v>68</v>
      </c>
      <c r="L19" s="2">
        <v>1</v>
      </c>
      <c r="M19" s="2">
        <v>3</v>
      </c>
    </row>
    <row r="20" spans="1:13" ht="38.25" customHeight="1" x14ac:dyDescent="0.25">
      <c r="A20" s="15" t="s">
        <v>39</v>
      </c>
      <c r="B20" s="16" t="s">
        <v>10</v>
      </c>
      <c r="C20" s="17">
        <v>18</v>
      </c>
      <c r="D20" s="18"/>
      <c r="E20" s="18">
        <v>15</v>
      </c>
      <c r="F20" s="18">
        <v>3</v>
      </c>
      <c r="G20" s="18"/>
      <c r="H20" s="18"/>
      <c r="I20" s="19">
        <f t="shared" si="0"/>
        <v>0.83333333333333337</v>
      </c>
      <c r="J20" s="21" t="s">
        <v>62</v>
      </c>
      <c r="L20" s="2">
        <v>3</v>
      </c>
    </row>
    <row r="21" spans="1:13" ht="34.5" customHeight="1" x14ac:dyDescent="0.25">
      <c r="A21" s="15" t="s">
        <v>40</v>
      </c>
      <c r="B21" s="16" t="s">
        <v>11</v>
      </c>
      <c r="C21" s="17">
        <v>3</v>
      </c>
      <c r="D21" s="18"/>
      <c r="E21" s="18">
        <v>2</v>
      </c>
      <c r="F21" s="18">
        <v>1</v>
      </c>
      <c r="G21" s="18"/>
      <c r="H21" s="18"/>
      <c r="I21" s="19">
        <f t="shared" si="0"/>
        <v>0.66666666666666663</v>
      </c>
      <c r="J21" s="21" t="s">
        <v>60</v>
      </c>
      <c r="L21" s="2">
        <v>1</v>
      </c>
    </row>
    <row r="22" spans="1:13" ht="30.75" hidden="1" customHeight="1" x14ac:dyDescent="0.25">
      <c r="A22" s="4" t="s">
        <v>41</v>
      </c>
      <c r="B22" s="1" t="s">
        <v>5</v>
      </c>
      <c r="C22" s="6">
        <v>7</v>
      </c>
      <c r="D22" s="12"/>
      <c r="E22" s="12">
        <v>1</v>
      </c>
      <c r="F22" s="12">
        <v>5</v>
      </c>
      <c r="G22" s="12"/>
      <c r="H22" s="12"/>
      <c r="I22" s="14">
        <f t="shared" si="0"/>
        <v>0.14285714285714285</v>
      </c>
      <c r="J22" s="11"/>
    </row>
    <row r="23" spans="1:13" ht="35.25" hidden="1" customHeight="1" x14ac:dyDescent="0.25">
      <c r="A23" s="4" t="s">
        <v>42</v>
      </c>
      <c r="B23" s="1" t="s">
        <v>69</v>
      </c>
      <c r="C23" s="6">
        <v>10</v>
      </c>
      <c r="D23" s="12"/>
      <c r="E23" s="12">
        <v>2</v>
      </c>
      <c r="F23" s="12">
        <v>5</v>
      </c>
      <c r="G23" s="12"/>
      <c r="H23" s="12"/>
      <c r="I23" s="14">
        <f t="shared" si="0"/>
        <v>0.2</v>
      </c>
      <c r="J23" s="20" t="s">
        <v>65</v>
      </c>
      <c r="L23" s="2">
        <v>1</v>
      </c>
    </row>
    <row r="24" spans="1:13" ht="33.75" hidden="1" customHeight="1" x14ac:dyDescent="0.25">
      <c r="A24" s="4" t="s">
        <v>43</v>
      </c>
      <c r="B24" s="1" t="s">
        <v>4</v>
      </c>
      <c r="C24" s="6">
        <v>3</v>
      </c>
      <c r="D24" s="12"/>
      <c r="E24" s="12">
        <v>1</v>
      </c>
      <c r="F24" s="12">
        <v>1</v>
      </c>
      <c r="G24" s="12"/>
      <c r="H24" s="12"/>
      <c r="I24" s="14">
        <f t="shared" si="0"/>
        <v>0.33333333333333331</v>
      </c>
      <c r="J24" s="11"/>
    </row>
    <row r="25" spans="1:13" ht="41.25" hidden="1" customHeight="1" x14ac:dyDescent="0.25">
      <c r="A25" s="4" t="s">
        <v>44</v>
      </c>
      <c r="B25" s="1" t="s">
        <v>47</v>
      </c>
      <c r="C25" s="6">
        <v>2</v>
      </c>
      <c r="D25" s="12"/>
      <c r="E25" s="12">
        <v>1</v>
      </c>
      <c r="F25" s="12">
        <v>1</v>
      </c>
      <c r="G25" s="12"/>
      <c r="H25" s="12"/>
      <c r="I25" s="14">
        <f t="shared" si="0"/>
        <v>0.5</v>
      </c>
      <c r="J25" s="11"/>
    </row>
    <row r="26" spans="1:13" ht="34.5" hidden="1" customHeight="1" x14ac:dyDescent="0.25">
      <c r="A26" s="4" t="s">
        <v>50</v>
      </c>
      <c r="B26" s="1" t="s">
        <v>48</v>
      </c>
      <c r="C26" s="6">
        <v>7</v>
      </c>
      <c r="D26" s="12"/>
      <c r="E26" s="12">
        <v>2</v>
      </c>
      <c r="F26" s="12">
        <v>2</v>
      </c>
      <c r="G26" s="12"/>
      <c r="H26" s="12"/>
      <c r="I26" s="14">
        <f t="shared" si="0"/>
        <v>0.2857142857142857</v>
      </c>
      <c r="J26" s="11"/>
    </row>
    <row r="27" spans="1:13" s="5" customFormat="1" ht="53.25" customHeight="1" x14ac:dyDescent="0.25">
      <c r="A27" s="7"/>
      <c r="B27" s="9" t="s">
        <v>52</v>
      </c>
      <c r="C27" s="10">
        <f>SUM(C3:C26)</f>
        <v>331</v>
      </c>
      <c r="D27" s="10">
        <f t="shared" ref="D27:H27" si="1">SUM(D3:D26)</f>
        <v>8</v>
      </c>
      <c r="E27" s="10">
        <f t="shared" si="1"/>
        <v>157</v>
      </c>
      <c r="F27" s="10">
        <f t="shared" si="1"/>
        <v>124</v>
      </c>
      <c r="G27" s="10">
        <f t="shared" si="1"/>
        <v>0</v>
      </c>
      <c r="H27" s="10">
        <f t="shared" si="1"/>
        <v>19</v>
      </c>
      <c r="I27" s="10"/>
      <c r="J27" s="8"/>
    </row>
  </sheetData>
  <sheetProtection formatCells="0" formatColumns="0" formatRows="0"/>
  <autoFilter ref="A3:C26"/>
  <mergeCells count="5">
    <mergeCell ref="D1:G1"/>
    <mergeCell ref="H1:J1"/>
    <mergeCell ref="B1:B2"/>
    <mergeCell ref="A1:A2"/>
    <mergeCell ref="C1:C2"/>
  </mergeCells>
  <printOptions horizontalCentered="1"/>
  <pageMargins left="0.15748031496062992" right="0.11811023622047245" top="0.39370078740157483" bottom="0.35433070866141736" header="0.15748031496062992" footer="0.11811023622047245"/>
  <pageSetup paperSize="9" scale="65" orientation="landscape" r:id="rId1"/>
  <headerFooter>
    <oddFooter>Page &amp;P</oddFooter>
  </headerFooter>
  <rowBreaks count="1" manualBreakCount="1">
    <brk id="26" max="2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A3" sqref="A3:C3"/>
    </sheetView>
  </sheetViews>
  <sheetFormatPr defaultRowHeight="18.75" x14ac:dyDescent="0.25"/>
  <cols>
    <col min="1" max="1" width="6" style="23" customWidth="1"/>
    <col min="2" max="2" width="58.140625" style="23" customWidth="1"/>
    <col min="3" max="3" width="30.5703125" style="25" customWidth="1"/>
    <col min="4" max="16384" width="9.140625" style="23"/>
  </cols>
  <sheetData>
    <row r="1" spans="1:3" ht="55.5" customHeight="1" x14ac:dyDescent="0.25">
      <c r="A1" s="47" t="s">
        <v>100</v>
      </c>
      <c r="B1" s="47"/>
      <c r="C1" s="22"/>
    </row>
    <row r="2" spans="1:3" ht="60" customHeight="1" x14ac:dyDescent="0.25">
      <c r="A2" s="48" t="s">
        <v>101</v>
      </c>
      <c r="B2" s="48"/>
      <c r="C2" s="48"/>
    </row>
    <row r="3" spans="1:3" ht="111.75" customHeight="1" x14ac:dyDescent="0.25">
      <c r="A3" s="49" t="s">
        <v>103</v>
      </c>
      <c r="B3" s="49"/>
      <c r="C3" s="49"/>
    </row>
    <row r="4" spans="1:3" s="25" customFormat="1" ht="24.75" customHeight="1" x14ac:dyDescent="0.25">
      <c r="A4" s="39" t="s">
        <v>12</v>
      </c>
      <c r="B4" s="39" t="s">
        <v>14</v>
      </c>
      <c r="C4" s="39" t="s">
        <v>99</v>
      </c>
    </row>
    <row r="5" spans="1:3" s="25" customFormat="1" ht="24.75" customHeight="1" x14ac:dyDescent="0.25">
      <c r="A5" s="39"/>
      <c r="B5" s="40" t="s">
        <v>102</v>
      </c>
      <c r="C5" s="40">
        <f>COUNTIF(C7:C40,"X")</f>
        <v>27</v>
      </c>
    </row>
    <row r="6" spans="1:3" ht="21.75" customHeight="1" x14ac:dyDescent="0.25">
      <c r="A6" s="24"/>
      <c r="B6" s="36" t="s">
        <v>45</v>
      </c>
      <c r="C6" s="24"/>
    </row>
    <row r="7" spans="1:3" s="22" customFormat="1" ht="21.75" customHeight="1" x14ac:dyDescent="0.25">
      <c r="A7" s="26">
        <v>1</v>
      </c>
      <c r="B7" s="27" t="s">
        <v>73</v>
      </c>
      <c r="C7" s="33" t="s">
        <v>22</v>
      </c>
    </row>
    <row r="8" spans="1:3" ht="21.75" customHeight="1" x14ac:dyDescent="0.25">
      <c r="A8" s="24"/>
      <c r="B8" s="36" t="s">
        <v>3</v>
      </c>
      <c r="C8" s="24"/>
    </row>
    <row r="9" spans="1:3" s="29" customFormat="1" ht="21.75" customHeight="1" x14ac:dyDescent="0.25">
      <c r="A9" s="26">
        <f>A7+1</f>
        <v>2</v>
      </c>
      <c r="B9" s="28" t="s">
        <v>74</v>
      </c>
      <c r="C9" s="26" t="s">
        <v>22</v>
      </c>
    </row>
    <row r="10" spans="1:3" s="29" customFormat="1" ht="21.75" customHeight="1" x14ac:dyDescent="0.25">
      <c r="A10" s="26">
        <f>A9+1</f>
        <v>3</v>
      </c>
      <c r="B10" s="28" t="s">
        <v>75</v>
      </c>
      <c r="C10" s="34" t="s">
        <v>22</v>
      </c>
    </row>
    <row r="11" spans="1:3" ht="21.75" customHeight="1" x14ac:dyDescent="0.25">
      <c r="A11" s="24"/>
      <c r="B11" s="36" t="s">
        <v>46</v>
      </c>
      <c r="C11" s="24"/>
    </row>
    <row r="12" spans="1:3" s="29" customFormat="1" ht="21.75" customHeight="1" x14ac:dyDescent="0.25">
      <c r="A12" s="26">
        <f>A10+1</f>
        <v>4</v>
      </c>
      <c r="B12" s="27" t="s">
        <v>76</v>
      </c>
      <c r="C12" s="34" t="s">
        <v>22</v>
      </c>
    </row>
    <row r="13" spans="1:3" ht="21.75" customHeight="1" x14ac:dyDescent="0.25">
      <c r="A13" s="24"/>
      <c r="B13" s="36" t="s">
        <v>20</v>
      </c>
      <c r="C13" s="24"/>
    </row>
    <row r="14" spans="1:3" s="22" customFormat="1" ht="21.75" customHeight="1" x14ac:dyDescent="0.25">
      <c r="A14" s="26">
        <f>A12+1</f>
        <v>5</v>
      </c>
      <c r="B14" s="31" t="s">
        <v>77</v>
      </c>
      <c r="C14" s="33" t="s">
        <v>22</v>
      </c>
    </row>
    <row r="15" spans="1:3" ht="21.75" customHeight="1" x14ac:dyDescent="0.25">
      <c r="A15" s="24"/>
      <c r="B15" s="36" t="s">
        <v>2</v>
      </c>
      <c r="C15" s="24"/>
    </row>
    <row r="16" spans="1:3" s="25" customFormat="1" ht="21.75" customHeight="1" x14ac:dyDescent="0.25">
      <c r="A16" s="26">
        <f>A14+1</f>
        <v>6</v>
      </c>
      <c r="B16" s="37" t="s">
        <v>78</v>
      </c>
      <c r="C16" s="34" t="s">
        <v>22</v>
      </c>
    </row>
    <row r="17" spans="1:3" s="25" customFormat="1" ht="21.75" customHeight="1" x14ac:dyDescent="0.25">
      <c r="A17" s="26">
        <f>A16+1</f>
        <v>7</v>
      </c>
      <c r="B17" s="37" t="s">
        <v>79</v>
      </c>
      <c r="C17" s="34" t="s">
        <v>22</v>
      </c>
    </row>
    <row r="18" spans="1:3" s="22" customFormat="1" ht="21.75" customHeight="1" x14ac:dyDescent="0.25">
      <c r="A18" s="26">
        <f t="shared" ref="A18:A25" si="0">A17+1</f>
        <v>8</v>
      </c>
      <c r="B18" s="37" t="s">
        <v>80</v>
      </c>
      <c r="C18" s="26" t="s">
        <v>22</v>
      </c>
    </row>
    <row r="19" spans="1:3" s="22" customFormat="1" ht="21.75" customHeight="1" x14ac:dyDescent="0.25">
      <c r="A19" s="26">
        <f t="shared" si="0"/>
        <v>9</v>
      </c>
      <c r="B19" s="37" t="s">
        <v>81</v>
      </c>
      <c r="C19" s="35" t="s">
        <v>22</v>
      </c>
    </row>
    <row r="20" spans="1:3" s="22" customFormat="1" ht="21.75" customHeight="1" x14ac:dyDescent="0.25">
      <c r="A20" s="26">
        <f t="shared" si="0"/>
        <v>10</v>
      </c>
      <c r="B20" s="37" t="s">
        <v>82</v>
      </c>
      <c r="C20" s="35" t="s">
        <v>22</v>
      </c>
    </row>
    <row r="21" spans="1:3" s="22" customFormat="1" ht="21.75" customHeight="1" x14ac:dyDescent="0.25">
      <c r="A21" s="26">
        <f t="shared" si="0"/>
        <v>11</v>
      </c>
      <c r="B21" s="37" t="s">
        <v>83</v>
      </c>
      <c r="C21" s="35" t="s">
        <v>22</v>
      </c>
    </row>
    <row r="22" spans="1:3" s="22" customFormat="1" ht="21.75" customHeight="1" x14ac:dyDescent="0.25">
      <c r="A22" s="26">
        <f t="shared" si="0"/>
        <v>12</v>
      </c>
      <c r="B22" s="31" t="s">
        <v>84</v>
      </c>
      <c r="C22" s="35" t="s">
        <v>22</v>
      </c>
    </row>
    <row r="23" spans="1:3" s="25" customFormat="1" ht="21.75" customHeight="1" x14ac:dyDescent="0.25">
      <c r="A23" s="26">
        <f t="shared" si="0"/>
        <v>13</v>
      </c>
      <c r="B23" s="27" t="s">
        <v>85</v>
      </c>
      <c r="C23" s="35" t="s">
        <v>22</v>
      </c>
    </row>
    <row r="24" spans="1:3" s="22" customFormat="1" ht="21.75" customHeight="1" x14ac:dyDescent="0.25">
      <c r="A24" s="26">
        <f t="shared" si="0"/>
        <v>14</v>
      </c>
      <c r="B24" s="27" t="s">
        <v>86</v>
      </c>
      <c r="C24" s="35" t="s">
        <v>22</v>
      </c>
    </row>
    <row r="25" spans="1:3" s="22" customFormat="1" ht="21.75" customHeight="1" x14ac:dyDescent="0.25">
      <c r="A25" s="26">
        <f t="shared" si="0"/>
        <v>15</v>
      </c>
      <c r="B25" s="31" t="s">
        <v>87</v>
      </c>
      <c r="C25" s="26" t="s">
        <v>22</v>
      </c>
    </row>
    <row r="26" spans="1:3" ht="43.5" customHeight="1" x14ac:dyDescent="0.25">
      <c r="A26" s="24"/>
      <c r="B26" s="36" t="s">
        <v>69</v>
      </c>
      <c r="C26" s="24"/>
    </row>
    <row r="27" spans="1:3" s="22" customFormat="1" ht="21.75" customHeight="1" x14ac:dyDescent="0.25">
      <c r="A27" s="26">
        <f>A25+1</f>
        <v>16</v>
      </c>
      <c r="B27" s="37" t="s">
        <v>88</v>
      </c>
      <c r="C27" s="35" t="s">
        <v>22</v>
      </c>
    </row>
    <row r="28" spans="1:3" s="22" customFormat="1" ht="21.75" customHeight="1" x14ac:dyDescent="0.25">
      <c r="A28" s="26">
        <f>A27+1</f>
        <v>17</v>
      </c>
      <c r="B28" s="37" t="s">
        <v>89</v>
      </c>
      <c r="C28" s="33" t="s">
        <v>22</v>
      </c>
    </row>
    <row r="29" spans="1:3" s="22" customFormat="1" ht="21.75" customHeight="1" x14ac:dyDescent="0.25">
      <c r="A29" s="26">
        <f t="shared" ref="A29:A31" si="1">A28+1</f>
        <v>18</v>
      </c>
      <c r="B29" s="37" t="s">
        <v>90</v>
      </c>
      <c r="C29" s="35" t="s">
        <v>22</v>
      </c>
    </row>
    <row r="30" spans="1:3" s="29" customFormat="1" ht="21.75" customHeight="1" x14ac:dyDescent="0.25">
      <c r="A30" s="26">
        <f t="shared" si="1"/>
        <v>19</v>
      </c>
      <c r="B30" s="32" t="s">
        <v>91</v>
      </c>
      <c r="C30" s="35" t="s">
        <v>22</v>
      </c>
    </row>
    <row r="31" spans="1:3" s="22" customFormat="1" ht="21.75" customHeight="1" x14ac:dyDescent="0.25">
      <c r="A31" s="26">
        <f t="shared" si="1"/>
        <v>20</v>
      </c>
      <c r="B31" s="28" t="s">
        <v>92</v>
      </c>
      <c r="C31" s="35" t="s">
        <v>22</v>
      </c>
    </row>
    <row r="32" spans="1:3" ht="21.75" customHeight="1" x14ac:dyDescent="0.25">
      <c r="A32" s="24"/>
      <c r="B32" s="36" t="s">
        <v>4</v>
      </c>
      <c r="C32" s="24"/>
    </row>
    <row r="33" spans="1:3" ht="21.75" customHeight="1" x14ac:dyDescent="0.25">
      <c r="A33" s="26">
        <f>A31+1</f>
        <v>21</v>
      </c>
      <c r="B33" s="27" t="s">
        <v>13</v>
      </c>
      <c r="C33" s="34" t="s">
        <v>22</v>
      </c>
    </row>
    <row r="34" spans="1:3" s="22" customFormat="1" ht="21.75" customHeight="1" x14ac:dyDescent="0.25">
      <c r="A34" s="26">
        <f>A33+1</f>
        <v>22</v>
      </c>
      <c r="B34" s="28" t="s">
        <v>93</v>
      </c>
      <c r="C34" s="34" t="s">
        <v>22</v>
      </c>
    </row>
    <row r="35" spans="1:3" s="22" customFormat="1" ht="21.75" customHeight="1" x14ac:dyDescent="0.25">
      <c r="A35" s="26">
        <f>A34+1</f>
        <v>23</v>
      </c>
      <c r="B35" s="28" t="s">
        <v>94</v>
      </c>
      <c r="C35" s="34" t="s">
        <v>22</v>
      </c>
    </row>
    <row r="36" spans="1:3" ht="21.75" customHeight="1" x14ac:dyDescent="0.25">
      <c r="A36" s="24"/>
      <c r="B36" s="36" t="s">
        <v>48</v>
      </c>
      <c r="C36" s="24"/>
    </row>
    <row r="37" spans="1:3" s="22" customFormat="1" ht="21.75" customHeight="1" x14ac:dyDescent="0.25">
      <c r="A37" s="26">
        <f>A35+1</f>
        <v>24</v>
      </c>
      <c r="B37" s="31" t="s">
        <v>95</v>
      </c>
      <c r="C37" s="34" t="s">
        <v>22</v>
      </c>
    </row>
    <row r="38" spans="1:3" s="22" customFormat="1" ht="21.75" customHeight="1" x14ac:dyDescent="0.25">
      <c r="A38" s="26">
        <f>A37+1</f>
        <v>25</v>
      </c>
      <c r="B38" s="31" t="s">
        <v>96</v>
      </c>
      <c r="C38" s="34" t="s">
        <v>22</v>
      </c>
    </row>
    <row r="39" spans="1:3" s="30" customFormat="1" ht="21.75" customHeight="1" x14ac:dyDescent="0.25">
      <c r="A39" s="26">
        <f t="shared" ref="A39:A40" si="2">A38+1</f>
        <v>26</v>
      </c>
      <c r="B39" s="38" t="s">
        <v>97</v>
      </c>
      <c r="C39" s="34" t="s">
        <v>22</v>
      </c>
    </row>
    <row r="40" spans="1:3" s="30" customFormat="1" ht="21.75" customHeight="1" x14ac:dyDescent="0.25">
      <c r="A40" s="26">
        <f t="shared" si="2"/>
        <v>27</v>
      </c>
      <c r="B40" s="38" t="s">
        <v>98</v>
      </c>
      <c r="C40" s="34" t="s">
        <v>22</v>
      </c>
    </row>
  </sheetData>
  <autoFilter ref="A4:C40"/>
  <mergeCells count="3">
    <mergeCell ref="A1:B1"/>
    <mergeCell ref="A2:C2"/>
    <mergeCell ref="A3:C3"/>
  </mergeCells>
  <pageMargins left="0.45" right="0.21" top="0.44" bottom="0.41" header="0.2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Chi tiet</vt:lpstr>
      <vt:lpstr>Sheet1</vt:lpstr>
      <vt:lpstr>'Chi tiet'!Print_Area</vt:lpstr>
      <vt:lpstr>'Chi tiet'!Print_Titles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Yen_TC</cp:lastModifiedBy>
  <cp:lastPrinted>2023-11-13T09:41:16Z</cp:lastPrinted>
  <dcterms:created xsi:type="dcterms:W3CDTF">2015-09-12T02:01:38Z</dcterms:created>
  <dcterms:modified xsi:type="dcterms:W3CDTF">2023-11-13T09:48:35Z</dcterms:modified>
</cp:coreProperties>
</file>