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MAU\"/>
    </mc:Choice>
  </mc:AlternateContent>
  <bookViews>
    <workbookView xWindow="0" yWindow="0" windowWidth="20490" windowHeight="7800"/>
  </bookViews>
  <sheets>
    <sheet name="M. Tong hop" sheetId="25" r:id="rId1"/>
    <sheet name="Sheet1" sheetId="26" r:id="rId2"/>
    <sheet name="Sheet2" sheetId="27" r:id="rId3"/>
    <sheet name="00000000" sheetId="10" state="veryHidden" r:id="rId4"/>
  </sheets>
  <definedNames>
    <definedName name="_Fill" hidden="1">#REF!</definedName>
    <definedName name="_xlnm.Print_Area" localSheetId="0">'M. Tong hop'!$A$1:$I$93</definedName>
  </definedNames>
  <calcPr calcId="162913"/>
</workbook>
</file>

<file path=xl/calcChain.xml><?xml version="1.0" encoding="utf-8"?>
<calcChain xmlns="http://schemas.openxmlformats.org/spreadsheetml/2006/main">
  <c r="H13" i="25" l="1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H55" i="25"/>
  <c r="H56" i="25"/>
  <c r="H57" i="25"/>
  <c r="H58" i="25"/>
  <c r="H59" i="25"/>
  <c r="H60" i="25"/>
  <c r="H61" i="25"/>
  <c r="H62" i="25"/>
  <c r="H63" i="25"/>
  <c r="H64" i="25"/>
  <c r="H65" i="25"/>
  <c r="H66" i="25"/>
  <c r="H67" i="25"/>
  <c r="H68" i="25"/>
  <c r="H69" i="25"/>
  <c r="H70" i="25"/>
  <c r="H71" i="25"/>
  <c r="H72" i="25"/>
  <c r="H73" i="25"/>
  <c r="H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F58" i="25"/>
  <c r="F59" i="25"/>
  <c r="F60" i="25"/>
  <c r="F61" i="25"/>
  <c r="F62" i="25"/>
  <c r="F63" i="25"/>
  <c r="F64" i="25"/>
  <c r="F65" i="25"/>
  <c r="F66" i="25"/>
  <c r="F67" i="25"/>
  <c r="F68" i="25"/>
  <c r="F69" i="25"/>
  <c r="F70" i="25"/>
  <c r="F71" i="25"/>
  <c r="F72" i="25"/>
  <c r="F73" i="25"/>
  <c r="F12" i="25"/>
  <c r="G82" i="25" l="1"/>
  <c r="G77" i="25"/>
  <c r="E77" i="25"/>
  <c r="E82" i="25"/>
  <c r="H82" i="25"/>
  <c r="F82" i="25" l="1"/>
  <c r="F77" i="25"/>
  <c r="H77" i="25"/>
  <c r="E78" i="25"/>
  <c r="F78" i="25" s="1"/>
  <c r="G78" i="25"/>
  <c r="H78" i="25" s="1"/>
  <c r="E79" i="25"/>
  <c r="F79" i="25" s="1"/>
  <c r="G79" i="25"/>
  <c r="H79" i="25" s="1"/>
  <c r="E80" i="25"/>
  <c r="F80" i="25" s="1"/>
  <c r="G80" i="25"/>
  <c r="H80" i="25" s="1"/>
  <c r="E81" i="25"/>
  <c r="F81" i="25" s="1"/>
  <c r="G81" i="25"/>
  <c r="H81" i="25" s="1"/>
</calcChain>
</file>

<file path=xl/sharedStrings.xml><?xml version="1.0" encoding="utf-8"?>
<sst xmlns="http://schemas.openxmlformats.org/spreadsheetml/2006/main" count="38" uniqueCount="30">
  <si>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</si>
  <si>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</si>
  <si>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</si>
  <si>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</si>
  <si>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</si>
  <si>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</si>
  <si>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</si>
  <si>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</si>
  <si>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</si>
  <si>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</si>
  <si>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</si>
  <si>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</si>
  <si>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</si>
  <si>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</si>
  <si>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</si>
  <si>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</si>
  <si>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</si>
  <si>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</si>
  <si>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</si>
  <si>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</si>
  <si>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</si>
  <si>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</si>
  <si>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</si>
  <si>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</si>
  <si>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</si>
  <si>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</si>
  <si>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</si>
  <si>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 xml:space="preserve">Lớp:                Sĩ số:          Khoa:  Du lịch - Khách sạn           </t>
  </si>
  <si>
    <r>
      <t>Học kỳ: I Năm học: 2023 - 2024</t>
    </r>
    <r>
      <rPr>
        <sz val="14"/>
        <rFont val="Times New Roman"/>
        <family val="1"/>
      </rPr>
      <t xml:space="preserve"> </t>
    </r>
  </si>
  <si>
    <t>TP. Hồ Chí Minh, ngày      tháng    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</si>
</sst>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8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1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23" fillId="0" borderId="12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0" fontId="9" fillId="0" borderId="2" xfId="0" applyFont="1" applyBorder="1"/>
    <xf numFmtId="4" fontId="26" fillId="2" borderId="2" xfId="0" applyNumberFormat="1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2" fontId="27" fillId="0" borderId="2" xfId="0" applyNumberFormat="1" applyFont="1" applyBorder="1" applyAlignment="1">
      <alignment horizontal="right" vertical="center"/>
    </xf>
    <xf numFmtId="0" fontId="23" fillId="0" borderId="13" xfId="0" applyFont="1" applyBorder="1" applyAlignment="1">
      <alignment vertical="center" wrapText="1"/>
    </xf>
    <xf numFmtId="0" fontId="23" fillId="0" borderId="2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27" fillId="0" borderId="0" xfId="0" applyFont="1"/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2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4</xdr:row>
      <xdr:rowOff>9525</xdr:rowOff>
    </xdr:from>
    <xdr:to>
      <xdr:col>2</xdr:col>
      <xdr:colOff>904875</xdr:colOff>
      <xdr:row>4</xdr:row>
      <xdr:rowOff>9525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190625" y="82867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tabSelected="1" view="pageBreakPreview" zoomScaleNormal="100" zoomScaleSheetLayoutView="100" workbookViewId="0">
      <selection activeCell="H81" sqref="H81"/>
    </sheetView>
  </sheetViews>
  <sheetFormatPr defaultRowHeight="15"/>
  <cols>
    <col min="1" max="1" width="5.125" style="4" customWidth="1"/>
    <col min="2" max="2" width="10.625" style="4" customWidth="1"/>
    <col min="3" max="3" width="20.625" style="4" customWidth="1"/>
    <col min="4" max="4" width="7.625" style="4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20.625" style="4" customWidth="1"/>
    <col min="10" max="16384" width="9" style="4"/>
  </cols>
  <sheetData>
    <row r="1" spans="1:20" ht="15" customHeight="1">
      <c r="A1" s="13"/>
      <c r="B1" s="13"/>
      <c r="C1" s="13"/>
      <c r="D1" s="13"/>
      <c r="E1" s="13"/>
      <c r="F1" s="13"/>
      <c r="G1" s="13"/>
      <c r="H1" s="13"/>
      <c r="I1" s="14" t="s">
        <v>2</v>
      </c>
    </row>
    <row r="2" spans="1:20" ht="17.100000000000001" customHeight="1">
      <c r="A2" s="39" t="s">
        <v>3</v>
      </c>
      <c r="B2" s="39"/>
      <c r="C2" s="39"/>
      <c r="D2" s="39"/>
      <c r="E2" s="40" t="s">
        <v>4</v>
      </c>
      <c r="F2" s="40"/>
      <c r="G2" s="40"/>
      <c r="H2" s="40"/>
      <c r="I2" s="4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40" t="s">
        <v>5</v>
      </c>
      <c r="B3" s="40"/>
      <c r="C3" s="40"/>
      <c r="D3" s="40"/>
      <c r="E3" s="41" t="s">
        <v>6</v>
      </c>
      <c r="F3" s="41"/>
      <c r="G3" s="41"/>
      <c r="H3" s="41"/>
      <c r="I3" s="4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40" t="s">
        <v>7</v>
      </c>
      <c r="B4" s="40"/>
      <c r="C4" s="40"/>
      <c r="D4" s="40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6" customFormat="1" ht="12" customHeight="1">
      <c r="A5" s="44"/>
      <c r="B5" s="44"/>
      <c r="C5" s="44"/>
      <c r="D5" s="44"/>
      <c r="E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95" customHeight="1">
      <c r="A6" s="45" t="s">
        <v>8</v>
      </c>
      <c r="B6" s="45"/>
      <c r="C6" s="45"/>
      <c r="D6" s="45"/>
      <c r="E6" s="45"/>
      <c r="F6" s="45"/>
      <c r="G6" s="45"/>
      <c r="H6" s="45"/>
      <c r="I6" s="4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45" t="s">
        <v>28</v>
      </c>
      <c r="B7" s="45"/>
      <c r="C7" s="45"/>
      <c r="D7" s="45"/>
      <c r="E7" s="45"/>
      <c r="F7" s="45"/>
      <c r="G7" s="45"/>
      <c r="H7" s="45"/>
      <c r="I7" s="45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7" customFormat="1" ht="18" customHeight="1">
      <c r="A8" s="46" t="s">
        <v>27</v>
      </c>
      <c r="B8" s="46"/>
      <c r="C8" s="46"/>
      <c r="D8" s="46"/>
      <c r="E8" s="46"/>
      <c r="F8" s="46"/>
      <c r="G8" s="46"/>
      <c r="H8" s="46"/>
      <c r="I8" s="4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47" t="s">
        <v>0</v>
      </c>
      <c r="B10" s="47" t="s">
        <v>9</v>
      </c>
      <c r="C10" s="50" t="s">
        <v>10</v>
      </c>
      <c r="D10" s="51"/>
      <c r="E10" s="54" t="s">
        <v>11</v>
      </c>
      <c r="F10" s="55"/>
      <c r="G10" s="54" t="s">
        <v>12</v>
      </c>
      <c r="H10" s="55"/>
      <c r="I10" s="56" t="s">
        <v>1</v>
      </c>
    </row>
    <row r="11" spans="1:20" s="8" customFormat="1" ht="30" customHeight="1">
      <c r="A11" s="48"/>
      <c r="B11" s="49"/>
      <c r="C11" s="52"/>
      <c r="D11" s="53"/>
      <c r="E11" s="19" t="s">
        <v>13</v>
      </c>
      <c r="F11" s="19" t="s">
        <v>14</v>
      </c>
      <c r="G11" s="19" t="s">
        <v>13</v>
      </c>
      <c r="H11" s="19" t="s">
        <v>14</v>
      </c>
      <c r="I11" s="48"/>
    </row>
    <row r="12" spans="1:20" s="8" customFormat="1" ht="17.45" customHeight="1">
      <c r="A12" s="12">
        <v>1</v>
      </c>
      <c r="B12" s="33"/>
      <c r="C12" s="32"/>
      <c r="D12" s="21"/>
      <c r="E12" s="12">
        <v>90</v>
      </c>
      <c r="F12" s="22" t="str">
        <f>IF(AND(E12&gt;=90),"XS",IF(AND(E12&gt;=80),"Tốt",IF(AND(E12&gt;=70),"Khá",IF(AND(E12&gt;=60),"TB",IF(AND(E12&gt;=50),"TB",IF(AND(E12&lt;50),IF(AND(E12&gt;0),"Yếu",IF(AND(E12=0),"KXL"," "))))))))</f>
        <v>XS</v>
      </c>
      <c r="G12" s="12"/>
      <c r="H12" s="29" t="str">
        <f>IF(AND(G12&gt;=90),"XS",IF(AND(G12&gt;=80),"Tốt",IF(AND(G12&gt;=70),"Khá",IF(AND(G12&gt;=60),"TB",IF(AND(G12&gt;=50),"TB",IF(AND(G12&lt;50),IF(AND(G12&gt;0),"Yếu",IF(AND(G12=0),"KXL"," "))))))))</f>
        <v>KXL</v>
      </c>
      <c r="I12" s="23"/>
    </row>
    <row r="13" spans="1:20" s="8" customFormat="1" ht="17.45" customHeight="1">
      <c r="A13" s="12">
        <v>2</v>
      </c>
      <c r="B13" s="33"/>
      <c r="C13" s="32"/>
      <c r="D13" s="21"/>
      <c r="E13" s="12"/>
      <c r="F13" s="22" t="str">
        <f t="shared" ref="F13:F72" si="0">IF(AND(E13&gt;=90),"XS",IF(AND(E13&gt;=80),"Tốt",IF(AND(E13&gt;=70),"Khá",IF(AND(E13&gt;=60),"TB",IF(AND(E13&gt;=50),"TB",IF(AND(E13&lt;50),IF(AND(E13&gt;0),"Yếu",IF(AND(E13=0),"KXL"," "))))))))</f>
        <v>KXL</v>
      </c>
      <c r="G13" s="12"/>
      <c r="H13" s="29" t="str">
        <f t="shared" ref="H13:H72" si="1">IF(AND(G13&gt;=90),"XS",IF(AND(G13&gt;=80),"Tốt",IF(AND(G13&gt;=70),"Khá",IF(AND(G13&gt;=60),"TB",IF(AND(G13&gt;=50),"TB",IF(AND(G13&lt;50),IF(AND(G13&gt;0),"Yếu",IF(AND(G13=0),"KXL"," "))))))))</f>
        <v>KXL</v>
      </c>
      <c r="I13" s="23"/>
    </row>
    <row r="14" spans="1:20" s="8" customFormat="1" ht="17.45" customHeight="1">
      <c r="A14" s="12">
        <v>3</v>
      </c>
      <c r="B14" s="33"/>
      <c r="C14" s="32"/>
      <c r="D14" s="21"/>
      <c r="E14" s="12"/>
      <c r="F14" s="22" t="str">
        <f t="shared" si="0"/>
        <v>KXL</v>
      </c>
      <c r="G14" s="12"/>
      <c r="H14" s="29" t="str">
        <f t="shared" si="1"/>
        <v>KXL</v>
      </c>
      <c r="I14" s="23"/>
    </row>
    <row r="15" spans="1:20" s="8" customFormat="1" ht="17.45" customHeight="1">
      <c r="A15" s="12">
        <v>4</v>
      </c>
      <c r="B15" s="33"/>
      <c r="C15" s="32"/>
      <c r="D15" s="21"/>
      <c r="E15" s="12"/>
      <c r="F15" s="22" t="str">
        <f t="shared" si="0"/>
        <v>KXL</v>
      </c>
      <c r="G15" s="12"/>
      <c r="H15" s="29" t="str">
        <f t="shared" si="1"/>
        <v>KXL</v>
      </c>
      <c r="I15" s="9"/>
    </row>
    <row r="16" spans="1:20" s="8" customFormat="1" ht="17.45" customHeight="1">
      <c r="A16" s="12">
        <v>5</v>
      </c>
      <c r="B16" s="33"/>
      <c r="C16" s="32"/>
      <c r="D16" s="21"/>
      <c r="E16" s="12"/>
      <c r="F16" s="22" t="str">
        <f t="shared" si="0"/>
        <v>KXL</v>
      </c>
      <c r="G16" s="12"/>
      <c r="H16" s="29" t="str">
        <f t="shared" si="1"/>
        <v>KXL</v>
      </c>
      <c r="I16" s="9"/>
    </row>
    <row r="17" spans="1:9" s="8" customFormat="1" ht="17.45" customHeight="1">
      <c r="A17" s="12">
        <v>6</v>
      </c>
      <c r="B17" s="33"/>
      <c r="C17" s="32"/>
      <c r="D17" s="21"/>
      <c r="E17" s="12"/>
      <c r="F17" s="22" t="str">
        <f t="shared" si="0"/>
        <v>KXL</v>
      </c>
      <c r="G17" s="12"/>
      <c r="H17" s="29" t="str">
        <f t="shared" si="1"/>
        <v>KXL</v>
      </c>
      <c r="I17" s="9"/>
    </row>
    <row r="18" spans="1:9" s="8" customFormat="1" ht="17.45" customHeight="1">
      <c r="A18" s="12">
        <v>7</v>
      </c>
      <c r="B18" s="33"/>
      <c r="C18" s="32"/>
      <c r="D18" s="21"/>
      <c r="E18" s="12"/>
      <c r="F18" s="22" t="str">
        <f t="shared" si="0"/>
        <v>KXL</v>
      </c>
      <c r="G18" s="12"/>
      <c r="H18" s="29" t="str">
        <f t="shared" si="1"/>
        <v>KXL</v>
      </c>
      <c r="I18" s="9"/>
    </row>
    <row r="19" spans="1:9" s="8" customFormat="1" ht="17.45" customHeight="1">
      <c r="A19" s="12">
        <v>8</v>
      </c>
      <c r="B19" s="33"/>
      <c r="C19" s="32"/>
      <c r="D19" s="21"/>
      <c r="E19" s="12"/>
      <c r="F19" s="22" t="str">
        <f t="shared" si="0"/>
        <v>KXL</v>
      </c>
      <c r="G19" s="12"/>
      <c r="H19" s="29" t="str">
        <f t="shared" si="1"/>
        <v>KXL</v>
      </c>
      <c r="I19" s="9"/>
    </row>
    <row r="20" spans="1:9" s="8" customFormat="1" ht="17.45" customHeight="1">
      <c r="A20" s="12">
        <v>9</v>
      </c>
      <c r="B20" s="33"/>
      <c r="C20" s="32"/>
      <c r="D20" s="21"/>
      <c r="E20" s="12"/>
      <c r="F20" s="22" t="str">
        <f t="shared" si="0"/>
        <v>KXL</v>
      </c>
      <c r="G20" s="12"/>
      <c r="H20" s="29" t="str">
        <f t="shared" si="1"/>
        <v>KXL</v>
      </c>
      <c r="I20" s="23"/>
    </row>
    <row r="21" spans="1:9" s="8" customFormat="1" ht="17.45" customHeight="1">
      <c r="A21" s="12">
        <v>10</v>
      </c>
      <c r="B21" s="33"/>
      <c r="C21" s="32"/>
      <c r="D21" s="21"/>
      <c r="E21" s="12"/>
      <c r="F21" s="22" t="str">
        <f t="shared" si="0"/>
        <v>KXL</v>
      </c>
      <c r="G21" s="12"/>
      <c r="H21" s="29" t="str">
        <f t="shared" si="1"/>
        <v>KXL</v>
      </c>
      <c r="I21" s="23"/>
    </row>
    <row r="22" spans="1:9" s="8" customFormat="1" ht="17.45" customHeight="1">
      <c r="A22" s="12">
        <v>11</v>
      </c>
      <c r="B22" s="33"/>
      <c r="C22" s="32"/>
      <c r="D22" s="21"/>
      <c r="E22" s="12"/>
      <c r="F22" s="22" t="str">
        <f t="shared" si="0"/>
        <v>KXL</v>
      </c>
      <c r="G22" s="12"/>
      <c r="H22" s="29" t="str">
        <f t="shared" si="1"/>
        <v>KXL</v>
      </c>
      <c r="I22" s="23"/>
    </row>
    <row r="23" spans="1:9" s="8" customFormat="1" ht="17.45" customHeight="1">
      <c r="A23" s="12">
        <v>12</v>
      </c>
      <c r="B23" s="33"/>
      <c r="C23" s="32"/>
      <c r="D23" s="21"/>
      <c r="E23" s="12"/>
      <c r="F23" s="22" t="str">
        <f t="shared" si="0"/>
        <v>KXL</v>
      </c>
      <c r="G23" s="12"/>
      <c r="H23" s="29" t="str">
        <f t="shared" si="1"/>
        <v>KXL</v>
      </c>
      <c r="I23" s="9"/>
    </row>
    <row r="24" spans="1:9" s="8" customFormat="1" ht="17.45" customHeight="1">
      <c r="A24" s="12">
        <v>13</v>
      </c>
      <c r="B24" s="33"/>
      <c r="C24" s="32"/>
      <c r="D24" s="21"/>
      <c r="E24" s="12"/>
      <c r="F24" s="22" t="str">
        <f t="shared" si="0"/>
        <v>KXL</v>
      </c>
      <c r="G24" s="12"/>
      <c r="H24" s="29" t="str">
        <f t="shared" si="1"/>
        <v>KXL</v>
      </c>
      <c r="I24" s="9"/>
    </row>
    <row r="25" spans="1:9" s="8" customFormat="1" ht="17.45" customHeight="1">
      <c r="A25" s="12">
        <v>14</v>
      </c>
      <c r="B25" s="33"/>
      <c r="C25" s="32"/>
      <c r="D25" s="21"/>
      <c r="E25" s="12"/>
      <c r="F25" s="22" t="str">
        <f t="shared" si="0"/>
        <v>KXL</v>
      </c>
      <c r="G25" s="12"/>
      <c r="H25" s="29" t="str">
        <f t="shared" si="1"/>
        <v>KXL</v>
      </c>
      <c r="I25" s="9"/>
    </row>
    <row r="26" spans="1:9" s="8" customFormat="1" ht="17.45" customHeight="1">
      <c r="A26" s="12">
        <v>15</v>
      </c>
      <c r="B26" s="33"/>
      <c r="C26" s="32"/>
      <c r="D26" s="21"/>
      <c r="E26" s="12"/>
      <c r="F26" s="22" t="str">
        <f t="shared" si="0"/>
        <v>KXL</v>
      </c>
      <c r="G26" s="12"/>
      <c r="H26" s="29" t="str">
        <f t="shared" si="1"/>
        <v>KXL</v>
      </c>
      <c r="I26" s="9"/>
    </row>
    <row r="27" spans="1:9" s="8" customFormat="1" ht="17.45" customHeight="1">
      <c r="A27" s="12">
        <v>16</v>
      </c>
      <c r="B27" s="33"/>
      <c r="C27" s="32"/>
      <c r="D27" s="21"/>
      <c r="E27" s="12"/>
      <c r="F27" s="22" t="str">
        <f t="shared" si="0"/>
        <v>KXL</v>
      </c>
      <c r="G27" s="12"/>
      <c r="H27" s="29" t="str">
        <f t="shared" si="1"/>
        <v>KXL</v>
      </c>
      <c r="I27" s="9"/>
    </row>
    <row r="28" spans="1:9" s="8" customFormat="1" ht="17.45" customHeight="1">
      <c r="A28" s="12">
        <v>17</v>
      </c>
      <c r="B28" s="33"/>
      <c r="C28" s="32"/>
      <c r="D28" s="21"/>
      <c r="E28" s="12"/>
      <c r="F28" s="22" t="str">
        <f t="shared" si="0"/>
        <v>KXL</v>
      </c>
      <c r="G28" s="12"/>
      <c r="H28" s="29" t="str">
        <f t="shared" si="1"/>
        <v>KXL</v>
      </c>
      <c r="I28" s="9"/>
    </row>
    <row r="29" spans="1:9" s="8" customFormat="1" ht="17.45" customHeight="1">
      <c r="A29" s="12">
        <v>18</v>
      </c>
      <c r="B29" s="33"/>
      <c r="C29" s="32"/>
      <c r="D29" s="21"/>
      <c r="E29" s="12"/>
      <c r="F29" s="22" t="str">
        <f t="shared" si="0"/>
        <v>KXL</v>
      </c>
      <c r="G29" s="12"/>
      <c r="H29" s="29" t="str">
        <f t="shared" si="1"/>
        <v>KXL</v>
      </c>
      <c r="I29" s="9"/>
    </row>
    <row r="30" spans="1:9" s="8" customFormat="1" ht="17.45" customHeight="1">
      <c r="A30" s="12">
        <v>19</v>
      </c>
      <c r="B30" s="33"/>
      <c r="C30" s="32"/>
      <c r="D30" s="21"/>
      <c r="E30" s="12"/>
      <c r="F30" s="22" t="str">
        <f t="shared" si="0"/>
        <v>KXL</v>
      </c>
      <c r="G30" s="12"/>
      <c r="H30" s="29" t="str">
        <f t="shared" si="1"/>
        <v>KXL</v>
      </c>
      <c r="I30" s="9"/>
    </row>
    <row r="31" spans="1:9" s="8" customFormat="1" ht="17.45" customHeight="1">
      <c r="A31" s="12">
        <v>20</v>
      </c>
      <c r="B31" s="33"/>
      <c r="C31" s="32"/>
      <c r="D31" s="21"/>
      <c r="E31" s="12"/>
      <c r="F31" s="22" t="str">
        <f t="shared" si="0"/>
        <v>KXL</v>
      </c>
      <c r="G31" s="12"/>
      <c r="H31" s="29" t="str">
        <f t="shared" si="1"/>
        <v>KXL</v>
      </c>
      <c r="I31" s="23"/>
    </row>
    <row r="32" spans="1:9" s="8" customFormat="1" ht="17.45" customHeight="1">
      <c r="A32" s="12">
        <v>21</v>
      </c>
      <c r="B32" s="33"/>
      <c r="C32" s="32"/>
      <c r="D32" s="21"/>
      <c r="E32" s="12"/>
      <c r="F32" s="22" t="str">
        <f t="shared" si="0"/>
        <v>KXL</v>
      </c>
      <c r="G32" s="12"/>
      <c r="H32" s="29" t="str">
        <f t="shared" si="1"/>
        <v>KXL</v>
      </c>
      <c r="I32" s="9"/>
    </row>
    <row r="33" spans="1:9" s="8" customFormat="1" ht="17.45" customHeight="1">
      <c r="A33" s="12">
        <v>22</v>
      </c>
      <c r="B33" s="33"/>
      <c r="C33" s="32"/>
      <c r="D33" s="21"/>
      <c r="E33" s="12"/>
      <c r="F33" s="22" t="str">
        <f t="shared" si="0"/>
        <v>KXL</v>
      </c>
      <c r="G33" s="12"/>
      <c r="H33" s="29" t="str">
        <f t="shared" si="1"/>
        <v>KXL</v>
      </c>
      <c r="I33" s="9"/>
    </row>
    <row r="34" spans="1:9" s="8" customFormat="1" ht="17.45" customHeight="1">
      <c r="A34" s="12">
        <v>23</v>
      </c>
      <c r="B34" s="33"/>
      <c r="C34" s="32"/>
      <c r="D34" s="21"/>
      <c r="E34" s="12"/>
      <c r="F34" s="22" t="str">
        <f t="shared" si="0"/>
        <v>KXL</v>
      </c>
      <c r="G34" s="12"/>
      <c r="H34" s="29" t="str">
        <f t="shared" si="1"/>
        <v>KXL</v>
      </c>
      <c r="I34" s="9"/>
    </row>
    <row r="35" spans="1:9" s="8" customFormat="1" ht="17.45" customHeight="1">
      <c r="A35" s="12">
        <v>24</v>
      </c>
      <c r="B35" s="33"/>
      <c r="C35" s="32"/>
      <c r="D35" s="21"/>
      <c r="E35" s="12"/>
      <c r="F35" s="22" t="str">
        <f t="shared" si="0"/>
        <v>KXL</v>
      </c>
      <c r="G35" s="12"/>
      <c r="H35" s="29" t="str">
        <f t="shared" si="1"/>
        <v>KXL</v>
      </c>
      <c r="I35" s="9"/>
    </row>
    <row r="36" spans="1:9" s="8" customFormat="1" ht="17.45" customHeight="1">
      <c r="A36" s="12">
        <v>25</v>
      </c>
      <c r="B36" s="33"/>
      <c r="C36" s="32"/>
      <c r="D36" s="21"/>
      <c r="E36" s="12"/>
      <c r="F36" s="22" t="str">
        <f t="shared" si="0"/>
        <v>KXL</v>
      </c>
      <c r="G36" s="12"/>
      <c r="H36" s="29" t="str">
        <f t="shared" si="1"/>
        <v>KXL</v>
      </c>
      <c r="I36" s="9"/>
    </row>
    <row r="37" spans="1:9" s="8" customFormat="1" ht="17.45" customHeight="1">
      <c r="A37" s="12">
        <v>26</v>
      </c>
      <c r="B37" s="33"/>
      <c r="C37" s="32"/>
      <c r="D37" s="21"/>
      <c r="E37" s="12"/>
      <c r="F37" s="22" t="str">
        <f t="shared" si="0"/>
        <v>KXL</v>
      </c>
      <c r="G37" s="12"/>
      <c r="H37" s="29" t="str">
        <f t="shared" si="1"/>
        <v>KXL</v>
      </c>
      <c r="I37" s="9"/>
    </row>
    <row r="38" spans="1:9" s="8" customFormat="1" ht="17.45" customHeight="1">
      <c r="A38" s="12">
        <v>27</v>
      </c>
      <c r="B38" s="33"/>
      <c r="C38" s="32"/>
      <c r="D38" s="21"/>
      <c r="E38" s="12"/>
      <c r="F38" s="22" t="str">
        <f t="shared" si="0"/>
        <v>KXL</v>
      </c>
      <c r="G38" s="12"/>
      <c r="H38" s="29" t="str">
        <f t="shared" si="1"/>
        <v>KXL</v>
      </c>
      <c r="I38" s="23"/>
    </row>
    <row r="39" spans="1:9" s="8" customFormat="1" ht="17.45" customHeight="1">
      <c r="A39" s="12">
        <v>28</v>
      </c>
      <c r="B39" s="33"/>
      <c r="C39" s="32"/>
      <c r="D39" s="21"/>
      <c r="E39" s="12"/>
      <c r="F39" s="22" t="str">
        <f t="shared" si="0"/>
        <v>KXL</v>
      </c>
      <c r="G39" s="12"/>
      <c r="H39" s="29" t="str">
        <f t="shared" si="1"/>
        <v>KXL</v>
      </c>
      <c r="I39" s="9"/>
    </row>
    <row r="40" spans="1:9" s="8" customFormat="1" ht="17.45" customHeight="1">
      <c r="A40" s="12">
        <v>29</v>
      </c>
      <c r="B40" s="33"/>
      <c r="C40" s="32"/>
      <c r="D40" s="21"/>
      <c r="E40" s="12"/>
      <c r="F40" s="22" t="str">
        <f t="shared" si="0"/>
        <v>KXL</v>
      </c>
      <c r="G40" s="12"/>
      <c r="H40" s="29" t="str">
        <f t="shared" si="1"/>
        <v>KXL</v>
      </c>
      <c r="I40" s="23"/>
    </row>
    <row r="41" spans="1:9" s="8" customFormat="1" ht="17.45" customHeight="1">
      <c r="A41" s="12">
        <v>30</v>
      </c>
      <c r="B41" s="33"/>
      <c r="C41" s="32"/>
      <c r="D41" s="21"/>
      <c r="E41" s="12"/>
      <c r="F41" s="22" t="str">
        <f t="shared" si="0"/>
        <v>KXL</v>
      </c>
      <c r="G41" s="12"/>
      <c r="H41" s="29" t="str">
        <f t="shared" si="1"/>
        <v>KXL</v>
      </c>
      <c r="I41" s="23"/>
    </row>
    <row r="42" spans="1:9" s="8" customFormat="1" ht="17.45" customHeight="1">
      <c r="A42" s="12">
        <v>31</v>
      </c>
      <c r="B42" s="33"/>
      <c r="C42" s="32"/>
      <c r="D42" s="21"/>
      <c r="E42" s="12"/>
      <c r="F42" s="22" t="str">
        <f t="shared" si="0"/>
        <v>KXL</v>
      </c>
      <c r="G42" s="12"/>
      <c r="H42" s="29" t="str">
        <f t="shared" si="1"/>
        <v>KXL</v>
      </c>
      <c r="I42" s="23"/>
    </row>
    <row r="43" spans="1:9" s="8" customFormat="1" ht="17.45" customHeight="1">
      <c r="A43" s="12">
        <v>32</v>
      </c>
      <c r="B43" s="33"/>
      <c r="C43" s="32"/>
      <c r="D43" s="21"/>
      <c r="E43" s="12"/>
      <c r="F43" s="22" t="str">
        <f t="shared" si="0"/>
        <v>KXL</v>
      </c>
      <c r="G43" s="12"/>
      <c r="H43" s="29" t="str">
        <f t="shared" si="1"/>
        <v>KXL</v>
      </c>
      <c r="I43" s="9"/>
    </row>
    <row r="44" spans="1:9" s="8" customFormat="1" ht="17.45" customHeight="1">
      <c r="A44" s="12">
        <v>33</v>
      </c>
      <c r="B44" s="33"/>
      <c r="C44" s="32"/>
      <c r="D44" s="21"/>
      <c r="E44" s="12"/>
      <c r="F44" s="22" t="str">
        <f t="shared" si="0"/>
        <v>KXL</v>
      </c>
      <c r="G44" s="12"/>
      <c r="H44" s="29" t="str">
        <f t="shared" si="1"/>
        <v>KXL</v>
      </c>
      <c r="I44" s="9"/>
    </row>
    <row r="45" spans="1:9" s="8" customFormat="1" ht="17.45" customHeight="1">
      <c r="A45" s="12">
        <v>34</v>
      </c>
      <c r="B45" s="33"/>
      <c r="C45" s="32"/>
      <c r="D45" s="21"/>
      <c r="E45" s="12"/>
      <c r="F45" s="22" t="str">
        <f t="shared" si="0"/>
        <v>KXL</v>
      </c>
      <c r="G45" s="12"/>
      <c r="H45" s="29" t="str">
        <f t="shared" si="1"/>
        <v>KXL</v>
      </c>
      <c r="I45" s="9"/>
    </row>
    <row r="46" spans="1:9" s="8" customFormat="1" ht="17.45" customHeight="1">
      <c r="A46" s="12">
        <v>35</v>
      </c>
      <c r="B46" s="33"/>
      <c r="C46" s="32"/>
      <c r="D46" s="21"/>
      <c r="E46" s="12"/>
      <c r="F46" s="22" t="str">
        <f t="shared" si="0"/>
        <v>KXL</v>
      </c>
      <c r="G46" s="12"/>
      <c r="H46" s="29" t="str">
        <f t="shared" si="1"/>
        <v>KXL</v>
      </c>
      <c r="I46" s="9"/>
    </row>
    <row r="47" spans="1:9" s="8" customFormat="1" ht="17.45" customHeight="1">
      <c r="A47" s="12">
        <v>36</v>
      </c>
      <c r="B47" s="33"/>
      <c r="C47" s="32"/>
      <c r="D47" s="21"/>
      <c r="E47" s="12"/>
      <c r="F47" s="22" t="str">
        <f t="shared" si="0"/>
        <v>KXL</v>
      </c>
      <c r="G47" s="12"/>
      <c r="H47" s="29" t="str">
        <f t="shared" si="1"/>
        <v>KXL</v>
      </c>
      <c r="I47" s="9"/>
    </row>
    <row r="48" spans="1:9" s="8" customFormat="1" ht="17.45" customHeight="1">
      <c r="A48" s="12">
        <v>37</v>
      </c>
      <c r="B48" s="33"/>
      <c r="C48" s="32"/>
      <c r="D48" s="21"/>
      <c r="E48" s="12"/>
      <c r="F48" s="22" t="str">
        <f t="shared" si="0"/>
        <v>KXL</v>
      </c>
      <c r="G48" s="12"/>
      <c r="H48" s="29" t="str">
        <f t="shared" si="1"/>
        <v>KXL</v>
      </c>
      <c r="I48" s="9"/>
    </row>
    <row r="49" spans="1:9" s="8" customFormat="1" ht="17.45" customHeight="1">
      <c r="A49" s="12">
        <v>38</v>
      </c>
      <c r="B49" s="33"/>
      <c r="C49" s="32"/>
      <c r="D49" s="21"/>
      <c r="E49" s="12"/>
      <c r="F49" s="22" t="str">
        <f t="shared" si="0"/>
        <v>KXL</v>
      </c>
      <c r="G49" s="12"/>
      <c r="H49" s="29" t="str">
        <f t="shared" si="1"/>
        <v>KXL</v>
      </c>
      <c r="I49" s="9"/>
    </row>
    <row r="50" spans="1:9" s="8" customFormat="1" ht="17.45" customHeight="1">
      <c r="A50" s="12">
        <v>39</v>
      </c>
      <c r="B50" s="33"/>
      <c r="C50" s="32"/>
      <c r="D50" s="21"/>
      <c r="E50" s="12"/>
      <c r="F50" s="22" t="str">
        <f t="shared" si="0"/>
        <v>KXL</v>
      </c>
      <c r="G50" s="12"/>
      <c r="H50" s="29" t="str">
        <f t="shared" si="1"/>
        <v>KXL</v>
      </c>
      <c r="I50" s="9"/>
    </row>
    <row r="51" spans="1:9" s="8" customFormat="1" ht="17.45" customHeight="1">
      <c r="A51" s="12">
        <v>40</v>
      </c>
      <c r="B51" s="33"/>
      <c r="C51" s="32"/>
      <c r="D51" s="21"/>
      <c r="E51" s="12"/>
      <c r="F51" s="22" t="str">
        <f t="shared" si="0"/>
        <v>KXL</v>
      </c>
      <c r="G51" s="12"/>
      <c r="H51" s="29" t="str">
        <f t="shared" si="1"/>
        <v>KXL</v>
      </c>
      <c r="I51" s="23"/>
    </row>
    <row r="52" spans="1:9" s="8" customFormat="1" ht="17.45" customHeight="1">
      <c r="A52" s="12">
        <v>41</v>
      </c>
      <c r="B52" s="33"/>
      <c r="C52" s="32"/>
      <c r="D52" s="21"/>
      <c r="E52" s="12"/>
      <c r="F52" s="22" t="str">
        <f t="shared" si="0"/>
        <v>KXL</v>
      </c>
      <c r="G52" s="12"/>
      <c r="H52" s="29" t="str">
        <f t="shared" si="1"/>
        <v>KXL</v>
      </c>
      <c r="I52" s="9"/>
    </row>
    <row r="53" spans="1:9" s="8" customFormat="1" ht="17.45" customHeight="1">
      <c r="A53" s="12">
        <v>42</v>
      </c>
      <c r="B53" s="33"/>
      <c r="C53" s="32"/>
      <c r="D53" s="21"/>
      <c r="E53" s="12"/>
      <c r="F53" s="22" t="str">
        <f t="shared" si="0"/>
        <v>KXL</v>
      </c>
      <c r="G53" s="12"/>
      <c r="H53" s="29" t="str">
        <f t="shared" si="1"/>
        <v>KXL</v>
      </c>
      <c r="I53" s="9"/>
    </row>
    <row r="54" spans="1:9" s="8" customFormat="1" ht="17.45" customHeight="1">
      <c r="A54" s="12">
        <v>43</v>
      </c>
      <c r="B54" s="33"/>
      <c r="C54" s="32"/>
      <c r="D54" s="21"/>
      <c r="E54" s="12"/>
      <c r="F54" s="22" t="str">
        <f t="shared" si="0"/>
        <v>KXL</v>
      </c>
      <c r="G54" s="12"/>
      <c r="H54" s="29" t="str">
        <f t="shared" si="1"/>
        <v>KXL</v>
      </c>
      <c r="I54" s="9"/>
    </row>
    <row r="55" spans="1:9" s="8" customFormat="1" ht="17.45" customHeight="1">
      <c r="A55" s="12">
        <v>44</v>
      </c>
      <c r="B55" s="33"/>
      <c r="C55" s="32"/>
      <c r="D55" s="21"/>
      <c r="E55" s="12"/>
      <c r="F55" s="22" t="str">
        <f t="shared" si="0"/>
        <v>KXL</v>
      </c>
      <c r="G55" s="12"/>
      <c r="H55" s="29" t="str">
        <f t="shared" si="1"/>
        <v>KXL</v>
      </c>
      <c r="I55" s="9"/>
    </row>
    <row r="56" spans="1:9" s="8" customFormat="1" ht="17.45" customHeight="1">
      <c r="A56" s="12">
        <v>45</v>
      </c>
      <c r="B56" s="33"/>
      <c r="C56" s="32"/>
      <c r="D56" s="21"/>
      <c r="E56" s="12"/>
      <c r="F56" s="22" t="str">
        <f t="shared" si="0"/>
        <v>KXL</v>
      </c>
      <c r="G56" s="12"/>
      <c r="H56" s="29" t="str">
        <f t="shared" si="1"/>
        <v>KXL</v>
      </c>
      <c r="I56" s="9"/>
    </row>
    <row r="57" spans="1:9" s="8" customFormat="1" ht="17.45" customHeight="1">
      <c r="A57" s="12">
        <v>46</v>
      </c>
      <c r="B57" s="33"/>
      <c r="C57" s="32"/>
      <c r="D57" s="21"/>
      <c r="E57" s="12"/>
      <c r="F57" s="22" t="str">
        <f t="shared" si="0"/>
        <v>KXL</v>
      </c>
      <c r="G57" s="12"/>
      <c r="H57" s="29" t="str">
        <f t="shared" si="1"/>
        <v>KXL</v>
      </c>
      <c r="I57" s="9"/>
    </row>
    <row r="58" spans="1:9" s="8" customFormat="1" ht="17.45" customHeight="1">
      <c r="A58" s="12">
        <v>47</v>
      </c>
      <c r="B58" s="33"/>
      <c r="C58" s="32"/>
      <c r="D58" s="21"/>
      <c r="E58" s="12"/>
      <c r="F58" s="22" t="str">
        <f t="shared" si="0"/>
        <v>KXL</v>
      </c>
      <c r="G58" s="12"/>
      <c r="H58" s="29" t="str">
        <f t="shared" si="1"/>
        <v>KXL</v>
      </c>
      <c r="I58" s="23"/>
    </row>
    <row r="59" spans="1:9" s="8" customFormat="1" ht="17.45" customHeight="1">
      <c r="A59" s="12">
        <v>48</v>
      </c>
      <c r="B59" s="33"/>
      <c r="C59" s="32"/>
      <c r="D59" s="21"/>
      <c r="E59" s="12"/>
      <c r="F59" s="22" t="str">
        <f t="shared" si="0"/>
        <v>KXL</v>
      </c>
      <c r="G59" s="12"/>
      <c r="H59" s="29" t="str">
        <f t="shared" si="1"/>
        <v>KXL</v>
      </c>
      <c r="I59" s="9"/>
    </row>
    <row r="60" spans="1:9" s="8" customFormat="1" ht="17.45" customHeight="1">
      <c r="A60" s="12">
        <v>49</v>
      </c>
      <c r="B60" s="33"/>
      <c r="C60" s="32"/>
      <c r="D60" s="21"/>
      <c r="E60" s="12"/>
      <c r="F60" s="22" t="str">
        <f t="shared" si="0"/>
        <v>KXL</v>
      </c>
      <c r="G60" s="12"/>
      <c r="H60" s="29" t="str">
        <f t="shared" si="1"/>
        <v>KXL</v>
      </c>
      <c r="I60" s="23"/>
    </row>
    <row r="61" spans="1:9" s="8" customFormat="1" ht="17.45" customHeight="1">
      <c r="A61" s="12">
        <v>50</v>
      </c>
      <c r="B61" s="33"/>
      <c r="C61" s="32"/>
      <c r="D61" s="21"/>
      <c r="E61" s="12"/>
      <c r="F61" s="22" t="str">
        <f t="shared" si="0"/>
        <v>KXL</v>
      </c>
      <c r="G61" s="12"/>
      <c r="H61" s="29" t="str">
        <f t="shared" si="1"/>
        <v>KXL</v>
      </c>
      <c r="I61" s="23"/>
    </row>
    <row r="62" spans="1:9" s="8" customFormat="1" ht="17.45" customHeight="1">
      <c r="A62" s="12">
        <v>51</v>
      </c>
      <c r="B62" s="33"/>
      <c r="C62" s="32"/>
      <c r="D62" s="21"/>
      <c r="E62" s="12"/>
      <c r="F62" s="22" t="str">
        <f t="shared" si="0"/>
        <v>KXL</v>
      </c>
      <c r="G62" s="12"/>
      <c r="H62" s="29" t="str">
        <f t="shared" si="1"/>
        <v>KXL</v>
      </c>
      <c r="I62" s="23"/>
    </row>
    <row r="63" spans="1:9" s="8" customFormat="1" ht="17.45" customHeight="1">
      <c r="A63" s="12">
        <v>52</v>
      </c>
      <c r="B63" s="33"/>
      <c r="C63" s="32"/>
      <c r="D63" s="21"/>
      <c r="E63" s="12"/>
      <c r="F63" s="22" t="str">
        <f t="shared" si="0"/>
        <v>KXL</v>
      </c>
      <c r="G63" s="12"/>
      <c r="H63" s="29" t="str">
        <f t="shared" si="1"/>
        <v>KXL</v>
      </c>
      <c r="I63" s="9"/>
    </row>
    <row r="64" spans="1:9" s="8" customFormat="1" ht="17.45" customHeight="1">
      <c r="A64" s="12">
        <v>53</v>
      </c>
      <c r="B64" s="33"/>
      <c r="C64" s="32"/>
      <c r="D64" s="21"/>
      <c r="E64" s="12"/>
      <c r="F64" s="22" t="str">
        <f t="shared" si="0"/>
        <v>KXL</v>
      </c>
      <c r="G64" s="12"/>
      <c r="H64" s="29" t="str">
        <f t="shared" si="1"/>
        <v>KXL</v>
      </c>
      <c r="I64" s="9"/>
    </row>
    <row r="65" spans="1:9" s="8" customFormat="1" ht="17.45" customHeight="1">
      <c r="A65" s="12">
        <v>54</v>
      </c>
      <c r="B65" s="33"/>
      <c r="C65" s="32"/>
      <c r="D65" s="21"/>
      <c r="E65" s="12"/>
      <c r="F65" s="22" t="str">
        <f t="shared" si="0"/>
        <v>KXL</v>
      </c>
      <c r="G65" s="12"/>
      <c r="H65" s="29" t="str">
        <f t="shared" si="1"/>
        <v>KXL</v>
      </c>
      <c r="I65" s="9"/>
    </row>
    <row r="66" spans="1:9" s="8" customFormat="1" ht="17.45" customHeight="1">
      <c r="A66" s="12">
        <v>55</v>
      </c>
      <c r="B66" s="33"/>
      <c r="C66" s="32"/>
      <c r="D66" s="21"/>
      <c r="E66" s="12"/>
      <c r="F66" s="22" t="str">
        <f t="shared" si="0"/>
        <v>KXL</v>
      </c>
      <c r="G66" s="12"/>
      <c r="H66" s="29" t="str">
        <f t="shared" si="1"/>
        <v>KXL</v>
      </c>
      <c r="I66" s="9"/>
    </row>
    <row r="67" spans="1:9" s="8" customFormat="1" ht="17.45" customHeight="1">
      <c r="A67" s="12">
        <v>56</v>
      </c>
      <c r="B67" s="33"/>
      <c r="C67" s="32"/>
      <c r="D67" s="21"/>
      <c r="E67" s="12"/>
      <c r="F67" s="22" t="str">
        <f t="shared" si="0"/>
        <v>KXL</v>
      </c>
      <c r="G67" s="12"/>
      <c r="H67" s="29" t="str">
        <f t="shared" si="1"/>
        <v>KXL</v>
      </c>
      <c r="I67" s="9"/>
    </row>
    <row r="68" spans="1:9" s="8" customFormat="1" ht="17.45" customHeight="1">
      <c r="A68" s="12">
        <v>57</v>
      </c>
      <c r="B68" s="33"/>
      <c r="C68" s="32"/>
      <c r="D68" s="21"/>
      <c r="E68" s="12"/>
      <c r="F68" s="22" t="str">
        <f t="shared" si="0"/>
        <v>KXL</v>
      </c>
      <c r="G68" s="12"/>
      <c r="H68" s="29" t="str">
        <f t="shared" si="1"/>
        <v>KXL</v>
      </c>
      <c r="I68" s="9"/>
    </row>
    <row r="69" spans="1:9" s="8" customFormat="1" ht="17.45" customHeight="1">
      <c r="A69" s="12">
        <v>58</v>
      </c>
      <c r="B69" s="33"/>
      <c r="C69" s="32"/>
      <c r="D69" s="21"/>
      <c r="E69" s="12"/>
      <c r="F69" s="22" t="str">
        <f t="shared" si="0"/>
        <v>KXL</v>
      </c>
      <c r="G69" s="12"/>
      <c r="H69" s="29" t="str">
        <f t="shared" si="1"/>
        <v>KXL</v>
      </c>
      <c r="I69" s="9"/>
    </row>
    <row r="70" spans="1:9" s="8" customFormat="1" ht="17.45" customHeight="1">
      <c r="A70" s="12">
        <v>59</v>
      </c>
      <c r="B70" s="33"/>
      <c r="C70" s="32"/>
      <c r="D70" s="21"/>
      <c r="E70" s="12"/>
      <c r="F70" s="22" t="str">
        <f t="shared" si="0"/>
        <v>KXL</v>
      </c>
      <c r="G70" s="12"/>
      <c r="H70" s="29" t="str">
        <f t="shared" si="1"/>
        <v>KXL</v>
      </c>
      <c r="I70" s="9"/>
    </row>
    <row r="71" spans="1:9" s="8" customFormat="1" ht="17.45" customHeight="1">
      <c r="A71" s="12">
        <v>60</v>
      </c>
      <c r="B71" s="33"/>
      <c r="C71" s="32"/>
      <c r="D71" s="21"/>
      <c r="E71" s="12"/>
      <c r="F71" s="22" t="str">
        <f t="shared" si="0"/>
        <v>KXL</v>
      </c>
      <c r="G71" s="12"/>
      <c r="H71" s="29" t="str">
        <f t="shared" si="1"/>
        <v>KXL</v>
      </c>
      <c r="I71" s="23"/>
    </row>
    <row r="72" spans="1:9" s="8" customFormat="1" ht="17.45" customHeight="1">
      <c r="A72" s="12">
        <v>61</v>
      </c>
      <c r="B72" s="33"/>
      <c r="C72" s="32"/>
      <c r="D72" s="21"/>
      <c r="E72" s="12"/>
      <c r="F72" s="22" t="str">
        <f t="shared" si="0"/>
        <v>KXL</v>
      </c>
      <c r="G72" s="12"/>
      <c r="H72" s="29" t="str">
        <f t="shared" si="1"/>
        <v>KXL</v>
      </c>
      <c r="I72" s="9"/>
    </row>
    <row r="73" spans="1:9" s="8" customFormat="1" ht="17.45" customHeight="1">
      <c r="A73" s="36">
        <v>62</v>
      </c>
      <c r="B73" s="33"/>
      <c r="C73" s="20"/>
      <c r="D73" s="21"/>
      <c r="E73" s="12"/>
      <c r="F73" s="22" t="str">
        <f t="shared" ref="F73" si="2">IF(AND(E73&gt;=90),"XS",IF(AND(E73&gt;=80),"Tốt",IF(AND(E73&gt;=70),"Khá",IF(AND(E73&gt;=60),"TB",IF(AND(E73&gt;=50),"TB",IF(AND(E73&lt;50),IF(AND(E73&gt;0),"Yếu",IF(AND(E73=0),"KXL"," "))))))))</f>
        <v>KXL</v>
      </c>
      <c r="G73" s="12"/>
      <c r="H73" s="29" t="str">
        <f t="shared" ref="H73" si="3">IF(AND(G73&gt;=90),"XS",IF(AND(G73&gt;=80),"Tốt",IF(AND(G73&gt;=70),"Khá",IF(AND(G73&gt;=60),"TB",IF(AND(G73&gt;=50),"TB",IF(AND(G73&lt;50),IF(AND(G73&gt;0),"Yếu",IF(AND(G73=0),"KXL"," "))))))))</f>
        <v>KXL</v>
      </c>
      <c r="I73" s="9"/>
    </row>
    <row r="74" spans="1:9" ht="20.100000000000001" customHeight="1">
      <c r="A74" s="13"/>
      <c r="B74" s="13"/>
      <c r="C74" s="57" t="s">
        <v>15</v>
      </c>
      <c r="D74" s="57"/>
      <c r="E74" s="57"/>
      <c r="F74" s="57"/>
      <c r="G74" s="57"/>
      <c r="H74" s="57"/>
      <c r="I74" s="57"/>
    </row>
    <row r="75" spans="1:9" ht="18" customHeight="1">
      <c r="C75" s="58" t="s">
        <v>16</v>
      </c>
      <c r="D75" s="58"/>
      <c r="E75" s="59" t="s">
        <v>11</v>
      </c>
      <c r="F75" s="59"/>
      <c r="G75" s="59" t="s">
        <v>12</v>
      </c>
      <c r="H75" s="59"/>
      <c r="I75" s="58" t="s">
        <v>1</v>
      </c>
    </row>
    <row r="76" spans="1:9" s="8" customFormat="1" ht="18" customHeight="1">
      <c r="C76" s="58"/>
      <c r="D76" s="58"/>
      <c r="E76" s="19" t="s">
        <v>17</v>
      </c>
      <c r="F76" s="10" t="s">
        <v>18</v>
      </c>
      <c r="G76" s="19" t="s">
        <v>17</v>
      </c>
      <c r="H76" s="10" t="s">
        <v>18</v>
      </c>
      <c r="I76" s="58"/>
    </row>
    <row r="77" spans="1:9" ht="18" customHeight="1">
      <c r="C77" s="43" t="s">
        <v>19</v>
      </c>
      <c r="D77" s="43"/>
      <c r="E77" s="24">
        <f>COUNTIF(F12:F73,"XS")</f>
        <v>1</v>
      </c>
      <c r="F77" s="25">
        <f>E77*100/$A$73</f>
        <v>1.6129032258064515</v>
      </c>
      <c r="G77" s="30">
        <f>COUNTIF(H12:H73,"XS")</f>
        <v>0</v>
      </c>
      <c r="H77" s="31">
        <f>G77*100/$A$73</f>
        <v>0</v>
      </c>
      <c r="I77" s="28"/>
    </row>
    <row r="78" spans="1:9" ht="18" customHeight="1">
      <c r="C78" s="43" t="s">
        <v>20</v>
      </c>
      <c r="D78" s="43"/>
      <c r="E78" s="24">
        <f>COUNTIF(F12:F73,"Tốt")</f>
        <v>0</v>
      </c>
      <c r="F78" s="25">
        <f>E78*100/$A$73</f>
        <v>0</v>
      </c>
      <c r="G78" s="30">
        <f>COUNTIF(H12:H73,"Tốt")</f>
        <v>0</v>
      </c>
      <c r="H78" s="31">
        <f t="shared" ref="H78:H82" si="4">G78*100/$A$73</f>
        <v>0</v>
      </c>
      <c r="I78" s="28"/>
    </row>
    <row r="79" spans="1:9" ht="18" customHeight="1">
      <c r="C79" s="43" t="s">
        <v>21</v>
      </c>
      <c r="D79" s="43"/>
      <c r="E79" s="24">
        <f>COUNTIF(F12:F73,"Khá")</f>
        <v>0</v>
      </c>
      <c r="F79" s="25">
        <f t="shared" ref="F79:F82" si="5">E79*100/$A$73</f>
        <v>0</v>
      </c>
      <c r="G79" s="30">
        <f>COUNTIF(H12:H73,"Khá")</f>
        <v>0</v>
      </c>
      <c r="H79" s="31">
        <f t="shared" si="4"/>
        <v>0</v>
      </c>
      <c r="I79" s="28"/>
    </row>
    <row r="80" spans="1:9" ht="18" customHeight="1">
      <c r="C80" s="43" t="s">
        <v>22</v>
      </c>
      <c r="D80" s="43"/>
      <c r="E80" s="24">
        <f>COUNTIF(F12:F73,"TB")</f>
        <v>0</v>
      </c>
      <c r="F80" s="25">
        <f t="shared" si="5"/>
        <v>0</v>
      </c>
      <c r="G80" s="30">
        <f>COUNTIF(H12:H73,"TB")</f>
        <v>0</v>
      </c>
      <c r="H80" s="31">
        <f t="shared" si="4"/>
        <v>0</v>
      </c>
      <c r="I80" s="28"/>
    </row>
    <row r="81" spans="1:10" ht="18" customHeight="1">
      <c r="C81" s="43" t="s">
        <v>23</v>
      </c>
      <c r="D81" s="43"/>
      <c r="E81" s="24">
        <f>COUNTIF(F12:F73,"Yếu")</f>
        <v>0</v>
      </c>
      <c r="F81" s="25">
        <f t="shared" si="5"/>
        <v>0</v>
      </c>
      <c r="G81" s="30">
        <f>COUNTIF(H12:H73,"Yếu")</f>
        <v>0</v>
      </c>
      <c r="H81" s="31">
        <f t="shared" si="4"/>
        <v>0</v>
      </c>
      <c r="I81" s="28"/>
    </row>
    <row r="82" spans="1:10" ht="18" customHeight="1">
      <c r="C82" s="43" t="s">
        <v>24</v>
      </c>
      <c r="D82" s="43"/>
      <c r="E82" s="24">
        <f>COUNTIF(F12:F73,"KXL")</f>
        <v>61</v>
      </c>
      <c r="F82" s="25">
        <f t="shared" si="5"/>
        <v>98.387096774193552</v>
      </c>
      <c r="G82" s="30">
        <f>COUNTIF(H12:H73,"KXL")</f>
        <v>62</v>
      </c>
      <c r="H82" s="31">
        <f t="shared" si="4"/>
        <v>100</v>
      </c>
      <c r="I82" s="28"/>
    </row>
    <row r="83" spans="1:10">
      <c r="C83" s="11"/>
      <c r="D83" s="11"/>
      <c r="F83" s="26"/>
    </row>
    <row r="84" spans="1:10" ht="18" customHeight="1">
      <c r="E84" s="60" t="s">
        <v>29</v>
      </c>
      <c r="F84" s="60"/>
      <c r="G84" s="60"/>
      <c r="H84" s="60"/>
      <c r="I84" s="60"/>
    </row>
    <row r="85" spans="1:10" ht="18" customHeight="1">
      <c r="A85" s="42" t="s">
        <v>25</v>
      </c>
      <c r="B85" s="42"/>
      <c r="C85" s="42"/>
      <c r="D85" s="42"/>
      <c r="E85" s="42"/>
      <c r="F85" s="42" t="s">
        <v>11</v>
      </c>
      <c r="G85" s="42"/>
      <c r="H85" s="42"/>
      <c r="I85" s="34" t="s">
        <v>26</v>
      </c>
      <c r="J85" s="27"/>
    </row>
    <row r="86" spans="1:10" ht="18" customHeight="1"/>
    <row r="87" spans="1:10" ht="18" customHeight="1"/>
    <row r="88" spans="1:10" ht="18" customHeight="1"/>
    <row r="89" spans="1:10" ht="18" customHeight="1">
      <c r="A89" s="37">
        <v>1</v>
      </c>
    </row>
    <row r="90" spans="1:10">
      <c r="F90" s="38"/>
      <c r="G90" s="38"/>
      <c r="H90" s="38"/>
      <c r="I90" s="35"/>
    </row>
  </sheetData>
  <mergeCells count="31">
    <mergeCell ref="A85:E85"/>
    <mergeCell ref="F85:H85"/>
    <mergeCell ref="C78:D78"/>
    <mergeCell ref="C79:D79"/>
    <mergeCell ref="C80:D80"/>
    <mergeCell ref="C81:D81"/>
    <mergeCell ref="C82:D82"/>
    <mergeCell ref="E84:I84"/>
    <mergeCell ref="G10:H10"/>
    <mergeCell ref="I10:I11"/>
    <mergeCell ref="C74:I74"/>
    <mergeCell ref="C75:D76"/>
    <mergeCell ref="E75:F75"/>
    <mergeCell ref="G75:H75"/>
    <mergeCell ref="I75:I76"/>
    <mergeCell ref="F90:H90"/>
    <mergeCell ref="A2:D2"/>
    <mergeCell ref="E2:I2"/>
    <mergeCell ref="A3:D3"/>
    <mergeCell ref="E3:I3"/>
    <mergeCell ref="A4:D4"/>
    <mergeCell ref="E4:I4"/>
    <mergeCell ref="C77:D77"/>
    <mergeCell ref="A5:D5"/>
    <mergeCell ref="A6:I6"/>
    <mergeCell ref="A7:I7"/>
    <mergeCell ref="A8:I8"/>
    <mergeCell ref="A10:A11"/>
    <mergeCell ref="B10:B11"/>
    <mergeCell ref="C10:D11"/>
    <mergeCell ref="E10:F10"/>
  </mergeCells>
  <conditionalFormatting sqref="F12:F73 H12:H73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/>
      <c r="C9" s="2"/>
    </row>
    <row r="10" spans="1:3" ht="16.5">
      <c r="A10" s="2"/>
      <c r="C10" s="2"/>
    </row>
    <row r="11" spans="1:3" ht="17.25" thickBot="1">
      <c r="A11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/>
    </row>
    <row r="15" spans="1:3" ht="16.5">
      <c r="A15" s="2"/>
    </row>
    <row r="16" spans="1:3" ht="17.25" thickBot="1">
      <c r="A16" s="2"/>
    </row>
    <row r="17" spans="1:3" ht="17.25" thickBot="1">
      <c r="A17"/>
      <c r="C17" s="2"/>
    </row>
    <row r="18" spans="1:3" ht="16.5">
      <c r="C18" s="2"/>
    </row>
    <row r="19" spans="1:3" ht="16.5">
      <c r="C19" s="2"/>
    </row>
    <row r="20" spans="1:3" ht="16.5">
      <c r="A20"/>
      <c r="C20" s="2"/>
    </row>
    <row r="21" spans="1:3" ht="16.5">
      <c r="A21"/>
      <c r="C21" s="2"/>
    </row>
    <row r="22" spans="1:3" ht="16.5">
      <c r="A22" s="2"/>
      <c r="C22" s="2"/>
    </row>
    <row r="23" spans="1:3" ht="16.5">
      <c r="A23" s="2"/>
      <c r="C23"/>
    </row>
    <row r="24" spans="1:3" ht="16.5">
      <c r="A24" s="2"/>
    </row>
    <row r="25" spans="1:3" ht="16.5">
      <c r="A25" s="2"/>
    </row>
    <row r="26" spans="1:3" ht="17.25" thickBot="1">
      <c r="A26" s="2"/>
      <c r="C26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/>
    </row>
    <row r="37" spans="1:3" ht="16.5">
      <c r="A37" s="2"/>
    </row>
    <row r="38" spans="1:3" ht="16.5">
      <c r="A38" s="2"/>
    </row>
    <row r="39" spans="1:3" ht="16.5">
      <c r="A39" s="2"/>
      <c r="C39"/>
    </row>
    <row r="40" spans="1:3" ht="16.5">
      <c r="A40" s="2"/>
      <c r="C40" s="2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M. Tong hop</vt:lpstr>
      <vt:lpstr>Sheet1</vt:lpstr>
      <vt:lpstr>Sheet2</vt:lpstr>
      <vt:lpstr>'M. Tong hop'!Print_Area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PC004</cp:lastModifiedBy>
  <cp:lastPrinted>2023-05-24T04:32:20Z</cp:lastPrinted>
  <dcterms:created xsi:type="dcterms:W3CDTF">1999-12-31T18:49:42Z</dcterms:created>
  <dcterms:modified xsi:type="dcterms:W3CDTF">2023-12-01T02:31:24Z</dcterms:modified>
</cp:coreProperties>
</file>