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703c29c65b1a377/I- LÝ TỰ TRỌNG/7-THÔNG BÁO ĐÓNG HP/HP 2023-2024/TB SV CHƯA HOÀN TẤT HỌC PHÍ HK1_23-24/BÁO CÁO NGÀY 03.01.2024/"/>
    </mc:Choice>
  </mc:AlternateContent>
  <xr:revisionPtr revIDLastSave="0" documentId="8_{DC165E24-939A-412F-B967-C411FBED98A7}" xr6:coauthVersionLast="47" xr6:coauthVersionMax="47" xr10:uidLastSave="{00000000-0000-0000-0000-000000000000}"/>
  <bookViews>
    <workbookView xWindow="-120" yWindow="-120" windowWidth="20730" windowHeight="11160" xr2:uid="{12F5F2D3-E520-46F0-BA03-4B83A7BE1D33}"/>
  </bookViews>
  <sheets>
    <sheet name="XD" sheetId="1" r:id="rId1"/>
  </sheets>
  <definedNames>
    <definedName name="_xlnm._FilterDatabase" localSheetId="0" hidden="1">XD!$A$7:$U$48</definedName>
    <definedName name="_xlnm.Print_Area" localSheetId="0">XD!#REF!</definedName>
    <definedName name="_xlnm.Print_Titles" localSheetId="0">XD!$7:$7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6" i="1" l="1"/>
  <c r="N6" i="1"/>
  <c r="O8" i="1"/>
  <c r="P8" i="1" s="1"/>
  <c r="O9" i="1"/>
  <c r="P9" i="1"/>
  <c r="O10" i="1"/>
  <c r="P10" i="1" s="1"/>
  <c r="O11" i="1"/>
  <c r="P11" i="1"/>
  <c r="O12" i="1"/>
  <c r="P12" i="1" s="1"/>
  <c r="O13" i="1"/>
  <c r="P13" i="1"/>
  <c r="O14" i="1"/>
  <c r="P14" i="1" s="1"/>
  <c r="O15" i="1"/>
  <c r="P15" i="1"/>
  <c r="O16" i="1"/>
  <c r="P16" i="1" s="1"/>
  <c r="O17" i="1"/>
  <c r="P17" i="1"/>
  <c r="O18" i="1"/>
  <c r="P18" i="1" s="1"/>
  <c r="O19" i="1"/>
  <c r="P19" i="1"/>
  <c r="O20" i="1"/>
  <c r="P20" i="1" s="1"/>
  <c r="O21" i="1"/>
  <c r="P21" i="1"/>
  <c r="O22" i="1"/>
  <c r="P22" i="1" s="1"/>
  <c r="O23" i="1"/>
  <c r="P23" i="1"/>
  <c r="O24" i="1"/>
  <c r="P24" i="1" s="1"/>
  <c r="O25" i="1"/>
  <c r="P25" i="1"/>
  <c r="O26" i="1"/>
  <c r="P26" i="1" s="1"/>
  <c r="O27" i="1"/>
  <c r="P27" i="1"/>
  <c r="O28" i="1"/>
  <c r="P28" i="1" s="1"/>
  <c r="O29" i="1"/>
  <c r="P29" i="1"/>
  <c r="O30" i="1"/>
  <c r="P30" i="1" s="1"/>
  <c r="O31" i="1"/>
  <c r="P31" i="1"/>
  <c r="O32" i="1"/>
  <c r="P32" i="1" s="1"/>
  <c r="O33" i="1"/>
  <c r="P33" i="1"/>
  <c r="O34" i="1"/>
  <c r="P34" i="1" s="1"/>
  <c r="O35" i="1"/>
  <c r="P35" i="1"/>
  <c r="O36" i="1"/>
  <c r="P36" i="1" s="1"/>
  <c r="O37" i="1"/>
  <c r="P37" i="1"/>
  <c r="O38" i="1"/>
  <c r="P38" i="1" s="1"/>
  <c r="O39" i="1"/>
  <c r="P39" i="1"/>
  <c r="O40" i="1"/>
  <c r="P40" i="1" s="1"/>
  <c r="O41" i="1"/>
  <c r="P41" i="1"/>
  <c r="O42" i="1"/>
  <c r="P42" i="1" s="1"/>
  <c r="O43" i="1"/>
  <c r="P43" i="1"/>
  <c r="O44" i="1"/>
  <c r="P44" i="1" s="1"/>
  <c r="O45" i="1"/>
  <c r="P45" i="1"/>
  <c r="O46" i="1"/>
  <c r="P46" i="1" s="1"/>
  <c r="O47" i="1"/>
  <c r="P47" i="1"/>
  <c r="O48" i="1"/>
  <c r="P48" i="1" s="1"/>
  <c r="O6" i="1" l="1"/>
</calcChain>
</file>

<file path=xl/sharedStrings.xml><?xml version="1.0" encoding="utf-8"?>
<sst xmlns="http://schemas.openxmlformats.org/spreadsheetml/2006/main" count="430" uniqueCount="222">
  <si>
    <t>23C2</t>
  </si>
  <si>
    <t>Đang học</t>
  </si>
  <si>
    <t>Khoa Xây dựng</t>
  </si>
  <si>
    <t>23C2-KXD1</t>
  </si>
  <si>
    <t>chua có</t>
  </si>
  <si>
    <t>09/06/2005</t>
  </si>
  <si>
    <t>Nam</t>
  </si>
  <si>
    <t>Vũ</t>
  </si>
  <si>
    <t>Nguyễn Văn</t>
  </si>
  <si>
    <t>23003529</t>
  </si>
  <si>
    <t>23C200838</t>
  </si>
  <si>
    <t>24/05/2005</t>
  </si>
  <si>
    <t>Nguyễn Phi</t>
  </si>
  <si>
    <t>23003528</t>
  </si>
  <si>
    <t>23C200837</t>
  </si>
  <si>
    <t>20/08/2004</t>
  </si>
  <si>
    <t>Vinh</t>
  </si>
  <si>
    <t>Trương Ngọc</t>
  </si>
  <si>
    <t>23004758</t>
  </si>
  <si>
    <t>23C20161</t>
  </si>
  <si>
    <t>26/01/2005</t>
  </si>
  <si>
    <t>Trần Quang</t>
  </si>
  <si>
    <t>23003527</t>
  </si>
  <si>
    <t>23C200836</t>
  </si>
  <si>
    <t>31/12/2005</t>
  </si>
  <si>
    <t>Tùng</t>
  </si>
  <si>
    <t>Trần Thanh</t>
  </si>
  <si>
    <t>23003526</t>
  </si>
  <si>
    <t>23C200835</t>
  </si>
  <si>
    <t>07/08/2003</t>
  </si>
  <si>
    <t>Tú</t>
  </si>
  <si>
    <t>Phạm Văn</t>
  </si>
  <si>
    <t>23004771</t>
  </si>
  <si>
    <t>23C20157</t>
  </si>
  <si>
    <t>Tín</t>
  </si>
  <si>
    <t>Lê Trần Trọng</t>
  </si>
  <si>
    <t>23003524</t>
  </si>
  <si>
    <t>23C200833</t>
  </si>
  <si>
    <t>09/07/2005</t>
  </si>
  <si>
    <t>Thành</t>
  </si>
  <si>
    <t>Nguyễn Trung</t>
  </si>
  <si>
    <t>23003523</t>
  </si>
  <si>
    <t>23C200832</t>
  </si>
  <si>
    <t>09/05/2004</t>
  </si>
  <si>
    <t>Thanh</t>
  </si>
  <si>
    <t>Đoàn Phong</t>
  </si>
  <si>
    <t>23003521</t>
  </si>
  <si>
    <t>23C200830</t>
  </si>
  <si>
    <t>14/07/2003</t>
  </si>
  <si>
    <t>Tài</t>
  </si>
  <si>
    <t>Trần Anh</t>
  </si>
  <si>
    <t>23000326</t>
  </si>
  <si>
    <t>22C2B0270</t>
  </si>
  <si>
    <t>09/01/1997</t>
  </si>
  <si>
    <t>Phước</t>
  </si>
  <si>
    <t>Lâm Hữu</t>
  </si>
  <si>
    <t>23003520</t>
  </si>
  <si>
    <t>23C200829</t>
  </si>
  <si>
    <t>30/03/2005</t>
  </si>
  <si>
    <t>Phúc</t>
  </si>
  <si>
    <t>Đỗ Huy</t>
  </si>
  <si>
    <t>23003519</t>
  </si>
  <si>
    <t>23C200828</t>
  </si>
  <si>
    <t>15/03/2004</t>
  </si>
  <si>
    <t>Nghĩa</t>
  </si>
  <si>
    <t>Nguyễn Quốc</t>
  </si>
  <si>
    <t>23000320</t>
  </si>
  <si>
    <t>22C2B0689</t>
  </si>
  <si>
    <t>27/09/2005</t>
  </si>
  <si>
    <t>Đoàn Hữu</t>
  </si>
  <si>
    <t>23003517</t>
  </si>
  <si>
    <t>23C200826</t>
  </si>
  <si>
    <t>10/03/2005</t>
  </si>
  <si>
    <t>Kiệt</t>
  </si>
  <si>
    <t>Vũ Phạm Tuấn</t>
  </si>
  <si>
    <t>23003512</t>
  </si>
  <si>
    <t>23C200821</t>
  </si>
  <si>
    <t>25/04/2005</t>
  </si>
  <si>
    <t>Khoa</t>
  </si>
  <si>
    <t>Huỳnh Đăng</t>
  </si>
  <si>
    <t>23003510</t>
  </si>
  <si>
    <t>23C200819</t>
  </si>
  <si>
    <t>11/01/2005</t>
  </si>
  <si>
    <t>Hiếu</t>
  </si>
  <si>
    <t>Lê Văn</t>
  </si>
  <si>
    <t>23003507</t>
  </si>
  <si>
    <t>23C200816</t>
  </si>
  <si>
    <t>12/10/2003</t>
  </si>
  <si>
    <t>Trần Trọng</t>
  </si>
  <si>
    <t>23000319</t>
  </si>
  <si>
    <t>22C2B0688</t>
  </si>
  <si>
    <t>18/11/2004</t>
  </si>
  <si>
    <t>Hải</t>
  </si>
  <si>
    <t>Khưu Ngọc Thanh</t>
  </si>
  <si>
    <t>23003505</t>
  </si>
  <si>
    <t>23C200814</t>
  </si>
  <si>
    <t>08/07/2005</t>
  </si>
  <si>
    <t>Dũng</t>
  </si>
  <si>
    <t>Phan Quốc</t>
  </si>
  <si>
    <t>23003503</t>
  </si>
  <si>
    <t>23C200812</t>
  </si>
  <si>
    <t>22/04/2005</t>
  </si>
  <si>
    <t>Danh</t>
  </si>
  <si>
    <t>Nguyễn Trần Xuân</t>
  </si>
  <si>
    <t>23003502</t>
  </si>
  <si>
    <t>23C200811</t>
  </si>
  <si>
    <t>18/08/2004</t>
  </si>
  <si>
    <t>Cường</t>
  </si>
  <si>
    <t>Phan Việt</t>
  </si>
  <si>
    <t>23000318</t>
  </si>
  <si>
    <t>22C2B0687</t>
  </si>
  <si>
    <t>26/06/2004</t>
  </si>
  <si>
    <t>Bảo</t>
  </si>
  <si>
    <t>Trương Gia</t>
  </si>
  <si>
    <t>23004757</t>
  </si>
  <si>
    <t>23C20159</t>
  </si>
  <si>
    <t>23C1</t>
  </si>
  <si>
    <t>23C1-KXD1</t>
  </si>
  <si>
    <t>Tuấn</t>
  </si>
  <si>
    <t>Trương Anh</t>
  </si>
  <si>
    <t>23004762</t>
  </si>
  <si>
    <t>23C12912</t>
  </si>
  <si>
    <t>16/05/2003</t>
  </si>
  <si>
    <t>Quách Hoàng Anh</t>
  </si>
  <si>
    <t>23005319</t>
  </si>
  <si>
    <t>23C13419</t>
  </si>
  <si>
    <t>25/12/2001</t>
  </si>
  <si>
    <t>Đỗ Hoài</t>
  </si>
  <si>
    <t>23004823</t>
  </si>
  <si>
    <t>23C13314</t>
  </si>
  <si>
    <t>01/08/2005</t>
  </si>
  <si>
    <t>Quang</t>
  </si>
  <si>
    <t>Phạm Nhật</t>
  </si>
  <si>
    <t>23001592</t>
  </si>
  <si>
    <t>23C11140</t>
  </si>
  <si>
    <t>04/10/2005</t>
  </si>
  <si>
    <t>Quân</t>
  </si>
  <si>
    <t>Võ Huỳnh Khắc</t>
  </si>
  <si>
    <t>23002401</t>
  </si>
  <si>
    <t>23C11962</t>
  </si>
  <si>
    <t>30/07/2005</t>
  </si>
  <si>
    <t>23002450</t>
  </si>
  <si>
    <t>23C12514</t>
  </si>
  <si>
    <t>26/09/2002</t>
  </si>
  <si>
    <t>Khánh</t>
  </si>
  <si>
    <t>Phạm Hoàng</t>
  </si>
  <si>
    <t>23004555</t>
  </si>
  <si>
    <t>23C13149</t>
  </si>
  <si>
    <t>15/12/2005</t>
  </si>
  <si>
    <t>Khải</t>
  </si>
  <si>
    <t>Tạ Thanh</t>
  </si>
  <si>
    <t>23004487</t>
  </si>
  <si>
    <t>23C13070</t>
  </si>
  <si>
    <t>11/03/2005</t>
  </si>
  <si>
    <t>Hồng</t>
  </si>
  <si>
    <t>Đinh Mạnh</t>
  </si>
  <si>
    <t>23004328</t>
  </si>
  <si>
    <t>23C11483</t>
  </si>
  <si>
    <t>,064204013575</t>
  </si>
  <si>
    <t>22/07/2004</t>
  </si>
  <si>
    <t>Hoàn</t>
  </si>
  <si>
    <t>Nguyễn Thanh</t>
  </si>
  <si>
    <t>23004494</t>
  </si>
  <si>
    <t>23C12688</t>
  </si>
  <si>
    <t>12/11/2004</t>
  </si>
  <si>
    <t>Đăng</t>
  </si>
  <si>
    <t>Đặng Nhật</t>
  </si>
  <si>
    <t>23004554</t>
  </si>
  <si>
    <t>23C13150</t>
  </si>
  <si>
    <t>28/12/2003</t>
  </si>
  <si>
    <t>Vũ Chí</t>
  </si>
  <si>
    <t>23004910</t>
  </si>
  <si>
    <t>23C13174</t>
  </si>
  <si>
    <t>22C1</t>
  </si>
  <si>
    <t>22C1-KXD1</t>
  </si>
  <si>
    <t>03/01/2004</t>
  </si>
  <si>
    <t>Thắng</t>
  </si>
  <si>
    <t>Võ Hoàng</t>
  </si>
  <si>
    <t>22003294</t>
  </si>
  <si>
    <t>22C12252</t>
  </si>
  <si>
    <t>22/02/2003</t>
  </si>
  <si>
    <t>Huy</t>
  </si>
  <si>
    <t>Nguyễn Gia</t>
  </si>
  <si>
    <t>22003522</t>
  </si>
  <si>
    <t>22C13852</t>
  </si>
  <si>
    <t>08/09/2004</t>
  </si>
  <si>
    <t>Hoàng</t>
  </si>
  <si>
    <t>Nguyễn Kim</t>
  </si>
  <si>
    <t>22002863</t>
  </si>
  <si>
    <t>22C12253</t>
  </si>
  <si>
    <t>16/10/2004</t>
  </si>
  <si>
    <t>Châu</t>
  </si>
  <si>
    <t>Trần Lê Minh</t>
  </si>
  <si>
    <t>22002576</t>
  </si>
  <si>
    <t>22C12091</t>
  </si>
  <si>
    <t>21T4</t>
  </si>
  <si>
    <t>21T4-KXD1</t>
  </si>
  <si>
    <t>16/11/2005</t>
  </si>
  <si>
    <t>Đỗ Phạm Vĩnh</t>
  </si>
  <si>
    <t>21004301</t>
  </si>
  <si>
    <t>21T43089</t>
  </si>
  <si>
    <t>07/11/2006</t>
  </si>
  <si>
    <t>Phát</t>
  </si>
  <si>
    <t>Tô Hồng</t>
  </si>
  <si>
    <t>21003270</t>
  </si>
  <si>
    <t>21T42796</t>
  </si>
  <si>
    <t>Ghi chú</t>
  </si>
  <si>
    <t>Tổng công nợ</t>
  </si>
  <si>
    <t>Công nợ Thu khác đến HK1/2023-2024</t>
  </si>
  <si>
    <t>Công nợ Học phí đến HK1/2023-2024</t>
  </si>
  <si>
    <t>Trạng thái
ngày 25/12/2023</t>
  </si>
  <si>
    <t>Lớp học</t>
  </si>
  <si>
    <t>Số CMND</t>
  </si>
  <si>
    <t>Ngày sinh</t>
  </si>
  <si>
    <t>Giới tính</t>
  </si>
  <si>
    <t>Tên</t>
  </si>
  <si>
    <t>Họ đệm</t>
  </si>
  <si>
    <t>Mã HS-SV</t>
  </si>
  <si>
    <t>Mã hồ sơ</t>
  </si>
  <si>
    <t>STT</t>
  </si>
  <si>
    <t>(ĐẾN NGÀY 03/01/2024)</t>
  </si>
  <si>
    <t xml:space="preserve">BÁO CÁO CÔNG NỢ SINH VIÊN ĐẾN HK1/2023-2024 KHÓA 21,22,23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</si>
</sst>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0.00000"/>
  </numFmts>
  <fonts count="11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0"/>
      <color indexed="8"/>
      <name val="Times New Roman"/>
      <family val="1"/>
    </font>
    <font>
      <sz val="10"/>
      <color theme="0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20"/>
      <color rgb="FFFF0000"/>
      <name val="Times New Roman"/>
      <family val="1"/>
    </font>
    <font>
      <b/>
      <sz val="11"/>
      <color rgb="FFFF0000"/>
      <name val="Arial"/>
      <family val="2"/>
    </font>
    <font>
      <b/>
      <sz val="20"/>
      <color indexed="8"/>
      <name val="Times New Roman"/>
      <family val="1"/>
    </font>
    <font>
      <sz val="15"/>
      <color indexed="8"/>
      <name val="Times New Roman"/>
      <family val="1"/>
    </font>
    <font>
      <b/>
      <sz val="15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left" vertical="center" wrapText="1"/>
    </xf>
    <xf numFmtId="164" fontId="4" fillId="2" borderId="1" xfId="1" applyNumberFormat="1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1" xfId="0" quotePrefix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/>
    </xf>
    <xf numFmtId="164" fontId="4" fillId="2" borderId="1" xfId="1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164" fontId="7" fillId="2" borderId="5" xfId="1" applyNumberFormat="1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0" xfId="0" applyFont="1"/>
    <xf numFmtId="0" fontId="10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231913</xdr:colOff>
      <xdr:row>0</xdr:row>
      <xdr:rowOff>0</xdr:rowOff>
    </xdr:from>
    <xdr:to>
      <xdr:col>4</xdr:col>
      <xdr:colOff>356152</xdr:colOff>
      <xdr:row>3</xdr:row>
      <xdr:rowOff>57978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85096F8E-1F89-4947-BA80-532C44C3852C}"/>
            </a:ext>
          </a:extLst>
        </xdr:cNvPr>
        <xdr:cNvSpPr txBox="1">
          <a:spLocks noChangeArrowheads="1"/>
        </xdr:cNvSpPr>
      </xdr:nvSpPr>
      <xdr:spPr bwMode="auto">
        <a:xfrm>
          <a:off x="231913" y="0"/>
          <a:ext cx="2562639" cy="629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786848</xdr:colOff>
      <xdr:row>2</xdr:row>
      <xdr:rowOff>157370</xdr:rowOff>
    </xdr:from>
    <xdr:to>
      <xdr:col>3</xdr:col>
      <xdr:colOff>744606</xdr:colOff>
      <xdr:row>2</xdr:row>
      <xdr:rowOff>157370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2C822D48-62FA-497A-8B46-C0F07E6063AA}"/>
            </a:ext>
          </a:extLst>
        </xdr:cNvPr>
        <xdr:cNvSpPr>
          <a:spLocks noChangeShapeType="1"/>
        </xdr:cNvSpPr>
      </xdr:nvSpPr>
      <xdr:spPr bwMode="auto">
        <a:xfrm>
          <a:off x="1825073" y="538370"/>
          <a:ext cx="614983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277092</xdr:colOff>
      <xdr:row>0</xdr:row>
      <xdr:rowOff>0</xdr:rowOff>
    </xdr:from>
    <xdr:to>
      <xdr:col>15</xdr:col>
      <xdr:colOff>69273</xdr:colOff>
      <xdr:row>3</xdr:row>
      <xdr:rowOff>114300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id="{32C82DB6-F151-4459-ADCE-CA9F83CB7ACC}"/>
            </a:ext>
          </a:extLst>
        </xdr:cNvPr>
        <xdr:cNvSpPr txBox="1">
          <a:spLocks noChangeArrowheads="1"/>
        </xdr:cNvSpPr>
      </xdr:nvSpPr>
      <xdr:spPr bwMode="auto">
        <a:xfrm>
          <a:off x="5153892" y="0"/>
          <a:ext cx="4059381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10</xdr:col>
      <xdr:colOff>0</xdr:colOff>
      <xdr:row>2</xdr:row>
      <xdr:rowOff>38100</xdr:rowOff>
    </xdr:from>
    <xdr:to>
      <xdr:col>10</xdr:col>
      <xdr:colOff>0</xdr:colOff>
      <xdr:row>2</xdr:row>
      <xdr:rowOff>38100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119D1633-1DE9-4D42-A6EC-0A4CC06BF6EA}"/>
            </a:ext>
          </a:extLst>
        </xdr:cNvPr>
        <xdr:cNvSpPr>
          <a:spLocks noChangeShapeType="1"/>
        </xdr:cNvSpPr>
      </xdr:nvSpPr>
      <xdr:spPr bwMode="auto">
        <a:xfrm>
          <a:off x="6096000" y="41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5D12D-7477-4010-914E-094D88A0A93E}">
  <dimension ref="A4:U48"/>
  <sheetViews>
    <sheetView showGridLines="0" tabSelected="1" zoomScale="115" zoomScaleNormal="115" zoomScaleSheetLayoutView="100" workbookViewId="0">
      <selection activeCell="A5" sqref="A5:O5"/>
    </sheetView>
  </sheetViews>
  <sheetFormatPr defaultRowHeight="12.75" x14ac:dyDescent="0.2"/>
  <cols>
    <col min="1" max="1" width="7.7109375" style="1" customWidth="1"/>
    <col min="2" max="2" width="9.85546875" style="2" hidden="1" customWidth="1"/>
    <col min="3" max="3" width="13" style="2" customWidth="1"/>
    <col min="4" max="4" width="20.140625" style="1" customWidth="1"/>
    <col min="5" max="5" width="9.5703125" style="1" customWidth="1"/>
    <col min="6" max="6" width="8.140625" style="2" hidden="1" customWidth="1"/>
    <col min="7" max="7" width="13.28515625" style="1" hidden="1" customWidth="1"/>
    <col min="8" max="8" width="12.28515625" style="1" hidden="1" customWidth="1"/>
    <col min="9" max="9" width="15.140625" style="1" customWidth="1"/>
    <col min="10" max="10" width="25.28515625" style="2" customWidth="1"/>
    <col min="11" max="11" width="11.42578125" style="3" hidden="1" customWidth="1"/>
    <col min="12" max="12" width="15.28515625" style="2" hidden="1" customWidth="1"/>
    <col min="13" max="13" width="17.7109375" style="2" customWidth="1"/>
    <col min="14" max="14" width="15.85546875" style="2" customWidth="1"/>
    <col min="15" max="15" width="16.7109375" style="2" bestFit="1" customWidth="1"/>
    <col min="16" max="16" width="16.85546875" style="2" customWidth="1"/>
    <col min="17" max="17" width="9.140625" style="1" customWidth="1"/>
    <col min="18" max="16384" width="9.140625" style="1"/>
  </cols>
  <sheetData>
    <row r="4" spans="1:17" s="18" customFormat="1" ht="19.5" x14ac:dyDescent="0.3">
      <c r="A4" s="19" t="s">
        <v>221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</row>
    <row r="5" spans="1:17" s="18" customFormat="1" ht="19.5" x14ac:dyDescent="0.3">
      <c r="A5" s="19" t="s">
        <v>220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</row>
    <row r="6" spans="1:17" s="1" customFormat="1" ht="24.75" customHeight="1" x14ac:dyDescent="0.2">
      <c r="A6" s="17"/>
      <c r="B6" s="17"/>
      <c r="C6" s="17"/>
      <c r="D6" s="17"/>
      <c r="E6" s="16"/>
      <c r="F6" s="16"/>
      <c r="G6" s="16"/>
      <c r="H6" s="16"/>
      <c r="I6" s="16"/>
      <c r="J6" s="16"/>
      <c r="K6" s="16"/>
      <c r="L6" s="16"/>
      <c r="M6" s="15">
        <f>SUBTOTAL(9,M8:M48)</f>
        <v>105015080</v>
      </c>
      <c r="N6" s="15">
        <f>SUBTOTAL(9,N8:N48)</f>
        <v>28285400</v>
      </c>
      <c r="O6" s="15">
        <f>SUBTOTAL(9,O8:O48)</f>
        <v>133300480</v>
      </c>
      <c r="P6" s="14"/>
    </row>
    <row r="7" spans="1:17" s="1" customFormat="1" ht="60.75" customHeight="1" x14ac:dyDescent="0.2">
      <c r="A7" s="13" t="s">
        <v>219</v>
      </c>
      <c r="B7" s="13" t="s">
        <v>218</v>
      </c>
      <c r="C7" s="13" t="s">
        <v>217</v>
      </c>
      <c r="D7" s="12" t="s">
        <v>216</v>
      </c>
      <c r="E7" s="11" t="s">
        <v>215</v>
      </c>
      <c r="F7" s="11" t="s">
        <v>214</v>
      </c>
      <c r="G7" s="11" t="s">
        <v>213</v>
      </c>
      <c r="H7" s="11" t="s">
        <v>212</v>
      </c>
      <c r="I7" s="11" t="s">
        <v>211</v>
      </c>
      <c r="J7" s="11" t="s">
        <v>78</v>
      </c>
      <c r="K7" s="11" t="s">
        <v>210</v>
      </c>
      <c r="L7" s="11" t="s">
        <v>206</v>
      </c>
      <c r="M7" s="11" t="s">
        <v>209</v>
      </c>
      <c r="N7" s="11" t="s">
        <v>208</v>
      </c>
      <c r="O7" s="11" t="s">
        <v>207</v>
      </c>
      <c r="P7" s="11" t="s">
        <v>206</v>
      </c>
    </row>
    <row r="8" spans="1:17" s="1" customFormat="1" ht="18.75" customHeight="1" x14ac:dyDescent="0.2">
      <c r="A8" s="10">
        <v>1</v>
      </c>
      <c r="B8" s="9" t="s">
        <v>205</v>
      </c>
      <c r="C8" s="7" t="s">
        <v>204</v>
      </c>
      <c r="D8" s="6" t="s">
        <v>203</v>
      </c>
      <c r="E8" s="6" t="s">
        <v>202</v>
      </c>
      <c r="F8" s="8" t="s">
        <v>6</v>
      </c>
      <c r="G8" s="7" t="s">
        <v>201</v>
      </c>
      <c r="H8" s="6">
        <v>79206025479</v>
      </c>
      <c r="I8" s="6" t="s">
        <v>196</v>
      </c>
      <c r="J8" s="6" t="s">
        <v>2</v>
      </c>
      <c r="K8" s="6" t="s">
        <v>1</v>
      </c>
      <c r="L8" s="4"/>
      <c r="M8" s="5">
        <v>114000</v>
      </c>
      <c r="N8" s="5">
        <v>0</v>
      </c>
      <c r="O8" s="5">
        <f>M8+N8</f>
        <v>114000</v>
      </c>
      <c r="P8" s="4" t="b">
        <f>VALUE(O8)&gt;0</f>
        <v>1</v>
      </c>
      <c r="Q8" s="1" t="s">
        <v>195</v>
      </c>
    </row>
    <row r="9" spans="1:17" s="1" customFormat="1" ht="18.75" customHeight="1" x14ac:dyDescent="0.2">
      <c r="A9" s="10">
        <v>2</v>
      </c>
      <c r="B9" s="9" t="s">
        <v>200</v>
      </c>
      <c r="C9" s="7" t="s">
        <v>199</v>
      </c>
      <c r="D9" s="6" t="s">
        <v>198</v>
      </c>
      <c r="E9" s="6" t="s">
        <v>59</v>
      </c>
      <c r="F9" s="8" t="s">
        <v>6</v>
      </c>
      <c r="G9" s="7" t="s">
        <v>197</v>
      </c>
      <c r="H9" s="6"/>
      <c r="I9" s="6" t="s">
        <v>196</v>
      </c>
      <c r="J9" s="6" t="s">
        <v>2</v>
      </c>
      <c r="K9" s="6" t="s">
        <v>1</v>
      </c>
      <c r="L9" s="4"/>
      <c r="M9" s="5">
        <v>0</v>
      </c>
      <c r="N9" s="5">
        <v>895400</v>
      </c>
      <c r="O9" s="5">
        <f>M9+N9</f>
        <v>895400</v>
      </c>
      <c r="P9" s="4" t="b">
        <f>VALUE(O9)&gt;0</f>
        <v>1</v>
      </c>
      <c r="Q9" s="1" t="s">
        <v>195</v>
      </c>
    </row>
    <row r="10" spans="1:17" s="1" customFormat="1" ht="18.75" customHeight="1" x14ac:dyDescent="0.2">
      <c r="A10" s="10">
        <v>3</v>
      </c>
      <c r="B10" s="9" t="s">
        <v>194</v>
      </c>
      <c r="C10" s="7" t="s">
        <v>193</v>
      </c>
      <c r="D10" s="6" t="s">
        <v>192</v>
      </c>
      <c r="E10" s="6" t="s">
        <v>191</v>
      </c>
      <c r="F10" s="8" t="s">
        <v>6</v>
      </c>
      <c r="G10" s="7" t="s">
        <v>190</v>
      </c>
      <c r="H10" s="6">
        <v>80204005033</v>
      </c>
      <c r="I10" s="6" t="s">
        <v>174</v>
      </c>
      <c r="J10" s="6" t="s">
        <v>2</v>
      </c>
      <c r="K10" s="6" t="s">
        <v>1</v>
      </c>
      <c r="L10" s="4"/>
      <c r="M10" s="5">
        <v>0</v>
      </c>
      <c r="N10" s="5">
        <v>680400</v>
      </c>
      <c r="O10" s="5">
        <f>M10+N10</f>
        <v>680400</v>
      </c>
      <c r="P10" s="4" t="b">
        <f>VALUE(O10)&gt;0</f>
        <v>1</v>
      </c>
      <c r="Q10" s="1" t="s">
        <v>173</v>
      </c>
    </row>
    <row r="11" spans="1:17" s="1" customFormat="1" ht="18.75" customHeight="1" x14ac:dyDescent="0.2">
      <c r="A11" s="10">
        <v>4</v>
      </c>
      <c r="B11" s="9" t="s">
        <v>189</v>
      </c>
      <c r="C11" s="7" t="s">
        <v>188</v>
      </c>
      <c r="D11" s="6" t="s">
        <v>187</v>
      </c>
      <c r="E11" s="6" t="s">
        <v>186</v>
      </c>
      <c r="F11" s="8" t="s">
        <v>6</v>
      </c>
      <c r="G11" s="7" t="s">
        <v>185</v>
      </c>
      <c r="H11" s="6">
        <v>335072530</v>
      </c>
      <c r="I11" s="6" t="s">
        <v>174</v>
      </c>
      <c r="J11" s="6" t="s">
        <v>2</v>
      </c>
      <c r="K11" s="6" t="s">
        <v>1</v>
      </c>
      <c r="L11" s="4"/>
      <c r="M11" s="5">
        <v>4772900</v>
      </c>
      <c r="N11" s="5">
        <v>680400</v>
      </c>
      <c r="O11" s="5">
        <f>M11+N11</f>
        <v>5453300</v>
      </c>
      <c r="P11" s="4" t="b">
        <f>VALUE(O11)&gt;0</f>
        <v>1</v>
      </c>
      <c r="Q11" s="1" t="s">
        <v>173</v>
      </c>
    </row>
    <row r="12" spans="1:17" s="1" customFormat="1" ht="18.75" customHeight="1" x14ac:dyDescent="0.2">
      <c r="A12" s="10">
        <v>5</v>
      </c>
      <c r="B12" s="9" t="s">
        <v>184</v>
      </c>
      <c r="C12" s="7" t="s">
        <v>183</v>
      </c>
      <c r="D12" s="6" t="s">
        <v>182</v>
      </c>
      <c r="E12" s="6" t="s">
        <v>181</v>
      </c>
      <c r="F12" s="8" t="s">
        <v>6</v>
      </c>
      <c r="G12" s="7" t="s">
        <v>180</v>
      </c>
      <c r="H12" s="6">
        <v>52203014898</v>
      </c>
      <c r="I12" s="6" t="s">
        <v>174</v>
      </c>
      <c r="J12" s="6" t="s">
        <v>2</v>
      </c>
      <c r="K12" s="6" t="s">
        <v>1</v>
      </c>
      <c r="L12" s="4"/>
      <c r="M12" s="5">
        <v>16845780</v>
      </c>
      <c r="N12" s="5">
        <v>935400</v>
      </c>
      <c r="O12" s="5">
        <f>M12+N12</f>
        <v>17781180</v>
      </c>
      <c r="P12" s="4" t="b">
        <f>VALUE(O12)&gt;0</f>
        <v>1</v>
      </c>
      <c r="Q12" s="1" t="s">
        <v>173</v>
      </c>
    </row>
    <row r="13" spans="1:17" s="1" customFormat="1" ht="18.75" customHeight="1" x14ac:dyDescent="0.2">
      <c r="A13" s="10">
        <v>6</v>
      </c>
      <c r="B13" s="9" t="s">
        <v>179</v>
      </c>
      <c r="C13" s="7" t="s">
        <v>178</v>
      </c>
      <c r="D13" s="6" t="s">
        <v>177</v>
      </c>
      <c r="E13" s="6" t="s">
        <v>176</v>
      </c>
      <c r="F13" s="8" t="s">
        <v>6</v>
      </c>
      <c r="G13" s="7" t="s">
        <v>175</v>
      </c>
      <c r="H13" s="6">
        <v>80204003331</v>
      </c>
      <c r="I13" s="6" t="s">
        <v>174</v>
      </c>
      <c r="J13" s="6" t="s">
        <v>2</v>
      </c>
      <c r="K13" s="6" t="s">
        <v>1</v>
      </c>
      <c r="L13" s="4"/>
      <c r="M13" s="5">
        <v>17282220</v>
      </c>
      <c r="N13" s="5">
        <v>1185400</v>
      </c>
      <c r="O13" s="5">
        <f>M13+N13</f>
        <v>18467620</v>
      </c>
      <c r="P13" s="4" t="b">
        <f>VALUE(O13)&gt;0</f>
        <v>1</v>
      </c>
      <c r="Q13" s="1" t="s">
        <v>173</v>
      </c>
    </row>
    <row r="14" spans="1:17" s="1" customFormat="1" ht="18.75" customHeight="1" x14ac:dyDescent="0.2">
      <c r="A14" s="10">
        <v>7</v>
      </c>
      <c r="B14" s="9" t="s">
        <v>172</v>
      </c>
      <c r="C14" s="7" t="s">
        <v>171</v>
      </c>
      <c r="D14" s="6" t="s">
        <v>170</v>
      </c>
      <c r="E14" s="6" t="s">
        <v>107</v>
      </c>
      <c r="F14" s="8" t="s">
        <v>6</v>
      </c>
      <c r="G14" s="7" t="s">
        <v>169</v>
      </c>
      <c r="H14" s="6">
        <v>70203001907</v>
      </c>
      <c r="I14" s="6" t="s">
        <v>117</v>
      </c>
      <c r="J14" s="6" t="s">
        <v>2</v>
      </c>
      <c r="K14" s="6" t="s">
        <v>1</v>
      </c>
      <c r="L14" s="4"/>
      <c r="M14" s="5">
        <v>4181000</v>
      </c>
      <c r="N14" s="5">
        <v>930400</v>
      </c>
      <c r="O14" s="5">
        <f>M14+N14</f>
        <v>5111400</v>
      </c>
      <c r="P14" s="4" t="b">
        <f>VALUE(O14)&gt;0</f>
        <v>1</v>
      </c>
      <c r="Q14" s="1" t="s">
        <v>116</v>
      </c>
    </row>
    <row r="15" spans="1:17" s="1" customFormat="1" ht="18.75" customHeight="1" x14ac:dyDescent="0.2">
      <c r="A15" s="10">
        <v>8</v>
      </c>
      <c r="B15" s="9" t="s">
        <v>168</v>
      </c>
      <c r="C15" s="7" t="s">
        <v>167</v>
      </c>
      <c r="D15" s="6" t="s">
        <v>166</v>
      </c>
      <c r="E15" s="6" t="s">
        <v>165</v>
      </c>
      <c r="F15" s="8" t="s">
        <v>6</v>
      </c>
      <c r="G15" s="7" t="s">
        <v>164</v>
      </c>
      <c r="H15" s="6">
        <v>72204007212</v>
      </c>
      <c r="I15" s="6" t="s">
        <v>117</v>
      </c>
      <c r="J15" s="6" t="s">
        <v>2</v>
      </c>
      <c r="K15" s="6" t="s">
        <v>1</v>
      </c>
      <c r="L15" s="4"/>
      <c r="M15" s="5">
        <v>0</v>
      </c>
      <c r="N15" s="5">
        <v>250000</v>
      </c>
      <c r="O15" s="5">
        <f>M15+N15</f>
        <v>250000</v>
      </c>
      <c r="P15" s="4" t="b">
        <f>VALUE(O15)&gt;0</f>
        <v>1</v>
      </c>
      <c r="Q15" s="1" t="s">
        <v>116</v>
      </c>
    </row>
    <row r="16" spans="1:17" s="1" customFormat="1" ht="18.75" customHeight="1" x14ac:dyDescent="0.2">
      <c r="A16" s="10">
        <v>9</v>
      </c>
      <c r="B16" s="9" t="s">
        <v>163</v>
      </c>
      <c r="C16" s="7" t="s">
        <v>162</v>
      </c>
      <c r="D16" s="6" t="s">
        <v>161</v>
      </c>
      <c r="E16" s="6" t="s">
        <v>160</v>
      </c>
      <c r="F16" s="8" t="s">
        <v>6</v>
      </c>
      <c r="G16" s="7" t="s">
        <v>159</v>
      </c>
      <c r="H16" s="6" t="s">
        <v>158</v>
      </c>
      <c r="I16" s="6" t="s">
        <v>117</v>
      </c>
      <c r="J16" s="6" t="s">
        <v>2</v>
      </c>
      <c r="K16" s="6" t="s">
        <v>1</v>
      </c>
      <c r="L16" s="4"/>
      <c r="M16" s="5">
        <v>0</v>
      </c>
      <c r="N16" s="5">
        <v>250000</v>
      </c>
      <c r="O16" s="5">
        <f>M16+N16</f>
        <v>250000</v>
      </c>
      <c r="P16" s="4" t="b">
        <f>VALUE(O16)&gt;0</f>
        <v>1</v>
      </c>
      <c r="Q16" s="1" t="s">
        <v>116</v>
      </c>
    </row>
    <row r="17" spans="1:17" s="1" customFormat="1" ht="18.75" customHeight="1" x14ac:dyDescent="0.2">
      <c r="A17" s="10">
        <v>10</v>
      </c>
      <c r="B17" s="9" t="s">
        <v>157</v>
      </c>
      <c r="C17" s="7" t="s">
        <v>156</v>
      </c>
      <c r="D17" s="6" t="s">
        <v>155</v>
      </c>
      <c r="E17" s="6" t="s">
        <v>154</v>
      </c>
      <c r="F17" s="8" t="s">
        <v>6</v>
      </c>
      <c r="G17" s="7" t="s">
        <v>153</v>
      </c>
      <c r="H17" s="6">
        <v>52205011030</v>
      </c>
      <c r="I17" s="6" t="s">
        <v>117</v>
      </c>
      <c r="J17" s="6" t="s">
        <v>2</v>
      </c>
      <c r="K17" s="6" t="s">
        <v>1</v>
      </c>
      <c r="L17" s="4"/>
      <c r="M17" s="5">
        <v>3811400</v>
      </c>
      <c r="N17" s="5">
        <v>0</v>
      </c>
      <c r="O17" s="5">
        <f>M17+N17</f>
        <v>3811400</v>
      </c>
      <c r="P17" s="4" t="b">
        <f>VALUE(O17)&gt;0</f>
        <v>1</v>
      </c>
      <c r="Q17" s="1" t="s">
        <v>116</v>
      </c>
    </row>
    <row r="18" spans="1:17" s="1" customFormat="1" ht="18.75" customHeight="1" x14ac:dyDescent="0.2">
      <c r="A18" s="10">
        <v>11</v>
      </c>
      <c r="B18" s="9" t="s">
        <v>152</v>
      </c>
      <c r="C18" s="7" t="s">
        <v>151</v>
      </c>
      <c r="D18" s="6" t="s">
        <v>150</v>
      </c>
      <c r="E18" s="6" t="s">
        <v>149</v>
      </c>
      <c r="F18" s="8" t="s">
        <v>6</v>
      </c>
      <c r="G18" s="7" t="s">
        <v>148</v>
      </c>
      <c r="H18" s="6">
        <v>52205004250</v>
      </c>
      <c r="I18" s="6" t="s">
        <v>117</v>
      </c>
      <c r="J18" s="6" t="s">
        <v>2</v>
      </c>
      <c r="K18" s="6" t="s">
        <v>1</v>
      </c>
      <c r="L18" s="4"/>
      <c r="M18" s="5">
        <v>0</v>
      </c>
      <c r="N18" s="5">
        <v>250000</v>
      </c>
      <c r="O18" s="5">
        <f>M18+N18</f>
        <v>250000</v>
      </c>
      <c r="P18" s="4" t="b">
        <f>VALUE(O18)&gt;0</f>
        <v>1</v>
      </c>
      <c r="Q18" s="1" t="s">
        <v>116</v>
      </c>
    </row>
    <row r="19" spans="1:17" s="1" customFormat="1" ht="18.75" customHeight="1" x14ac:dyDescent="0.2">
      <c r="A19" s="10">
        <v>12</v>
      </c>
      <c r="B19" s="9" t="s">
        <v>147</v>
      </c>
      <c r="C19" s="7" t="s">
        <v>146</v>
      </c>
      <c r="D19" s="6" t="s">
        <v>145</v>
      </c>
      <c r="E19" s="6" t="s">
        <v>144</v>
      </c>
      <c r="F19" s="8" t="s">
        <v>6</v>
      </c>
      <c r="G19" s="7" t="s">
        <v>143</v>
      </c>
      <c r="H19" s="6">
        <v>72202001915</v>
      </c>
      <c r="I19" s="6" t="s">
        <v>117</v>
      </c>
      <c r="J19" s="6" t="s">
        <v>2</v>
      </c>
      <c r="K19" s="6" t="s">
        <v>1</v>
      </c>
      <c r="L19" s="4"/>
      <c r="M19" s="5">
        <v>0</v>
      </c>
      <c r="N19" s="5">
        <v>250000</v>
      </c>
      <c r="O19" s="5">
        <f>M19+N19</f>
        <v>250000</v>
      </c>
      <c r="P19" s="4" t="b">
        <f>VALUE(O19)&gt;0</f>
        <v>1</v>
      </c>
      <c r="Q19" s="1" t="s">
        <v>116</v>
      </c>
    </row>
    <row r="20" spans="1:17" s="1" customFormat="1" ht="18.75" customHeight="1" x14ac:dyDescent="0.2">
      <c r="A20" s="10">
        <v>13</v>
      </c>
      <c r="B20" s="9" t="s">
        <v>142</v>
      </c>
      <c r="C20" s="7" t="s">
        <v>141</v>
      </c>
      <c r="D20" s="6" t="s">
        <v>31</v>
      </c>
      <c r="E20" s="6" t="s">
        <v>78</v>
      </c>
      <c r="F20" s="8" t="s">
        <v>6</v>
      </c>
      <c r="G20" s="7" t="s">
        <v>140</v>
      </c>
      <c r="H20" s="6">
        <v>64205010872</v>
      </c>
      <c r="I20" s="6" t="s">
        <v>117</v>
      </c>
      <c r="J20" s="6" t="s">
        <v>2</v>
      </c>
      <c r="K20" s="6" t="s">
        <v>1</v>
      </c>
      <c r="L20" s="4"/>
      <c r="M20" s="5">
        <v>0</v>
      </c>
      <c r="N20" s="5">
        <v>250000</v>
      </c>
      <c r="O20" s="5">
        <f>M20+N20</f>
        <v>250000</v>
      </c>
      <c r="P20" s="4" t="b">
        <f>VALUE(O20)&gt;0</f>
        <v>1</v>
      </c>
      <c r="Q20" s="1" t="s">
        <v>116</v>
      </c>
    </row>
    <row r="21" spans="1:17" s="1" customFormat="1" ht="18.75" customHeight="1" x14ac:dyDescent="0.2">
      <c r="A21" s="10">
        <v>14</v>
      </c>
      <c r="B21" s="9" t="s">
        <v>139</v>
      </c>
      <c r="C21" s="7" t="s">
        <v>138</v>
      </c>
      <c r="D21" s="6" t="s">
        <v>137</v>
      </c>
      <c r="E21" s="6" t="s">
        <v>136</v>
      </c>
      <c r="F21" s="8" t="s">
        <v>6</v>
      </c>
      <c r="G21" s="7" t="s">
        <v>135</v>
      </c>
      <c r="H21" s="6">
        <v>60205014776</v>
      </c>
      <c r="I21" s="6" t="s">
        <v>117</v>
      </c>
      <c r="J21" s="6" t="s">
        <v>2</v>
      </c>
      <c r="K21" s="6" t="s">
        <v>1</v>
      </c>
      <c r="L21" s="4"/>
      <c r="M21" s="5">
        <v>3647400</v>
      </c>
      <c r="N21" s="5">
        <v>250000</v>
      </c>
      <c r="O21" s="5">
        <f>M21+N21</f>
        <v>3897400</v>
      </c>
      <c r="P21" s="4" t="b">
        <f>VALUE(O21)&gt;0</f>
        <v>1</v>
      </c>
      <c r="Q21" s="1" t="s">
        <v>116</v>
      </c>
    </row>
    <row r="22" spans="1:17" s="1" customFormat="1" ht="18.75" customHeight="1" x14ac:dyDescent="0.2">
      <c r="A22" s="10">
        <v>15</v>
      </c>
      <c r="B22" s="9" t="s">
        <v>134</v>
      </c>
      <c r="C22" s="7" t="s">
        <v>133</v>
      </c>
      <c r="D22" s="6" t="s">
        <v>132</v>
      </c>
      <c r="E22" s="6" t="s">
        <v>131</v>
      </c>
      <c r="F22" s="8" t="s">
        <v>6</v>
      </c>
      <c r="G22" s="7" t="s">
        <v>130</v>
      </c>
      <c r="H22" s="6">
        <v>74205000712</v>
      </c>
      <c r="I22" s="6" t="s">
        <v>117</v>
      </c>
      <c r="J22" s="6" t="s">
        <v>2</v>
      </c>
      <c r="K22" s="6" t="s">
        <v>1</v>
      </c>
      <c r="L22" s="4"/>
      <c r="M22" s="5">
        <v>0</v>
      </c>
      <c r="N22" s="5">
        <v>250000</v>
      </c>
      <c r="O22" s="5">
        <f>M22+N22</f>
        <v>250000</v>
      </c>
      <c r="P22" s="4" t="b">
        <f>VALUE(O22)&gt;0</f>
        <v>1</v>
      </c>
      <c r="Q22" s="1" t="s">
        <v>116</v>
      </c>
    </row>
    <row r="23" spans="1:17" s="1" customFormat="1" ht="18.75" customHeight="1" x14ac:dyDescent="0.2">
      <c r="A23" s="10">
        <v>16</v>
      </c>
      <c r="B23" s="9" t="s">
        <v>129</v>
      </c>
      <c r="C23" s="7" t="s">
        <v>128</v>
      </c>
      <c r="D23" s="6" t="s">
        <v>127</v>
      </c>
      <c r="E23" s="6" t="s">
        <v>44</v>
      </c>
      <c r="F23" s="8" t="s">
        <v>6</v>
      </c>
      <c r="G23" s="7" t="s">
        <v>126</v>
      </c>
      <c r="H23" s="6">
        <v>83201012355</v>
      </c>
      <c r="I23" s="6" t="s">
        <v>117</v>
      </c>
      <c r="J23" s="6" t="s">
        <v>2</v>
      </c>
      <c r="K23" s="6" t="s">
        <v>1</v>
      </c>
      <c r="L23" s="4"/>
      <c r="M23" s="5">
        <v>6937000</v>
      </c>
      <c r="N23" s="5">
        <v>930400</v>
      </c>
      <c r="O23" s="5">
        <f>M23+N23</f>
        <v>7867400</v>
      </c>
      <c r="P23" s="4" t="b">
        <f>VALUE(O23)&gt;0</f>
        <v>1</v>
      </c>
      <c r="Q23" s="1" t="s">
        <v>116</v>
      </c>
    </row>
    <row r="24" spans="1:17" s="1" customFormat="1" ht="18.75" customHeight="1" x14ac:dyDescent="0.2">
      <c r="A24" s="10">
        <v>17</v>
      </c>
      <c r="B24" s="9" t="s">
        <v>125</v>
      </c>
      <c r="C24" s="7" t="s">
        <v>124</v>
      </c>
      <c r="D24" s="6" t="s">
        <v>123</v>
      </c>
      <c r="E24" s="6" t="s">
        <v>118</v>
      </c>
      <c r="F24" s="8" t="s">
        <v>6</v>
      </c>
      <c r="G24" s="7" t="s">
        <v>122</v>
      </c>
      <c r="H24" s="6">
        <v>80203008480</v>
      </c>
      <c r="I24" s="6" t="s">
        <v>117</v>
      </c>
      <c r="J24" s="6" t="s">
        <v>2</v>
      </c>
      <c r="K24" s="6" t="s">
        <v>1</v>
      </c>
      <c r="L24" s="4"/>
      <c r="M24" s="5">
        <v>3258000</v>
      </c>
      <c r="N24" s="5">
        <v>0</v>
      </c>
      <c r="O24" s="5">
        <f>M24+N24</f>
        <v>3258000</v>
      </c>
      <c r="P24" s="4" t="b">
        <f>VALUE(O24)&gt;0</f>
        <v>1</v>
      </c>
      <c r="Q24" s="1" t="s">
        <v>116</v>
      </c>
    </row>
    <row r="25" spans="1:17" s="1" customFormat="1" ht="18.75" customHeight="1" x14ac:dyDescent="0.2">
      <c r="A25" s="10">
        <v>18</v>
      </c>
      <c r="B25" s="9" t="s">
        <v>121</v>
      </c>
      <c r="C25" s="7" t="s">
        <v>120</v>
      </c>
      <c r="D25" s="6" t="s">
        <v>119</v>
      </c>
      <c r="E25" s="6" t="s">
        <v>118</v>
      </c>
      <c r="F25" s="8" t="s">
        <v>6</v>
      </c>
      <c r="G25" s="7" t="s">
        <v>72</v>
      </c>
      <c r="H25" s="6">
        <v>79205024739</v>
      </c>
      <c r="I25" s="6" t="s">
        <v>117</v>
      </c>
      <c r="J25" s="6" t="s">
        <v>2</v>
      </c>
      <c r="K25" s="6" t="s">
        <v>1</v>
      </c>
      <c r="L25" s="4"/>
      <c r="M25" s="5">
        <v>0</v>
      </c>
      <c r="N25" s="5">
        <v>250000</v>
      </c>
      <c r="O25" s="5">
        <f>M25+N25</f>
        <v>250000</v>
      </c>
      <c r="P25" s="4" t="b">
        <f>VALUE(O25)&gt;0</f>
        <v>1</v>
      </c>
      <c r="Q25" s="1" t="s">
        <v>116</v>
      </c>
    </row>
    <row r="26" spans="1:17" s="1" customFormat="1" ht="18.75" customHeight="1" x14ac:dyDescent="0.2">
      <c r="A26" s="10">
        <v>19</v>
      </c>
      <c r="B26" s="9" t="s">
        <v>115</v>
      </c>
      <c r="C26" s="7" t="s">
        <v>114</v>
      </c>
      <c r="D26" s="6" t="s">
        <v>113</v>
      </c>
      <c r="E26" s="6" t="s">
        <v>112</v>
      </c>
      <c r="F26" s="8" t="s">
        <v>6</v>
      </c>
      <c r="G26" s="7" t="s">
        <v>111</v>
      </c>
      <c r="H26" s="6">
        <v>46204005029</v>
      </c>
      <c r="I26" s="6" t="s">
        <v>3</v>
      </c>
      <c r="J26" s="6" t="s">
        <v>2</v>
      </c>
      <c r="K26" s="6" t="s">
        <v>1</v>
      </c>
      <c r="L26" s="4"/>
      <c r="M26" s="5">
        <v>0</v>
      </c>
      <c r="N26" s="5">
        <v>680400</v>
      </c>
      <c r="O26" s="5">
        <f>M26+N26</f>
        <v>680400</v>
      </c>
      <c r="P26" s="4" t="b">
        <f>VALUE(O26)&gt;0</f>
        <v>1</v>
      </c>
      <c r="Q26" s="1" t="s">
        <v>0</v>
      </c>
    </row>
    <row r="27" spans="1:17" s="1" customFormat="1" ht="18.75" customHeight="1" x14ac:dyDescent="0.2">
      <c r="A27" s="10">
        <v>20</v>
      </c>
      <c r="B27" s="9" t="s">
        <v>110</v>
      </c>
      <c r="C27" s="7" t="s">
        <v>109</v>
      </c>
      <c r="D27" s="6" t="s">
        <v>108</v>
      </c>
      <c r="E27" s="6" t="s">
        <v>107</v>
      </c>
      <c r="F27" s="8" t="s">
        <v>6</v>
      </c>
      <c r="G27" s="7" t="s">
        <v>106</v>
      </c>
      <c r="H27" s="6">
        <v>342111199</v>
      </c>
      <c r="I27" s="6" t="s">
        <v>3</v>
      </c>
      <c r="J27" s="6" t="s">
        <v>2</v>
      </c>
      <c r="K27" s="6" t="s">
        <v>1</v>
      </c>
      <c r="L27" s="4"/>
      <c r="M27" s="5">
        <v>7260000</v>
      </c>
      <c r="N27" s="5">
        <v>975400</v>
      </c>
      <c r="O27" s="5">
        <f>M27+N27</f>
        <v>8235400</v>
      </c>
      <c r="P27" s="4" t="b">
        <f>VALUE(O27)&gt;0</f>
        <v>1</v>
      </c>
      <c r="Q27" s="1" t="s">
        <v>0</v>
      </c>
    </row>
    <row r="28" spans="1:17" s="1" customFormat="1" ht="18.75" customHeight="1" x14ac:dyDescent="0.2">
      <c r="A28" s="10">
        <v>21</v>
      </c>
      <c r="B28" s="9" t="s">
        <v>105</v>
      </c>
      <c r="C28" s="7" t="s">
        <v>104</v>
      </c>
      <c r="D28" s="6" t="s">
        <v>103</v>
      </c>
      <c r="E28" s="6" t="s">
        <v>102</v>
      </c>
      <c r="F28" s="8" t="s">
        <v>6</v>
      </c>
      <c r="G28" s="7" t="s">
        <v>101</v>
      </c>
      <c r="H28" s="6">
        <v>46205000264</v>
      </c>
      <c r="I28" s="6" t="s">
        <v>3</v>
      </c>
      <c r="J28" s="6" t="s">
        <v>2</v>
      </c>
      <c r="K28" s="6" t="s">
        <v>1</v>
      </c>
      <c r="L28" s="4"/>
      <c r="M28" s="5">
        <v>142000</v>
      </c>
      <c r="N28" s="5">
        <v>1115400</v>
      </c>
      <c r="O28" s="5">
        <f>M28+N28</f>
        <v>1257400</v>
      </c>
      <c r="P28" s="4" t="b">
        <f>VALUE(O28)&gt;0</f>
        <v>1</v>
      </c>
      <c r="Q28" s="1" t="s">
        <v>0</v>
      </c>
    </row>
    <row r="29" spans="1:17" s="1" customFormat="1" ht="18.75" customHeight="1" x14ac:dyDescent="0.2">
      <c r="A29" s="10">
        <v>22</v>
      </c>
      <c r="B29" s="9" t="s">
        <v>100</v>
      </c>
      <c r="C29" s="7" t="s">
        <v>99</v>
      </c>
      <c r="D29" s="6" t="s">
        <v>98</v>
      </c>
      <c r="E29" s="6" t="s">
        <v>97</v>
      </c>
      <c r="F29" s="8" t="s">
        <v>6</v>
      </c>
      <c r="G29" s="7" t="s">
        <v>96</v>
      </c>
      <c r="H29" s="6"/>
      <c r="I29" s="6" t="s">
        <v>3</v>
      </c>
      <c r="J29" s="6" t="s">
        <v>2</v>
      </c>
      <c r="K29" s="6" t="s">
        <v>1</v>
      </c>
      <c r="L29" s="4"/>
      <c r="M29" s="5">
        <v>7240000</v>
      </c>
      <c r="N29" s="5">
        <v>1115400</v>
      </c>
      <c r="O29" s="5">
        <f>M29+N29</f>
        <v>8355400</v>
      </c>
      <c r="P29" s="4" t="b">
        <f>VALUE(O29)&gt;0</f>
        <v>1</v>
      </c>
      <c r="Q29" s="1" t="s">
        <v>0</v>
      </c>
    </row>
    <row r="30" spans="1:17" s="1" customFormat="1" ht="18.75" customHeight="1" x14ac:dyDescent="0.2">
      <c r="A30" s="10">
        <v>23</v>
      </c>
      <c r="B30" s="9" t="s">
        <v>95</v>
      </c>
      <c r="C30" s="7" t="s">
        <v>94</v>
      </c>
      <c r="D30" s="6" t="s">
        <v>93</v>
      </c>
      <c r="E30" s="6" t="s">
        <v>92</v>
      </c>
      <c r="F30" s="8" t="s">
        <v>6</v>
      </c>
      <c r="G30" s="7" t="s">
        <v>91</v>
      </c>
      <c r="H30" s="6"/>
      <c r="I30" s="6" t="s">
        <v>3</v>
      </c>
      <c r="J30" s="6" t="s">
        <v>2</v>
      </c>
      <c r="K30" s="6" t="s">
        <v>1</v>
      </c>
      <c r="L30" s="4"/>
      <c r="M30" s="5">
        <v>142000</v>
      </c>
      <c r="N30" s="5">
        <v>1115400</v>
      </c>
      <c r="O30" s="5">
        <f>M30+N30</f>
        <v>1257400</v>
      </c>
      <c r="P30" s="4" t="b">
        <f>VALUE(O30)&gt;0</f>
        <v>1</v>
      </c>
      <c r="Q30" s="1" t="s">
        <v>0</v>
      </c>
    </row>
    <row r="31" spans="1:17" s="1" customFormat="1" ht="18.75" customHeight="1" x14ac:dyDescent="0.2">
      <c r="A31" s="10">
        <v>24</v>
      </c>
      <c r="B31" s="9" t="s">
        <v>90</v>
      </c>
      <c r="C31" s="7" t="s">
        <v>89</v>
      </c>
      <c r="D31" s="6" t="s">
        <v>88</v>
      </c>
      <c r="E31" s="6" t="s">
        <v>83</v>
      </c>
      <c r="F31" s="8" t="s">
        <v>6</v>
      </c>
      <c r="G31" s="7" t="s">
        <v>87</v>
      </c>
      <c r="H31" s="6">
        <v>79203035210</v>
      </c>
      <c r="I31" s="6" t="s">
        <v>3</v>
      </c>
      <c r="J31" s="6" t="s">
        <v>2</v>
      </c>
      <c r="K31" s="6" t="s">
        <v>1</v>
      </c>
      <c r="L31" s="4"/>
      <c r="M31" s="5">
        <v>4344000</v>
      </c>
      <c r="N31" s="5">
        <v>0</v>
      </c>
      <c r="O31" s="5">
        <f>M31+N31</f>
        <v>4344000</v>
      </c>
      <c r="P31" s="4" t="b">
        <f>VALUE(O31)&gt;0</f>
        <v>1</v>
      </c>
      <c r="Q31" s="1" t="s">
        <v>0</v>
      </c>
    </row>
    <row r="32" spans="1:17" s="1" customFormat="1" ht="18.75" customHeight="1" x14ac:dyDescent="0.2">
      <c r="A32" s="10">
        <v>25</v>
      </c>
      <c r="B32" s="9" t="s">
        <v>86</v>
      </c>
      <c r="C32" s="7" t="s">
        <v>85</v>
      </c>
      <c r="D32" s="6" t="s">
        <v>84</v>
      </c>
      <c r="E32" s="6" t="s">
        <v>83</v>
      </c>
      <c r="F32" s="8" t="s">
        <v>6</v>
      </c>
      <c r="G32" s="7" t="s">
        <v>82</v>
      </c>
      <c r="H32" s="6"/>
      <c r="I32" s="6" t="s">
        <v>3</v>
      </c>
      <c r="J32" s="6" t="s">
        <v>2</v>
      </c>
      <c r="K32" s="6" t="s">
        <v>1</v>
      </c>
      <c r="L32" s="4"/>
      <c r="M32" s="5">
        <v>142000</v>
      </c>
      <c r="N32" s="5">
        <v>1115400</v>
      </c>
      <c r="O32" s="5">
        <f>M32+N32</f>
        <v>1257400</v>
      </c>
      <c r="P32" s="4" t="b">
        <f>VALUE(O32)&gt;0</f>
        <v>1</v>
      </c>
      <c r="Q32" s="1" t="s">
        <v>0</v>
      </c>
    </row>
    <row r="33" spans="1:17" s="1" customFormat="1" ht="18.75" customHeight="1" x14ac:dyDescent="0.2">
      <c r="A33" s="10">
        <v>26</v>
      </c>
      <c r="B33" s="9" t="s">
        <v>81</v>
      </c>
      <c r="C33" s="7" t="s">
        <v>80</v>
      </c>
      <c r="D33" s="6" t="s">
        <v>79</v>
      </c>
      <c r="E33" s="6" t="s">
        <v>78</v>
      </c>
      <c r="F33" s="8" t="s">
        <v>6</v>
      </c>
      <c r="G33" s="7" t="s">
        <v>77</v>
      </c>
      <c r="H33" s="6"/>
      <c r="I33" s="6" t="s">
        <v>3</v>
      </c>
      <c r="J33" s="6" t="s">
        <v>2</v>
      </c>
      <c r="K33" s="6" t="s">
        <v>1</v>
      </c>
      <c r="L33" s="4"/>
      <c r="M33" s="5">
        <v>142000</v>
      </c>
      <c r="N33" s="5">
        <v>1115400</v>
      </c>
      <c r="O33" s="5">
        <f>M33+N33</f>
        <v>1257400</v>
      </c>
      <c r="P33" s="4" t="b">
        <f>VALUE(O33)&gt;0</f>
        <v>1</v>
      </c>
      <c r="Q33" s="1" t="s">
        <v>0</v>
      </c>
    </row>
    <row r="34" spans="1:17" s="1" customFormat="1" ht="18.75" customHeight="1" x14ac:dyDescent="0.2">
      <c r="A34" s="10">
        <v>27</v>
      </c>
      <c r="B34" s="9" t="s">
        <v>76</v>
      </c>
      <c r="C34" s="7" t="s">
        <v>75</v>
      </c>
      <c r="D34" s="6" t="s">
        <v>74</v>
      </c>
      <c r="E34" s="6" t="s">
        <v>73</v>
      </c>
      <c r="F34" s="8" t="s">
        <v>6</v>
      </c>
      <c r="G34" s="7" t="s">
        <v>72</v>
      </c>
      <c r="H34" s="6">
        <v>79205013548</v>
      </c>
      <c r="I34" s="6" t="s">
        <v>3</v>
      </c>
      <c r="J34" s="6" t="s">
        <v>2</v>
      </c>
      <c r="K34" s="6" t="s">
        <v>1</v>
      </c>
      <c r="L34" s="4"/>
      <c r="M34" s="5">
        <v>0</v>
      </c>
      <c r="N34" s="5">
        <v>1115400</v>
      </c>
      <c r="O34" s="5">
        <f>M34+N34</f>
        <v>1115400</v>
      </c>
      <c r="P34" s="4" t="b">
        <f>VALUE(O34)&gt;0</f>
        <v>1</v>
      </c>
      <c r="Q34" s="1" t="s">
        <v>0</v>
      </c>
    </row>
    <row r="35" spans="1:17" s="1" customFormat="1" ht="18.75" customHeight="1" x14ac:dyDescent="0.2">
      <c r="A35" s="10">
        <v>28</v>
      </c>
      <c r="B35" s="9" t="s">
        <v>71</v>
      </c>
      <c r="C35" s="7" t="s">
        <v>70</v>
      </c>
      <c r="D35" s="6" t="s">
        <v>69</v>
      </c>
      <c r="E35" s="6" t="s">
        <v>6</v>
      </c>
      <c r="F35" s="8" t="s">
        <v>6</v>
      </c>
      <c r="G35" s="7" t="s">
        <v>68</v>
      </c>
      <c r="H35" s="6">
        <v>79205009411</v>
      </c>
      <c r="I35" s="6" t="s">
        <v>3</v>
      </c>
      <c r="J35" s="6" t="s">
        <v>2</v>
      </c>
      <c r="K35" s="6" t="s">
        <v>1</v>
      </c>
      <c r="L35" s="4"/>
      <c r="M35" s="5">
        <v>142000</v>
      </c>
      <c r="N35" s="5">
        <v>1115400</v>
      </c>
      <c r="O35" s="5">
        <f>M35+N35</f>
        <v>1257400</v>
      </c>
      <c r="P35" s="4" t="b">
        <f>VALUE(O35)&gt;0</f>
        <v>1</v>
      </c>
      <c r="Q35" s="1" t="s">
        <v>0</v>
      </c>
    </row>
    <row r="36" spans="1:17" s="1" customFormat="1" ht="18.75" customHeight="1" x14ac:dyDescent="0.2">
      <c r="A36" s="10">
        <v>29</v>
      </c>
      <c r="B36" s="9" t="s">
        <v>67</v>
      </c>
      <c r="C36" s="7" t="s">
        <v>66</v>
      </c>
      <c r="D36" s="6" t="s">
        <v>65</v>
      </c>
      <c r="E36" s="6" t="s">
        <v>64</v>
      </c>
      <c r="F36" s="8" t="s">
        <v>6</v>
      </c>
      <c r="G36" s="7" t="s">
        <v>63</v>
      </c>
      <c r="H36" s="6">
        <v>79204014250</v>
      </c>
      <c r="I36" s="6" t="s">
        <v>3</v>
      </c>
      <c r="J36" s="6" t="s">
        <v>2</v>
      </c>
      <c r="K36" s="6" t="s">
        <v>1</v>
      </c>
      <c r="L36" s="4"/>
      <c r="M36" s="5">
        <v>4344000</v>
      </c>
      <c r="N36" s="5">
        <v>50000</v>
      </c>
      <c r="O36" s="5">
        <f>M36+N36</f>
        <v>4394000</v>
      </c>
      <c r="P36" s="4" t="b">
        <f>VALUE(O36)&gt;0</f>
        <v>1</v>
      </c>
      <c r="Q36" s="1" t="s">
        <v>0</v>
      </c>
    </row>
    <row r="37" spans="1:17" s="1" customFormat="1" ht="18.75" customHeight="1" x14ac:dyDescent="0.2">
      <c r="A37" s="10">
        <v>30</v>
      </c>
      <c r="B37" s="9" t="s">
        <v>62</v>
      </c>
      <c r="C37" s="7" t="s">
        <v>61</v>
      </c>
      <c r="D37" s="6" t="s">
        <v>60</v>
      </c>
      <c r="E37" s="6" t="s">
        <v>59</v>
      </c>
      <c r="F37" s="8" t="s">
        <v>6</v>
      </c>
      <c r="G37" s="7" t="s">
        <v>58</v>
      </c>
      <c r="H37" s="6">
        <v>79205022505</v>
      </c>
      <c r="I37" s="6" t="s">
        <v>3</v>
      </c>
      <c r="J37" s="6" t="s">
        <v>2</v>
      </c>
      <c r="K37" s="6" t="s">
        <v>1</v>
      </c>
      <c r="L37" s="4"/>
      <c r="M37" s="5">
        <v>7240000</v>
      </c>
      <c r="N37" s="5">
        <v>1115400</v>
      </c>
      <c r="O37" s="5">
        <f>M37+N37</f>
        <v>8355400</v>
      </c>
      <c r="P37" s="4" t="b">
        <f>VALUE(O37)&gt;0</f>
        <v>1</v>
      </c>
      <c r="Q37" s="1" t="s">
        <v>0</v>
      </c>
    </row>
    <row r="38" spans="1:17" s="1" customFormat="1" ht="18.75" customHeight="1" x14ac:dyDescent="0.2">
      <c r="A38" s="10">
        <v>31</v>
      </c>
      <c r="B38" s="9" t="s">
        <v>57</v>
      </c>
      <c r="C38" s="7" t="s">
        <v>56</v>
      </c>
      <c r="D38" s="6" t="s">
        <v>55</v>
      </c>
      <c r="E38" s="6" t="s">
        <v>54</v>
      </c>
      <c r="F38" s="8" t="s">
        <v>6</v>
      </c>
      <c r="G38" s="7" t="s">
        <v>53</v>
      </c>
      <c r="H38" s="6">
        <v>385711364</v>
      </c>
      <c r="I38" s="6" t="s">
        <v>3</v>
      </c>
      <c r="J38" s="6" t="s">
        <v>2</v>
      </c>
      <c r="K38" s="6" t="s">
        <v>1</v>
      </c>
      <c r="L38" s="4"/>
      <c r="M38" s="5">
        <v>142000</v>
      </c>
      <c r="N38" s="5">
        <v>1115400</v>
      </c>
      <c r="O38" s="5">
        <f>M38+N38</f>
        <v>1257400</v>
      </c>
      <c r="P38" s="4" t="b">
        <f>VALUE(O38)&gt;0</f>
        <v>1</v>
      </c>
      <c r="Q38" s="1" t="s">
        <v>0</v>
      </c>
    </row>
    <row r="39" spans="1:17" s="1" customFormat="1" ht="18.75" customHeight="1" x14ac:dyDescent="0.2">
      <c r="A39" s="10">
        <v>32</v>
      </c>
      <c r="B39" s="9" t="s">
        <v>52</v>
      </c>
      <c r="C39" s="7" t="s">
        <v>51</v>
      </c>
      <c r="D39" s="6" t="s">
        <v>50</v>
      </c>
      <c r="E39" s="6" t="s">
        <v>49</v>
      </c>
      <c r="F39" s="8" t="s">
        <v>6</v>
      </c>
      <c r="G39" s="7" t="s">
        <v>48</v>
      </c>
      <c r="H39" s="6">
        <v>276089447</v>
      </c>
      <c r="I39" s="6" t="s">
        <v>3</v>
      </c>
      <c r="J39" s="6" t="s">
        <v>2</v>
      </c>
      <c r="K39" s="6" t="s">
        <v>1</v>
      </c>
      <c r="L39" s="4"/>
      <c r="M39" s="5">
        <v>4344000</v>
      </c>
      <c r="N39" s="5">
        <v>50000</v>
      </c>
      <c r="O39" s="5">
        <f>M39+N39</f>
        <v>4394000</v>
      </c>
      <c r="P39" s="4" t="b">
        <f>VALUE(O39)&gt;0</f>
        <v>1</v>
      </c>
      <c r="Q39" s="1" t="s">
        <v>0</v>
      </c>
    </row>
    <row r="40" spans="1:17" s="1" customFormat="1" ht="18.75" customHeight="1" x14ac:dyDescent="0.2">
      <c r="A40" s="10">
        <v>33</v>
      </c>
      <c r="B40" s="9" t="s">
        <v>47</v>
      </c>
      <c r="C40" s="7" t="s">
        <v>46</v>
      </c>
      <c r="D40" s="6" t="s">
        <v>45</v>
      </c>
      <c r="E40" s="6" t="s">
        <v>44</v>
      </c>
      <c r="F40" s="8" t="s">
        <v>6</v>
      </c>
      <c r="G40" s="7" t="s">
        <v>43</v>
      </c>
      <c r="H40" s="6"/>
      <c r="I40" s="6" t="s">
        <v>3</v>
      </c>
      <c r="J40" s="6" t="s">
        <v>2</v>
      </c>
      <c r="K40" s="6" t="s">
        <v>1</v>
      </c>
      <c r="L40" s="4"/>
      <c r="M40" s="5">
        <v>142000</v>
      </c>
      <c r="N40" s="5">
        <v>1115400</v>
      </c>
      <c r="O40" s="5">
        <f>M40+N40</f>
        <v>1257400</v>
      </c>
      <c r="P40" s="4" t="b">
        <f>VALUE(O40)&gt;0</f>
        <v>1</v>
      </c>
      <c r="Q40" s="1" t="s">
        <v>0</v>
      </c>
    </row>
    <row r="41" spans="1:17" s="1" customFormat="1" ht="18.75" customHeight="1" x14ac:dyDescent="0.2">
      <c r="A41" s="10">
        <v>34</v>
      </c>
      <c r="B41" s="9" t="s">
        <v>42</v>
      </c>
      <c r="C41" s="7" t="s">
        <v>41</v>
      </c>
      <c r="D41" s="6" t="s">
        <v>40</v>
      </c>
      <c r="E41" s="6" t="s">
        <v>39</v>
      </c>
      <c r="F41" s="8" t="s">
        <v>6</v>
      </c>
      <c r="G41" s="7" t="s">
        <v>38</v>
      </c>
      <c r="H41" s="6"/>
      <c r="I41" s="6" t="s">
        <v>3</v>
      </c>
      <c r="J41" s="6" t="s">
        <v>2</v>
      </c>
      <c r="K41" s="6" t="s">
        <v>1</v>
      </c>
      <c r="L41" s="4"/>
      <c r="M41" s="5">
        <v>142000</v>
      </c>
      <c r="N41" s="5">
        <v>1115400</v>
      </c>
      <c r="O41" s="5">
        <f>M41+N41</f>
        <v>1257400</v>
      </c>
      <c r="P41" s="4" t="b">
        <f>VALUE(O41)&gt;0</f>
        <v>1</v>
      </c>
      <c r="Q41" s="1" t="s">
        <v>0</v>
      </c>
    </row>
    <row r="42" spans="1:17" s="1" customFormat="1" ht="18.75" customHeight="1" x14ac:dyDescent="0.2">
      <c r="A42" s="10">
        <v>35</v>
      </c>
      <c r="B42" s="9" t="s">
        <v>37</v>
      </c>
      <c r="C42" s="7" t="s">
        <v>36</v>
      </c>
      <c r="D42" s="6" t="s">
        <v>35</v>
      </c>
      <c r="E42" s="6" t="s">
        <v>34</v>
      </c>
      <c r="F42" s="8" t="s">
        <v>6</v>
      </c>
      <c r="G42" s="7" t="s">
        <v>24</v>
      </c>
      <c r="H42" s="6">
        <v>335072408</v>
      </c>
      <c r="I42" s="6" t="s">
        <v>3</v>
      </c>
      <c r="J42" s="6" t="s">
        <v>2</v>
      </c>
      <c r="K42" s="6" t="s">
        <v>1</v>
      </c>
      <c r="L42" s="4"/>
      <c r="M42" s="5">
        <v>142000</v>
      </c>
      <c r="N42" s="5">
        <v>1115400</v>
      </c>
      <c r="O42" s="5">
        <f>M42+N42</f>
        <v>1257400</v>
      </c>
      <c r="P42" s="4" t="b">
        <f>VALUE(O42)&gt;0</f>
        <v>1</v>
      </c>
      <c r="Q42" s="1" t="s">
        <v>0</v>
      </c>
    </row>
    <row r="43" spans="1:17" s="1" customFormat="1" ht="18.75" customHeight="1" x14ac:dyDescent="0.2">
      <c r="A43" s="10">
        <v>36</v>
      </c>
      <c r="B43" s="9" t="s">
        <v>33</v>
      </c>
      <c r="C43" s="7" t="s">
        <v>32</v>
      </c>
      <c r="D43" s="6" t="s">
        <v>31</v>
      </c>
      <c r="E43" s="6" t="s">
        <v>30</v>
      </c>
      <c r="F43" s="8" t="s">
        <v>6</v>
      </c>
      <c r="G43" s="7" t="s">
        <v>29</v>
      </c>
      <c r="H43" s="6">
        <v>60203004705</v>
      </c>
      <c r="I43" s="6" t="s">
        <v>3</v>
      </c>
      <c r="J43" s="6" t="s">
        <v>2</v>
      </c>
      <c r="K43" s="6" t="s">
        <v>1</v>
      </c>
      <c r="L43" s="4"/>
      <c r="M43" s="5">
        <v>5575000</v>
      </c>
      <c r="N43" s="5">
        <v>780400</v>
      </c>
      <c r="O43" s="5">
        <f>M43+N43</f>
        <v>6355400</v>
      </c>
      <c r="P43" s="4" t="b">
        <f>VALUE(O43)&gt;0</f>
        <v>1</v>
      </c>
      <c r="Q43" s="1" t="s">
        <v>0</v>
      </c>
    </row>
    <row r="44" spans="1:17" s="1" customFormat="1" ht="18.75" customHeight="1" x14ac:dyDescent="0.2">
      <c r="A44" s="10">
        <v>37</v>
      </c>
      <c r="B44" s="9" t="s">
        <v>28</v>
      </c>
      <c r="C44" s="7" t="s">
        <v>27</v>
      </c>
      <c r="D44" s="6" t="s">
        <v>26</v>
      </c>
      <c r="E44" s="6" t="s">
        <v>25</v>
      </c>
      <c r="F44" s="8" t="s">
        <v>6</v>
      </c>
      <c r="G44" s="7" t="s">
        <v>24</v>
      </c>
      <c r="H44" s="6">
        <v>79205013802</v>
      </c>
      <c r="I44" s="6" t="s">
        <v>3</v>
      </c>
      <c r="J44" s="6" t="s">
        <v>2</v>
      </c>
      <c r="K44" s="6" t="s">
        <v>1</v>
      </c>
      <c r="L44" s="4"/>
      <c r="M44" s="5">
        <v>0</v>
      </c>
      <c r="N44" s="5">
        <v>680400</v>
      </c>
      <c r="O44" s="5">
        <f>M44+N44</f>
        <v>680400</v>
      </c>
      <c r="P44" s="4" t="b">
        <f>VALUE(O44)&gt;0</f>
        <v>1</v>
      </c>
      <c r="Q44" s="1" t="s">
        <v>0</v>
      </c>
    </row>
    <row r="45" spans="1:17" s="1" customFormat="1" ht="18.75" customHeight="1" x14ac:dyDescent="0.2">
      <c r="A45" s="10">
        <v>38</v>
      </c>
      <c r="B45" s="9" t="s">
        <v>23</v>
      </c>
      <c r="C45" s="7" t="s">
        <v>22</v>
      </c>
      <c r="D45" s="6" t="s">
        <v>21</v>
      </c>
      <c r="E45" s="6" t="s">
        <v>16</v>
      </c>
      <c r="F45" s="8" t="s">
        <v>6</v>
      </c>
      <c r="G45" s="7" t="s">
        <v>20</v>
      </c>
      <c r="H45" s="6">
        <v>49205013328</v>
      </c>
      <c r="I45" s="6" t="s">
        <v>3</v>
      </c>
      <c r="J45" s="6" t="s">
        <v>2</v>
      </c>
      <c r="K45" s="6" t="s">
        <v>1</v>
      </c>
      <c r="L45" s="4"/>
      <c r="M45" s="5">
        <v>0</v>
      </c>
      <c r="N45" s="5">
        <v>1115400</v>
      </c>
      <c r="O45" s="5">
        <f>M45+N45</f>
        <v>1115400</v>
      </c>
      <c r="P45" s="4" t="b">
        <f>VALUE(O45)&gt;0</f>
        <v>1</v>
      </c>
      <c r="Q45" s="1" t="s">
        <v>0</v>
      </c>
    </row>
    <row r="46" spans="1:17" s="1" customFormat="1" ht="18.75" customHeight="1" x14ac:dyDescent="0.2">
      <c r="A46" s="10">
        <v>39</v>
      </c>
      <c r="B46" s="9" t="s">
        <v>19</v>
      </c>
      <c r="C46" s="7" t="s">
        <v>18</v>
      </c>
      <c r="D46" s="6" t="s">
        <v>17</v>
      </c>
      <c r="E46" s="6" t="s">
        <v>16</v>
      </c>
      <c r="F46" s="8" t="s">
        <v>6</v>
      </c>
      <c r="G46" s="7" t="s">
        <v>15</v>
      </c>
      <c r="H46" s="6">
        <v>79204017722</v>
      </c>
      <c r="I46" s="6" t="s">
        <v>3</v>
      </c>
      <c r="J46" s="6" t="s">
        <v>2</v>
      </c>
      <c r="K46" s="6" t="s">
        <v>1</v>
      </c>
      <c r="L46" s="4"/>
      <c r="M46" s="5">
        <v>2255400</v>
      </c>
      <c r="N46" s="5">
        <v>100000</v>
      </c>
      <c r="O46" s="5">
        <f>M46+N46</f>
        <v>2355400</v>
      </c>
      <c r="P46" s="4" t="b">
        <f>VALUE(O46)&gt;0</f>
        <v>1</v>
      </c>
      <c r="Q46" s="1" t="s">
        <v>0</v>
      </c>
    </row>
    <row r="47" spans="1:17" s="1" customFormat="1" ht="18.75" customHeight="1" x14ac:dyDescent="0.2">
      <c r="A47" s="10">
        <v>40</v>
      </c>
      <c r="B47" s="9" t="s">
        <v>14</v>
      </c>
      <c r="C47" s="7" t="s">
        <v>13</v>
      </c>
      <c r="D47" s="6" t="s">
        <v>12</v>
      </c>
      <c r="E47" s="6" t="s">
        <v>7</v>
      </c>
      <c r="F47" s="8" t="s">
        <v>6</v>
      </c>
      <c r="G47" s="7" t="s">
        <v>11</v>
      </c>
      <c r="H47" s="6"/>
      <c r="I47" s="6" t="s">
        <v>3</v>
      </c>
      <c r="J47" s="6" t="s">
        <v>2</v>
      </c>
      <c r="K47" s="6" t="s">
        <v>1</v>
      </c>
      <c r="L47" s="4"/>
      <c r="M47" s="5">
        <v>142980</v>
      </c>
      <c r="N47" s="5">
        <v>1115400</v>
      </c>
      <c r="O47" s="5">
        <f>M47+N47</f>
        <v>1258380</v>
      </c>
      <c r="P47" s="4" t="b">
        <f>VALUE(O47)&gt;0</f>
        <v>1</v>
      </c>
      <c r="Q47" s="1" t="s">
        <v>0</v>
      </c>
    </row>
    <row r="48" spans="1:17" s="1" customFormat="1" ht="18.75" customHeight="1" x14ac:dyDescent="0.2">
      <c r="A48" s="10">
        <v>41</v>
      </c>
      <c r="B48" s="9" t="s">
        <v>10</v>
      </c>
      <c r="C48" s="7" t="s">
        <v>9</v>
      </c>
      <c r="D48" s="6" t="s">
        <v>8</v>
      </c>
      <c r="E48" s="6" t="s">
        <v>7</v>
      </c>
      <c r="F48" s="8" t="s">
        <v>6</v>
      </c>
      <c r="G48" s="7" t="s">
        <v>5</v>
      </c>
      <c r="H48" s="6" t="s">
        <v>4</v>
      </c>
      <c r="I48" s="6" t="s">
        <v>3</v>
      </c>
      <c r="J48" s="6" t="s">
        <v>2</v>
      </c>
      <c r="K48" s="6" t="s">
        <v>1</v>
      </c>
      <c r="L48" s="4"/>
      <c r="M48" s="5">
        <v>142000</v>
      </c>
      <c r="N48" s="5">
        <v>1115400</v>
      </c>
      <c r="O48" s="5">
        <f>M48+N48</f>
        <v>1257400</v>
      </c>
      <c r="P48" s="4" t="b">
        <f>VALUE(O48)&gt;0</f>
        <v>1</v>
      </c>
      <c r="Q48" s="1" t="s">
        <v>0</v>
      </c>
    </row>
  </sheetData>
  <mergeCells count="2">
    <mergeCell ref="A4:O4"/>
    <mergeCell ref="A5:O5"/>
  </mergeCells>
  <printOptions horizontalCentered="1"/>
  <pageMargins left="0.21" right="0.2" top="0.79" bottom="0" header="0" footer="0"/>
  <pageSetup paperSize="9" orientation="landscape" useFirstPageNumber="1" r:id="rId1"/>
  <headerFooter alignWithMargins="0"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XD</vt:lpstr>
      <vt:lpstr>XD!Print_Titles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Vân Tran</dc:creator>
  <cp:lastModifiedBy>Vân Tran</cp:lastModifiedBy>
  <dcterms:created xsi:type="dcterms:W3CDTF">2024-01-03T03:49:59Z</dcterms:created>
  <dcterms:modified xsi:type="dcterms:W3CDTF">2024-01-03T03:50:34Z</dcterms:modified>
</cp:coreProperties>
</file>