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4. viec dang lam 2023- 2024\1.  khoa LLCT\7. Thi dua; cham cong ,noi dung chuan bi  hop khoa trien khai cv thg\thang 5\"/>
    </mc:Choice>
  </mc:AlternateContent>
  <bookViews>
    <workbookView xWindow="0" yWindow="0" windowWidth="19200" windowHeight="665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O18" i="6" l="1"/>
  <c r="F40" i="2" l="1"/>
  <c r="X17" i="6"/>
  <c r="X15" i="6"/>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 r="X14" i="6"/>
  <c r="X20" i="6"/>
  <c r="X21" i="6"/>
  <c r="O19" i="6"/>
  <c r="X11" i="6" l="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<sst xmlns="http://schemas.openxmlformats.org/spreadsheetml/2006/main" count="418" uniqueCount="185">
  <si>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</si>
  <si>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</si>
  <si>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</si>
  <si>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</si>
  <si>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</si>
  <si>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</si>
  <si>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</si>
  <si>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</si>
  <si>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</si>
  <si>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</si>
  <si>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</si>
  <si>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</si>
  <si>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</si>
  <si>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</si>
  <si>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</si>
  <si>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</si>
  <si>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</si>
  <si>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</si>
  <si>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</si>
  <si>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</si>
  <si>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</si>
  <si>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</si>
  <si>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</si>
  <si>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</si>
  <si>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</si>
  <si>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</si>
  <si>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</si>
  <si>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</si>
  <si>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</si>
  <si>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</si>
  <si>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</si>
  <si>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</si>
  <si>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</si>
  <si>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</si>
  <si>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</si>
  <si>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</si>
  <si>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</si>
  <si>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</si>
  <si>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</si>
  <si>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</si>
  <si>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</si>
  <si>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</si>
  <si>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</si>
  <si>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</si>
  <si>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</si>
  <si>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</si>
  <si>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</si>
  <si>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</si>
  <si>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</si>
  <si>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</si>
  <si>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</si>
  <si>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</si>
  <si>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</si>
  <si>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</si>
  <si>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</si>
  <si>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</si>
  <si>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</si>
  <si>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</si>
  <si>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</si>
  <si>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</si>
  <si>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</si>
  <si>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</si>
  <si>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</si>
  <si>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</si>
  <si>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</si>
  <si>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</si>
  <si>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</si>
  <si>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</si>
  <si>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</si>
  <si>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</si>
  <si>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</si>
  <si>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</si>
  <si>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</si>
  <si>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</si>
  <si>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</si>
  <si>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</si>
  <si>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</si>
  <si>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</si>
  <si>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</si>
  <si>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</si>
  <si>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</si>
  <si>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</si>
  <si>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</si>
  <si>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</si>
  <si>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</si>
  <si>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</si>
  <si>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</si>
  <si>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</si>
  <si>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</si>
  <si>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</si>
  <si>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</si>
  <si>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</si>
  <si>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</si>
  <si>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</si>
  <si>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</si>
  <si>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</si>
  <si>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</si>
  <si>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</si>
  <si>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</si>
  <si>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</si>
  <si>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</si>
  <si>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</si>
  <si>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</si>
  <si>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</si>
  <si>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</si>
  <si>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</si>
  <si>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</si>
  <si>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</si>
  <si>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</si>
  <si>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</si>
  <si>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</si>
  <si>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</si>
  <si>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</si>
  <si>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</si>
  <si>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</si>
  <si>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</si>
  <si>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AND</t>
  </si>
  <si>
    <t>Nghỉ hộ sản 12/12</t>
  </si>
  <si>
    <t>0</t>
  </si>
  <si>
    <t>ĐƠN VỊ: LÝ LUẬN CHÍNH TRỊ</t>
  </si>
  <si>
    <t xml:space="preserve">         Lê Thị Hồng Vân</t>
  </si>
  <si>
    <t>X</t>
  </si>
  <si>
    <t>1</t>
  </si>
  <si>
    <t>A3</t>
  </si>
  <si>
    <t>1GV</t>
  </si>
  <si>
    <t>Cô Vân</t>
  </si>
  <si>
    <t>2</t>
  </si>
  <si>
    <t>THỐNG KÊ CHI TIẾT KHỐI LƯỢNG CÔNG VIỆC THỰC HIỆN THÁNG 3/2024</t>
  </si>
  <si>
    <t>Cô Hoàng Trang</t>
  </si>
  <si>
    <t xml:space="preserve">                TRƯỞNG ĐƠN VỊ</t>
  </si>
  <si>
    <t xml:space="preserve">                Lê Thị Hồng Vân</t>
  </si>
  <si>
    <t>Thầy Dũng</t>
  </si>
  <si>
    <t>Nhiệm vụ 9</t>
  </si>
  <si>
    <t>3</t>
  </si>
  <si>
    <t>A2</t>
  </si>
  <si>
    <t>DANH SÁCH XẾP LOẠI THI ĐUA THÁNG 05/2024</t>
  </si>
  <si>
    <t>BẢNG TỔNG HỢP CÔNG VIỆC ĐỘT XUẤT ĐÃ THỰC HIỆN THÁNG 05/2024</t>
  </si>
  <si>
    <t>Tham gia hoạt động tuyển sinh cùng khoa Ngoại ngữ và Du lịch - Khách sạn ở Tây Ninh (tổng cộng 7 trường theo tờ trình kế hoạch đã ký)</t>
  </si>
  <si>
    <t xml:space="preserve">Cô Thơm </t>
  </si>
  <si>
    <t xml:space="preserve">Cô Thu </t>
  </si>
  <si>
    <t>Cô Vinh</t>
  </si>
  <si>
    <t>Cô Dinh</t>
  </si>
  <si>
    <t>Cô Thùy Trang</t>
  </si>
  <si>
    <t>Cô Mai Hường</t>
  </si>
  <si>
    <r>
      <rPr>
        <sz val="12"/>
        <rFont val="Times New Roman"/>
        <family val="1"/>
      </rPr>
      <t>Tham gia hoạt động tuyển sinh cùng Phòng Tuyển sinh - Đào tạo trường.</t>
    </r>
    <r>
      <rPr>
        <sz val="10"/>
        <rFont val="Times New Roman"/>
        <family val="1"/>
      </rPr>
      <t xml:space="preserve">
</t>
    </r>
    <r>
      <rPr>
        <b/>
        <sz val="10"/>
        <rFont val="Times New Roman"/>
        <family val="1"/>
      </rPr>
      <t>-  Ngày 01/04/2024 THCS Nguyễn Trãi, Quận 12
-  Ngày 22/04/2024 TTGDTX- GDNN Quận 11. TPHCM
- Ngày 03/05/2024 THPT Hậu Giang, Quận 11</t>
    </r>
  </si>
  <si>
    <r>
      <t xml:space="preserve">Tham gia hoạt động tuyển sinh cùng Phòng Tuyển sinh - Đào tạo trường (3 trường được tính 1 nhiệm vụ)
</t>
    </r>
    <r>
      <rPr>
        <b/>
        <sz val="12"/>
        <rFont val="Times New Roman"/>
        <family val="1"/>
      </rPr>
      <t>- Ngày 01/04/24 THCS Tân Sơn, Quận Gò Vấp
- Ngày 7/05/24 THCS Gò Vấp
- Ngày 21/5/2024 TTGDPT Đại học Công Thương</t>
    </r>
  </si>
  <si>
    <r>
      <t xml:space="preserve">Tham gia hoạt động tuyển sinh cùng Phòng Tuyển sinh - Đào tạo trường (3 trường được tính 1 nhiệm vụ)
</t>
    </r>
    <r>
      <rPr>
        <b/>
        <sz val="12"/>
        <rFont val="Times New Roman"/>
        <family val="1"/>
      </rPr>
      <t>- Ngày 01/04/24 THCS Tân Sơn, Quận Gò Vấp
- Ngày 8/04/24 THCSNguyễn Vĩnh Nghiệp, Quận 12</t>
    </r>
    <r>
      <rPr>
        <sz val="12"/>
        <rFont val="Times New Roman"/>
        <family val="1"/>
      </rPr>
      <t xml:space="preserve">
</t>
    </r>
    <r>
      <rPr>
        <b/>
        <sz val="12"/>
        <rFont val="Times New Roman"/>
        <family val="1"/>
      </rPr>
      <t>- Ngày 21/5/2024 TTGDPT Đại học Công Thương</t>
    </r>
  </si>
  <si>
    <t>Cô Ngát</t>
  </si>
  <si>
    <r>
      <rPr>
        <sz val="12"/>
        <rFont val="Times New Roman"/>
        <family val="1"/>
      </rPr>
      <t>Tham gia hoạt động tuyển sinh cùng Phòng Tuyển sinh - Đào tạo trường (3 trường được tính 1 nhiệm vụ)</t>
    </r>
    <r>
      <rPr>
        <sz val="10"/>
        <rFont val="Times New Roman"/>
        <family val="1"/>
      </rPr>
      <t xml:space="preserve">
 </t>
    </r>
    <r>
      <rPr>
        <b/>
        <sz val="10"/>
        <rFont val="Times New Roman"/>
        <family val="1"/>
      </rPr>
      <t>- Ngày 01/03/24 THCS Trần Phú, Quận Gò Vấp
- Ngày 06/03/24 THCS Trường Chinh, Quận 12
- Ngày 04/5/2024 THCS Nguyễn Văn Nghi, Gò Vấp</t>
    </r>
  </si>
  <si>
    <r>
      <rPr>
        <sz val="12"/>
        <rFont val="Times New Roman"/>
        <family val="1"/>
      </rPr>
      <t>Tham gia hoạt động tuyển sinh cùng Phòng Tuyển sinh - Đào tạo trường.</t>
    </r>
    <r>
      <rPr>
        <sz val="10"/>
        <rFont val="Times New Roman"/>
        <family val="1"/>
      </rPr>
      <t xml:space="preserve">
</t>
    </r>
    <r>
      <rPr>
        <b/>
        <sz val="10"/>
        <rFont val="Times New Roman"/>
        <family val="1"/>
      </rPr>
      <t xml:space="preserve">
- Ngày 01/04/2024 Trường THCS Nguyễn Trãi, Gò Vấp
- Ngày 5/7/2024 THCS Phan Tây Hồ, Gò Vấp
-  Ngày 5/7/2024 THCS Nguyễn Du, Gò Vấp</t>
    </r>
  </si>
  <si>
    <r>
      <t xml:space="preserve">Tham gia hoạt động tuyển sinh cùng Phòng Tuyển sinh - Đào tạo trường.
</t>
    </r>
    <r>
      <rPr>
        <b/>
        <sz val="10"/>
        <rFont val="Times New Roman"/>
        <family val="1"/>
      </rPr>
      <t>- Ngày 25/01/2424 THPT Nguyễn Công Trứ, Gò Vấp
- Ngày 5/5/2024 Trường THCS Bình Trị Đông, Bình Tân
- Ngày 5/7/2024 THCS Nguyễn Du, Gò Vấp
- Ngày 21/5/2024  TTGDPT- Đại học Công Thương</t>
    </r>
  </si>
  <si>
    <r>
      <t xml:space="preserve">Tham gia hoạt động tuyển sinh cùng Phòng Tuyển sinh - Đào tạo trường.
</t>
    </r>
    <r>
      <rPr>
        <b/>
        <sz val="10"/>
        <rFont val="Times New Roman"/>
        <family val="1"/>
      </rPr>
      <t>- Ngày 6/4/2024 GDNN- GDTX Củ Chi
- Ngày 14/4/02424 Trường THCS-Vĩnh Lộc B, Bình Chánh
- Ngày 15/4/20244 Trường THCS Phú Thọ</t>
    </r>
  </si>
  <si>
    <t>Nhiệm vị 10</t>
  </si>
  <si>
    <t>Tham gia hoạt động Chi bộ mẫu (Chi bộ 1)
Tính 1 công việc trường theo tờ trình đã được duyệt</t>
  </si>
  <si>
    <t>Cô Thơm; Cô Thu; Cô Vân; Thầy Quỳnh; Cô Thùy Trang; Hoàng Trang; Cô Huyên; Cô Hường; Cô Ngát; (Cô Thắm)</t>
  </si>
  <si>
    <t>10GV</t>
  </si>
  <si>
    <t>Nhiệm vụ 11</t>
  </si>
  <si>
    <t>6GV</t>
  </si>
  <si>
    <t xml:space="preserve"> Cô Thu;  Thầy Quỳnh;  Hoàng Trang; Cô Huyên; Cô Thùy Trang; Cô Dinh</t>
  </si>
  <si>
    <t>Tham gia thi làm bánh theo kế hoạch công đoàn trường 
- 2 Gv hỗ trợ khoa Động lực thi</t>
  </si>
  <si>
    <t>Cô Huyên</t>
  </si>
  <si>
    <r>
      <t xml:space="preserve">Tham gia công tác tuyển sinh - 1 trường
Đề nghị tính 1 việc đơn vị
 </t>
    </r>
    <r>
      <rPr>
        <b/>
        <sz val="13"/>
        <rFont val="Times New Roman"/>
        <family val="1"/>
      </rPr>
      <t>Ngày 15/04/2024 THCS Phân Bội Châu, Quận 12</t>
    </r>
  </si>
  <si>
    <r>
      <t xml:space="preserve">Tham gia công tác tuyển sinh - 1 trường
Đề nghị tính 1 việc đơn vị
 </t>
    </r>
    <r>
      <rPr>
        <b/>
        <sz val="13"/>
        <rFont val="Times New Roman"/>
        <family val="1"/>
      </rPr>
      <t>Ngày 21/05/2024 TTGDPT- Đại học công Thương</t>
    </r>
  </si>
  <si>
    <r>
      <t xml:space="preserve">Tham gia công tác tuyển sinh - 1 trường
Đề nghị tính 1 việc đơn vị
 </t>
    </r>
    <r>
      <rPr>
        <b/>
        <sz val="13"/>
        <rFont val="Times New Roman"/>
        <family val="1"/>
      </rPr>
      <t>Ngày 7/5/2024 THCS Nguyễn Du, Quận Gò Vấp</t>
    </r>
  </si>
  <si>
    <t>Tham gia công tác tuyển sinh - 1 trường
Đề nghị tính 1 việc đơn vị
 Ngày 7/5/2024 THCS Lý Tự Trọng, Quận Gò Vấp</t>
  </si>
  <si>
    <t>4GV</t>
  </si>
  <si>
    <t>Cô Vân; Cô Hoàng Trang; Cô Thơm; Cô Huyên</t>
  </si>
  <si>
    <t>Xây dựng Kế hoạch và dẫn sinh viên về nguồn tại Bình Chánh ngày 5/5/2024</t>
  </si>
  <si>
    <t>5 GV</t>
  </si>
  <si>
    <t>Thầy Quỳnh; Thầy Lượng; Thầy Kiệt; Cô Thùy Trang; Cô Mai Hường</t>
  </si>
  <si>
    <t>Tham gia kế hoạch phối tổ chức Talkshow chủ đề:"Tác phong chuyên nghiệp trong công tác" cùng khoa Du Lịch - Khách sạn</t>
  </si>
  <si>
    <t>4 GV</t>
  </si>
  <si>
    <t>Cô Mai Hường; Cô Thu; Cô Vinh; Cô Thùy Trang</t>
  </si>
  <si>
    <t>Nhiệm vụ 10</t>
  </si>
  <si>
    <t>4</t>
  </si>
  <si>
    <t>Tổ chức cuộc thi:  "Hồ Chí Minh - Chân dung một con người" năm 2024</t>
  </si>
  <si>
    <t>Cô Thơm</t>
  </si>
  <si>
    <t xml:space="preserve"> Viết  tham luận cho tọa đàm "nâng cao chất lượng, hiệu quả học tâp lý luận chính trị trong hệ thống giáo dục quốc dân trên địa bàn Thành phố hiện nay"</t>
  </si>
  <si>
    <t>A1</t>
  </si>
  <si>
    <t>Nhắc nhở thi đua tháng 5; GV để 8 SV ngủ trong lớp; GV đã làm tường trình xin rút kinh nghiệm</t>
  </si>
  <si>
    <t>TPHCM, ngày25 tháng 5 năm 2024</t>
  </si>
  <si>
    <t>Tháng 5</t>
  </si>
  <si>
    <t>Tháng 4, 5</t>
  </si>
  <si>
    <t>Tốt</t>
  </si>
  <si>
    <t>Tháng1, 4,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</si>
</sst>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sz val="10"/>
      <name val="Times New Roman"/>
      <family val="1"/>
    </font>
    <font>
      <sz val="13"/>
      <color indexed="8"/>
      <name val="Times New Roman"/>
      <family val="1"/>
    </font>
    <font>
      <sz val="12"/>
      <color indexed="8"/>
      <name val="Times New Roman"/>
      <family val="1"/>
    </font>
    <font>
      <b/>
      <sz val="8"/>
      <color theme="1"/>
      <name val="Times New Roman"/>
      <family val="1"/>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1" applyFont="1" applyFill="1" applyBorder="1" applyAlignment="1">
      <alignment horizontal="justify"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1" applyFont="1" applyFill="1" applyBorder="1" applyAlignment="1">
      <alignment horizontal="justify" vertical="center" wrapText="1"/>
    </xf>
    <xf numFmtId="0" fontId="11" fillId="4" borderId="3" xfId="0" applyFont="1" applyFill="1" applyBorder="1" applyAlignment="1" applyProtection="1">
      <alignment horizontal="center" vertical="center" wrapText="1"/>
      <protection locked="0"/>
    </xf>
    <xf numFmtId="0" fontId="35"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2" fillId="0" borderId="1" xfId="1" applyFont="1" applyFill="1" applyBorder="1" applyAlignment="1">
      <alignment horizontal="justify" vertical="center" wrapText="1"/>
    </xf>
    <xf numFmtId="0" fontId="36"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4" fillId="0" borderId="1" xfId="1" applyFont="1" applyFill="1" applyBorder="1" applyAlignment="1">
      <alignment horizontal="justify" vertical="center" wrapText="1"/>
    </xf>
    <xf numFmtId="0" fontId="33"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33" fillId="0" borderId="0" xfId="0" applyFont="1" applyAlignment="1">
      <alignment horizontal="left"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885825</xdr:colOff>
      <xdr:row>0</xdr:row>
      <xdr:rowOff>400050</xdr:rowOff>
    </xdr:from>
    <xdr:to>
      <xdr:col>6</xdr:col>
      <xdr:colOff>781050</xdr:colOff>
      <xdr:row>0</xdr:row>
      <xdr:rowOff>400050</xdr:rowOff>
    </xdr:to>
    <xdr:cxnSp macro="">
      <xdr:nvCxnSpPr>
        <xdr:cNvPr id="6" name="Straight Connector 5"/>
        <xdr:cNvCxnSpPr/>
      </xdr:nvCxnSpPr>
      <xdr:spPr>
        <a:xfrm>
          <a:off x="10296525" y="400050"/>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19" zoomScale="56" zoomScaleNormal="56" workbookViewId="0">
      <selection activeCell="G16" sqref="G16"/>
    </sheetView>
  </sheetViews>
  <sheetFormatPr defaultColWidth="9.1796875" defaultRowHeight="14.5" x14ac:dyDescent="0.35"/>
  <cols>
    <col min="1" max="1" width="15.453125" style="34" customWidth="1"/>
    <col min="2" max="2" width="52.36328125" style="34" customWidth="1"/>
    <col min="3" max="3" width="15" style="34" customWidth="1"/>
    <col min="4" max="4" width="52.26953125" style="34" customWidth="1"/>
    <col min="5" max="5" width="21.1796875" style="34" customWidth="1"/>
    <col min="6" max="6" width="26" style="34" customWidth="1"/>
    <col min="7" max="7" width="23.7265625" style="34" customWidth="1"/>
    <col min="8" max="8" width="7.54296875" style="34" customWidth="1"/>
    <col min="9" max="16384" width="9.1796875" style="34"/>
  </cols>
  <sheetData>
    <row r="1" spans="1:8" ht="46.5" customHeight="1" x14ac:dyDescent="0.35">
      <c r="A1" s="122" t="s">
        <v>78</v>
      </c>
      <c r="B1" s="122"/>
      <c r="C1" s="51"/>
      <c r="D1" s="51"/>
      <c r="E1" s="49"/>
      <c r="F1" s="123" t="s">
        <v>25</v>
      </c>
      <c r="G1" s="123"/>
      <c r="H1" s="33"/>
    </row>
    <row r="2" spans="1:8" ht="19.5" customHeight="1" x14ac:dyDescent="0.35">
      <c r="A2" s="39"/>
      <c r="B2" s="39"/>
      <c r="C2" s="51"/>
      <c r="D2" s="51"/>
      <c r="E2" s="49"/>
      <c r="F2" s="32"/>
      <c r="G2" s="45" t="s">
        <v>19</v>
      </c>
      <c r="H2" s="33"/>
    </row>
    <row r="3" spans="1:8" ht="44.25" customHeight="1" x14ac:dyDescent="0.35">
      <c r="A3" s="126" t="s">
        <v>136</v>
      </c>
      <c r="B3" s="125"/>
      <c r="C3" s="125"/>
      <c r="D3" s="125"/>
      <c r="E3" s="125"/>
      <c r="F3" s="125"/>
      <c r="G3" s="125"/>
      <c r="H3" s="35"/>
    </row>
    <row r="4" spans="1:8" ht="6" customHeight="1" x14ac:dyDescent="0.35">
      <c r="A4" s="125"/>
      <c r="B4" s="125"/>
      <c r="C4" s="125"/>
      <c r="D4" s="125"/>
      <c r="E4" s="125"/>
      <c r="F4" s="125"/>
      <c r="G4" s="125"/>
      <c r="H4" s="35"/>
    </row>
    <row r="5" spans="1:8" s="37" customFormat="1" ht="4.5" customHeight="1" x14ac:dyDescent="0.35">
      <c r="A5" s="36"/>
      <c r="B5" s="36"/>
      <c r="C5" s="36"/>
      <c r="D5" s="36"/>
      <c r="E5" s="36"/>
      <c r="F5" s="36"/>
      <c r="G5" s="36"/>
      <c r="H5" s="36"/>
    </row>
    <row r="6" spans="1:8" s="37" customFormat="1" ht="60" customHeight="1" x14ac:dyDescent="0.35">
      <c r="A6" s="55" t="s">
        <v>5</v>
      </c>
      <c r="B6" s="52" t="s">
        <v>24</v>
      </c>
      <c r="C6" s="52" t="s">
        <v>36</v>
      </c>
      <c r="D6" s="52" t="s">
        <v>37</v>
      </c>
      <c r="E6" s="52" t="s">
        <v>23</v>
      </c>
      <c r="F6" s="52" t="s">
        <v>38</v>
      </c>
      <c r="G6" s="17" t="s">
        <v>6</v>
      </c>
      <c r="H6" s="36"/>
    </row>
    <row r="7" spans="1:8" s="37" customFormat="1" ht="27" customHeight="1" x14ac:dyDescent="0.35">
      <c r="A7" s="55" t="s">
        <v>21</v>
      </c>
      <c r="B7" s="56" t="s">
        <v>70</v>
      </c>
      <c r="C7" s="56"/>
      <c r="D7" s="56"/>
      <c r="E7" s="56"/>
      <c r="F7" s="17"/>
      <c r="G7" s="17"/>
      <c r="H7" s="36"/>
    </row>
    <row r="8" spans="1:8" s="37" customFormat="1" ht="51" customHeight="1" x14ac:dyDescent="0.35">
      <c r="A8" s="111" t="s">
        <v>31</v>
      </c>
      <c r="B8" s="113" t="s">
        <v>137</v>
      </c>
      <c r="C8" s="111" t="s">
        <v>124</v>
      </c>
      <c r="D8" s="110" t="s">
        <v>125</v>
      </c>
      <c r="E8" s="56" t="s">
        <v>181</v>
      </c>
      <c r="F8" s="17" t="s">
        <v>183</v>
      </c>
      <c r="G8" s="17"/>
      <c r="H8" s="36"/>
    </row>
    <row r="9" spans="1:8" s="37" customFormat="1" ht="47" customHeight="1" x14ac:dyDescent="0.35">
      <c r="A9" s="102" t="s">
        <v>32</v>
      </c>
      <c r="B9" s="113" t="s">
        <v>137</v>
      </c>
      <c r="C9" s="102" t="s">
        <v>124</v>
      </c>
      <c r="D9" s="103" t="s">
        <v>125</v>
      </c>
      <c r="E9" s="56" t="s">
        <v>181</v>
      </c>
      <c r="F9" s="58" t="s">
        <v>183</v>
      </c>
      <c r="G9" s="58"/>
      <c r="H9" s="36"/>
    </row>
    <row r="10" spans="1:8" s="37" customFormat="1" ht="85.5" customHeight="1" x14ac:dyDescent="0.35">
      <c r="A10" s="102" t="s">
        <v>33</v>
      </c>
      <c r="B10" s="108" t="s">
        <v>144</v>
      </c>
      <c r="C10" s="102" t="s">
        <v>124</v>
      </c>
      <c r="D10" s="103" t="s">
        <v>125</v>
      </c>
      <c r="E10" s="56" t="s">
        <v>181</v>
      </c>
      <c r="F10" s="58" t="s">
        <v>183</v>
      </c>
      <c r="G10" s="58"/>
      <c r="H10" s="36"/>
    </row>
    <row r="11" spans="1:8" s="37" customFormat="1" ht="105" customHeight="1" x14ac:dyDescent="0.35">
      <c r="A11" s="102" t="s">
        <v>39</v>
      </c>
      <c r="B11" s="112" t="s">
        <v>145</v>
      </c>
      <c r="C11" s="102" t="s">
        <v>124</v>
      </c>
      <c r="D11" s="103" t="s">
        <v>128</v>
      </c>
      <c r="E11" s="56" t="s">
        <v>182</v>
      </c>
      <c r="F11" s="58" t="s">
        <v>183</v>
      </c>
      <c r="G11" s="58"/>
      <c r="H11" s="36"/>
    </row>
    <row r="12" spans="1:8" s="37" customFormat="1" ht="120" customHeight="1" x14ac:dyDescent="0.35">
      <c r="A12" s="102" t="s">
        <v>41</v>
      </c>
      <c r="B12" s="112" t="s">
        <v>146</v>
      </c>
      <c r="C12" s="102" t="s">
        <v>124</v>
      </c>
      <c r="D12" s="57" t="s">
        <v>138</v>
      </c>
      <c r="E12" s="56" t="s">
        <v>182</v>
      </c>
      <c r="F12" s="58" t="s">
        <v>183</v>
      </c>
      <c r="G12" s="58"/>
      <c r="H12" s="36"/>
    </row>
    <row r="13" spans="1:8" s="37" customFormat="1" ht="121" customHeight="1" x14ac:dyDescent="0.35">
      <c r="A13" s="102" t="s">
        <v>42</v>
      </c>
      <c r="B13" s="108" t="s">
        <v>148</v>
      </c>
      <c r="C13" s="102" t="s">
        <v>124</v>
      </c>
      <c r="D13" s="57" t="s">
        <v>147</v>
      </c>
      <c r="E13" s="102"/>
      <c r="F13" s="58" t="s">
        <v>183</v>
      </c>
      <c r="G13" s="58"/>
      <c r="H13" s="36"/>
    </row>
    <row r="14" spans="1:8" s="37" customFormat="1" ht="84" customHeight="1" x14ac:dyDescent="0.35">
      <c r="A14" s="102" t="s">
        <v>46</v>
      </c>
      <c r="B14" s="108" t="s">
        <v>150</v>
      </c>
      <c r="C14" s="102" t="s">
        <v>124</v>
      </c>
      <c r="D14" s="57" t="s">
        <v>139</v>
      </c>
      <c r="E14" s="56" t="s">
        <v>184</v>
      </c>
      <c r="F14" s="58" t="s">
        <v>183</v>
      </c>
      <c r="G14" s="58"/>
      <c r="H14" s="36"/>
    </row>
    <row r="15" spans="1:8" s="37" customFormat="1" ht="126.5" customHeight="1" x14ac:dyDescent="0.35">
      <c r="A15" s="102" t="s">
        <v>47</v>
      </c>
      <c r="B15" s="108" t="s">
        <v>149</v>
      </c>
      <c r="C15" s="102" t="s">
        <v>124</v>
      </c>
      <c r="D15" s="57" t="s">
        <v>140</v>
      </c>
      <c r="E15" s="56" t="s">
        <v>181</v>
      </c>
      <c r="F15" s="58" t="s">
        <v>183</v>
      </c>
      <c r="G15" s="58"/>
      <c r="H15" s="36"/>
    </row>
    <row r="16" spans="1:8" s="37" customFormat="1" ht="126.5" customHeight="1" x14ac:dyDescent="0.35">
      <c r="A16" s="102" t="s">
        <v>132</v>
      </c>
      <c r="B16" s="108" t="s">
        <v>151</v>
      </c>
      <c r="C16" s="102" t="s">
        <v>124</v>
      </c>
      <c r="D16" s="57" t="s">
        <v>131</v>
      </c>
      <c r="E16" s="102"/>
      <c r="F16" s="58" t="s">
        <v>183</v>
      </c>
      <c r="G16" s="58"/>
      <c r="H16" s="36"/>
    </row>
    <row r="17" spans="1:8" s="37" customFormat="1" ht="92.5" customHeight="1" x14ac:dyDescent="0.35">
      <c r="A17" s="102" t="s">
        <v>152</v>
      </c>
      <c r="B17" s="119" t="s">
        <v>153</v>
      </c>
      <c r="C17" s="102" t="s">
        <v>155</v>
      </c>
      <c r="D17" s="57" t="s">
        <v>154</v>
      </c>
      <c r="E17" s="102" t="s">
        <v>181</v>
      </c>
      <c r="F17" s="58" t="s">
        <v>183</v>
      </c>
      <c r="G17" s="58"/>
      <c r="H17" s="36"/>
    </row>
    <row r="18" spans="1:8" s="37" customFormat="1" ht="92" customHeight="1" x14ac:dyDescent="0.35">
      <c r="A18" s="102" t="s">
        <v>156</v>
      </c>
      <c r="B18" s="119" t="s">
        <v>159</v>
      </c>
      <c r="C18" s="102" t="s">
        <v>157</v>
      </c>
      <c r="D18" s="57" t="s">
        <v>158</v>
      </c>
      <c r="E18" s="102" t="s">
        <v>181</v>
      </c>
      <c r="F18" s="58" t="s">
        <v>183</v>
      </c>
      <c r="G18" s="58"/>
      <c r="H18" s="36"/>
    </row>
    <row r="19" spans="1:8" s="37" customFormat="1" ht="27" customHeight="1" x14ac:dyDescent="0.35">
      <c r="A19" s="59" t="s">
        <v>22</v>
      </c>
      <c r="B19" s="60" t="s">
        <v>71</v>
      </c>
      <c r="C19" s="60"/>
      <c r="D19" s="60"/>
      <c r="E19" s="60"/>
      <c r="F19" s="58"/>
      <c r="G19" s="58"/>
      <c r="H19" s="36"/>
    </row>
    <row r="20" spans="1:8" s="37" customFormat="1" ht="73" customHeight="1" x14ac:dyDescent="0.35">
      <c r="A20" s="57" t="s">
        <v>31</v>
      </c>
      <c r="B20" s="104" t="s">
        <v>164</v>
      </c>
      <c r="C20" s="102" t="s">
        <v>124</v>
      </c>
      <c r="D20" s="57" t="s">
        <v>143</v>
      </c>
      <c r="E20" s="57" t="s">
        <v>181</v>
      </c>
      <c r="F20" s="58" t="s">
        <v>183</v>
      </c>
      <c r="G20" s="58"/>
      <c r="H20" s="36"/>
    </row>
    <row r="21" spans="1:8" s="37" customFormat="1" ht="75" customHeight="1" x14ac:dyDescent="0.35">
      <c r="A21" s="57" t="s">
        <v>32</v>
      </c>
      <c r="B21" s="104" t="s">
        <v>163</v>
      </c>
      <c r="C21" s="102" t="s">
        <v>124</v>
      </c>
      <c r="D21" s="57" t="s">
        <v>141</v>
      </c>
      <c r="E21" s="57" t="s">
        <v>181</v>
      </c>
      <c r="F21" s="58" t="s">
        <v>183</v>
      </c>
      <c r="G21" s="58"/>
      <c r="H21" s="36"/>
    </row>
    <row r="22" spans="1:8" s="37" customFormat="1" ht="75.5" customHeight="1" x14ac:dyDescent="0.35">
      <c r="A22" s="57" t="s">
        <v>33</v>
      </c>
      <c r="B22" s="104" t="s">
        <v>161</v>
      </c>
      <c r="C22" s="102" t="s">
        <v>124</v>
      </c>
      <c r="D22" s="57" t="s">
        <v>142</v>
      </c>
      <c r="E22" s="57" t="s">
        <v>181</v>
      </c>
      <c r="F22" s="58" t="s">
        <v>183</v>
      </c>
      <c r="G22" s="58"/>
      <c r="H22" s="36"/>
    </row>
    <row r="23" spans="1:8" s="37" customFormat="1" ht="71.5" customHeight="1" x14ac:dyDescent="0.35">
      <c r="A23" s="57" t="s">
        <v>39</v>
      </c>
      <c r="B23" s="104" t="s">
        <v>162</v>
      </c>
      <c r="C23" s="102" t="s">
        <v>124</v>
      </c>
      <c r="D23" s="57" t="s">
        <v>160</v>
      </c>
      <c r="E23" s="57" t="s">
        <v>181</v>
      </c>
      <c r="F23" s="58" t="s">
        <v>183</v>
      </c>
      <c r="G23" s="58"/>
      <c r="H23" s="36"/>
    </row>
    <row r="24" spans="1:8" s="37" customFormat="1" ht="71.5" customHeight="1" x14ac:dyDescent="0.35">
      <c r="A24" s="57" t="s">
        <v>41</v>
      </c>
      <c r="B24" s="104" t="s">
        <v>170</v>
      </c>
      <c r="C24" s="102" t="s">
        <v>171</v>
      </c>
      <c r="D24" s="57" t="s">
        <v>172</v>
      </c>
      <c r="E24" s="57" t="s">
        <v>181</v>
      </c>
      <c r="F24" s="58" t="s">
        <v>183</v>
      </c>
      <c r="G24" s="58"/>
      <c r="H24" s="36"/>
    </row>
    <row r="25" spans="1:8" s="37" customFormat="1" ht="71.5" customHeight="1" x14ac:dyDescent="0.35">
      <c r="A25" s="57" t="s">
        <v>42</v>
      </c>
      <c r="B25" s="104" t="s">
        <v>167</v>
      </c>
      <c r="C25" s="102" t="s">
        <v>165</v>
      </c>
      <c r="D25" s="57" t="s">
        <v>166</v>
      </c>
      <c r="E25" s="57" t="s">
        <v>181</v>
      </c>
      <c r="F25" s="58" t="s">
        <v>183</v>
      </c>
      <c r="G25" s="58"/>
      <c r="H25" s="36"/>
    </row>
    <row r="26" spans="1:8" s="37" customFormat="1" ht="71.5" customHeight="1" x14ac:dyDescent="0.35">
      <c r="A26" s="57" t="s">
        <v>46</v>
      </c>
      <c r="B26" s="104" t="s">
        <v>175</v>
      </c>
      <c r="C26" s="102" t="s">
        <v>168</v>
      </c>
      <c r="D26" s="57" t="s">
        <v>169</v>
      </c>
      <c r="E26" s="57" t="s">
        <v>181</v>
      </c>
      <c r="F26" s="58" t="s">
        <v>183</v>
      </c>
      <c r="G26" s="58"/>
      <c r="H26" s="36"/>
    </row>
    <row r="27" spans="1:8" s="37" customFormat="1" ht="71.5" customHeight="1" x14ac:dyDescent="0.35">
      <c r="A27" s="57" t="s">
        <v>47</v>
      </c>
      <c r="B27" s="104" t="s">
        <v>177</v>
      </c>
      <c r="C27" s="102" t="s">
        <v>124</v>
      </c>
      <c r="D27" s="57" t="s">
        <v>176</v>
      </c>
      <c r="E27" s="57" t="s">
        <v>181</v>
      </c>
      <c r="F27" s="58" t="s">
        <v>183</v>
      </c>
      <c r="G27" s="58"/>
      <c r="H27" s="36"/>
    </row>
    <row r="28" spans="1:8" s="37" customFormat="1" ht="13.5" customHeight="1" x14ac:dyDescent="0.35">
      <c r="A28" s="36"/>
      <c r="B28" s="36"/>
      <c r="C28" s="36"/>
      <c r="D28" s="36"/>
      <c r="E28" s="36"/>
      <c r="F28" s="36"/>
      <c r="G28" s="36"/>
      <c r="H28" s="36"/>
    </row>
    <row r="29" spans="1:8" s="37" customFormat="1" ht="89.25" customHeight="1" x14ac:dyDescent="0.35">
      <c r="A29" s="124" t="s">
        <v>73</v>
      </c>
      <c r="B29" s="124"/>
      <c r="C29" s="124"/>
      <c r="D29" s="124"/>
      <c r="E29" s="124"/>
      <c r="F29" s="124"/>
      <c r="G29" s="124"/>
      <c r="H29" s="36"/>
    </row>
    <row r="30" spans="1:8" s="37" customFormat="1" ht="20.149999999999999" customHeight="1" x14ac:dyDescent="0.35">
      <c r="A30" s="36"/>
      <c r="B30" s="36"/>
      <c r="C30" s="36"/>
      <c r="D30" s="36"/>
      <c r="E30" s="127" t="s">
        <v>80</v>
      </c>
      <c r="F30" s="127"/>
      <c r="G30" s="127"/>
      <c r="H30" s="36"/>
    </row>
    <row r="31" spans="1:8" s="37" customFormat="1" ht="20.149999999999999" customHeight="1" x14ac:dyDescent="0.35">
      <c r="A31" s="36"/>
      <c r="B31" s="36"/>
      <c r="C31" s="36"/>
      <c r="D31" s="36"/>
      <c r="E31" s="121" t="s">
        <v>7</v>
      </c>
      <c r="F31" s="121"/>
      <c r="G31" s="121"/>
      <c r="H31" s="36"/>
    </row>
    <row r="32" spans="1:8" s="37" customFormat="1" ht="20.149999999999999" customHeight="1" x14ac:dyDescent="0.35">
      <c r="A32" s="36"/>
      <c r="B32" s="36"/>
      <c r="C32" s="36"/>
      <c r="D32" s="36"/>
      <c r="E32" s="36"/>
      <c r="F32" s="36"/>
      <c r="G32" s="36"/>
      <c r="H32" s="36"/>
    </row>
    <row r="33" spans="1:8" s="37" customFormat="1" ht="20.149999999999999" customHeight="1" x14ac:dyDescent="0.35">
      <c r="A33" s="36"/>
      <c r="B33" s="36"/>
      <c r="C33" s="36"/>
      <c r="D33" s="36"/>
      <c r="E33" s="36"/>
      <c r="F33" s="36"/>
      <c r="G33" s="36"/>
      <c r="H33" s="36"/>
    </row>
    <row r="34" spans="1:8" s="37" customFormat="1" ht="20.149999999999999" customHeight="1" x14ac:dyDescent="0.35">
      <c r="A34" s="38"/>
      <c r="B34" s="38"/>
      <c r="C34" s="38"/>
      <c r="D34" s="38"/>
      <c r="E34" s="38"/>
      <c r="F34" s="120" t="s">
        <v>120</v>
      </c>
      <c r="G34" s="120"/>
      <c r="H34" s="38"/>
    </row>
    <row r="35" spans="1:8" s="37" customFormat="1" ht="20.149999999999999" customHeight="1" x14ac:dyDescent="0.35">
      <c r="A35" s="38"/>
      <c r="B35" s="38"/>
      <c r="C35" s="38"/>
      <c r="D35" s="38"/>
      <c r="E35" s="38"/>
      <c r="F35" s="38"/>
      <c r="G35" s="38"/>
      <c r="H35" s="38"/>
    </row>
    <row r="36" spans="1:8" s="37" customFormat="1" ht="18.5" x14ac:dyDescent="0.35">
      <c r="A36" s="38"/>
      <c r="B36" s="38"/>
      <c r="C36" s="38"/>
      <c r="D36" s="38"/>
      <c r="E36" s="38"/>
      <c r="F36" s="38"/>
      <c r="G36" s="38"/>
      <c r="H36" s="38"/>
    </row>
  </sheetData>
  <mergeCells count="8">
    <mergeCell ref="F34:G34"/>
    <mergeCell ref="E31:G31"/>
    <mergeCell ref="A1:B1"/>
    <mergeCell ref="F1:G1"/>
    <mergeCell ref="A29:G29"/>
    <mergeCell ref="A4:G4"/>
    <mergeCell ref="A3:G3"/>
    <mergeCell ref="E30:G30"/>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3"/>
  <sheetViews>
    <sheetView topLeftCell="A16" zoomScale="80" zoomScaleNormal="80" workbookViewId="0">
      <selection activeCell="Y23" sqref="Y23"/>
    </sheetView>
  </sheetViews>
  <sheetFormatPr defaultRowHeight="14.5" x14ac:dyDescent="0.35"/>
  <cols>
    <col min="1" max="1" width="5.26953125" customWidth="1"/>
    <col min="2" max="2" width="30.453125" customWidth="1"/>
    <col min="3" max="3" width="17" customWidth="1"/>
    <col min="4" max="8" width="7.1796875" style="2" customWidth="1"/>
    <col min="9" max="9" width="7.08984375" style="2" customWidth="1"/>
    <col min="10" max="10" width="7.1796875" style="2" customWidth="1"/>
    <col min="11" max="11" width="6.453125" style="2" customWidth="1"/>
    <col min="12" max="13" width="7.1796875" style="2" customWidth="1"/>
    <col min="14" max="14" width="7.08984375" style="2" customWidth="1"/>
    <col min="15" max="15" width="7.90625" style="2" customWidth="1"/>
    <col min="16" max="23" width="7.1796875" style="2" customWidth="1"/>
    <col min="24" max="24" width="9" style="2" customWidth="1"/>
    <col min="25" max="25" width="15.7265625" style="2" customWidth="1"/>
    <col min="266" max="266" width="5.26953125" customWidth="1"/>
    <col min="267" max="267" width="26.1796875" customWidth="1"/>
    <col min="268" max="268" width="13.26953125" customWidth="1"/>
    <col min="269" max="269" width="9.1796875" customWidth="1"/>
    <col min="270" max="270" width="10.54296875" customWidth="1"/>
    <col min="271" max="271" width="9.7265625" customWidth="1"/>
    <col min="272" max="273" width="9.1796875" customWidth="1"/>
    <col min="274" max="276" width="10" customWidth="1"/>
    <col min="277" max="277" width="10.453125" customWidth="1"/>
    <col min="278" max="278" width="10.26953125" bestFit="1" customWidth="1"/>
    <col min="279" max="279" width="7.54296875" customWidth="1"/>
    <col min="522" max="522" width="5.26953125" customWidth="1"/>
    <col min="523" max="523" width="26.1796875" customWidth="1"/>
    <col min="524" max="524" width="13.26953125" customWidth="1"/>
    <col min="525" max="525" width="9.1796875" customWidth="1"/>
    <col min="526" max="526" width="10.54296875" customWidth="1"/>
    <col min="527" max="527" width="9.7265625" customWidth="1"/>
    <col min="528" max="529" width="9.1796875" customWidth="1"/>
    <col min="530" max="532" width="10" customWidth="1"/>
    <col min="533" max="533" width="10.453125" customWidth="1"/>
    <col min="534" max="534" width="10.26953125" bestFit="1" customWidth="1"/>
    <col min="535" max="535" width="7.54296875" customWidth="1"/>
    <col min="778" max="778" width="5.26953125" customWidth="1"/>
    <col min="779" max="779" width="26.1796875" customWidth="1"/>
    <col min="780" max="780" width="13.26953125" customWidth="1"/>
    <col min="781" max="781" width="9.1796875" customWidth="1"/>
    <col min="782" max="782" width="10.54296875" customWidth="1"/>
    <col min="783" max="783" width="9.7265625" customWidth="1"/>
    <col min="784" max="785" width="9.1796875" customWidth="1"/>
    <col min="786" max="788" width="10" customWidth="1"/>
    <col min="789" max="789" width="10.453125" customWidth="1"/>
    <col min="790" max="790" width="10.26953125" bestFit="1" customWidth="1"/>
    <col min="791" max="791" width="7.54296875" customWidth="1"/>
    <col min="1034" max="1034" width="5.26953125" customWidth="1"/>
    <col min="1035" max="1035" width="26.1796875" customWidth="1"/>
    <col min="1036" max="1036" width="13.26953125" customWidth="1"/>
    <col min="1037" max="1037" width="9.1796875" customWidth="1"/>
    <col min="1038" max="1038" width="10.54296875" customWidth="1"/>
    <col min="1039" max="1039" width="9.7265625" customWidth="1"/>
    <col min="1040" max="1041" width="9.1796875" customWidth="1"/>
    <col min="1042" max="1044" width="10" customWidth="1"/>
    <col min="1045" max="1045" width="10.453125" customWidth="1"/>
    <col min="1046" max="1046" width="10.26953125" bestFit="1" customWidth="1"/>
    <col min="1047" max="1047" width="7.54296875" customWidth="1"/>
    <col min="1290" max="1290" width="5.26953125" customWidth="1"/>
    <col min="1291" max="1291" width="26.1796875" customWidth="1"/>
    <col min="1292" max="1292" width="13.26953125" customWidth="1"/>
    <col min="1293" max="1293" width="9.1796875" customWidth="1"/>
    <col min="1294" max="1294" width="10.54296875" customWidth="1"/>
    <col min="1295" max="1295" width="9.7265625" customWidth="1"/>
    <col min="1296" max="1297" width="9.1796875" customWidth="1"/>
    <col min="1298" max="1300" width="10" customWidth="1"/>
    <col min="1301" max="1301" width="10.453125" customWidth="1"/>
    <col min="1302" max="1302" width="10.26953125" bestFit="1" customWidth="1"/>
    <col min="1303" max="1303" width="7.54296875" customWidth="1"/>
    <col min="1546" max="1546" width="5.26953125" customWidth="1"/>
    <col min="1547" max="1547" width="26.1796875" customWidth="1"/>
    <col min="1548" max="1548" width="13.26953125" customWidth="1"/>
    <col min="1549" max="1549" width="9.1796875" customWidth="1"/>
    <col min="1550" max="1550" width="10.54296875" customWidth="1"/>
    <col min="1551" max="1551" width="9.7265625" customWidth="1"/>
    <col min="1552" max="1553" width="9.1796875" customWidth="1"/>
    <col min="1554" max="1556" width="10" customWidth="1"/>
    <col min="1557" max="1557" width="10.453125" customWidth="1"/>
    <col min="1558" max="1558" width="10.26953125" bestFit="1" customWidth="1"/>
    <col min="1559" max="1559" width="7.54296875" customWidth="1"/>
    <col min="1802" max="1802" width="5.26953125" customWidth="1"/>
    <col min="1803" max="1803" width="26.1796875" customWidth="1"/>
    <col min="1804" max="1804" width="13.26953125" customWidth="1"/>
    <col min="1805" max="1805" width="9.1796875" customWidth="1"/>
    <col min="1806" max="1806" width="10.54296875" customWidth="1"/>
    <col min="1807" max="1807" width="9.7265625" customWidth="1"/>
    <col min="1808" max="1809" width="9.1796875" customWidth="1"/>
    <col min="1810" max="1812" width="10" customWidth="1"/>
    <col min="1813" max="1813" width="10.453125" customWidth="1"/>
    <col min="1814" max="1814" width="10.26953125" bestFit="1" customWidth="1"/>
    <col min="1815" max="1815" width="7.54296875" customWidth="1"/>
    <col min="2058" max="2058" width="5.26953125" customWidth="1"/>
    <col min="2059" max="2059" width="26.1796875" customWidth="1"/>
    <col min="2060" max="2060" width="13.26953125" customWidth="1"/>
    <col min="2061" max="2061" width="9.1796875" customWidth="1"/>
    <col min="2062" max="2062" width="10.54296875" customWidth="1"/>
    <col min="2063" max="2063" width="9.7265625" customWidth="1"/>
    <col min="2064" max="2065" width="9.1796875" customWidth="1"/>
    <col min="2066" max="2068" width="10" customWidth="1"/>
    <col min="2069" max="2069" width="10.453125" customWidth="1"/>
    <col min="2070" max="2070" width="10.26953125" bestFit="1" customWidth="1"/>
    <col min="2071" max="2071" width="7.54296875" customWidth="1"/>
    <col min="2314" max="2314" width="5.26953125" customWidth="1"/>
    <col min="2315" max="2315" width="26.1796875" customWidth="1"/>
    <col min="2316" max="2316" width="13.26953125" customWidth="1"/>
    <col min="2317" max="2317" width="9.1796875" customWidth="1"/>
    <col min="2318" max="2318" width="10.54296875" customWidth="1"/>
    <col min="2319" max="2319" width="9.7265625" customWidth="1"/>
    <col min="2320" max="2321" width="9.1796875" customWidth="1"/>
    <col min="2322" max="2324" width="10" customWidth="1"/>
    <col min="2325" max="2325" width="10.453125" customWidth="1"/>
    <col min="2326" max="2326" width="10.26953125" bestFit="1" customWidth="1"/>
    <col min="2327" max="2327" width="7.54296875" customWidth="1"/>
    <col min="2570" max="2570" width="5.26953125" customWidth="1"/>
    <col min="2571" max="2571" width="26.1796875" customWidth="1"/>
    <col min="2572" max="2572" width="13.26953125" customWidth="1"/>
    <col min="2573" max="2573" width="9.1796875" customWidth="1"/>
    <col min="2574" max="2574" width="10.54296875" customWidth="1"/>
    <col min="2575" max="2575" width="9.7265625" customWidth="1"/>
    <col min="2576" max="2577" width="9.1796875" customWidth="1"/>
    <col min="2578" max="2580" width="10" customWidth="1"/>
    <col min="2581" max="2581" width="10.453125" customWidth="1"/>
    <col min="2582" max="2582" width="10.26953125" bestFit="1" customWidth="1"/>
    <col min="2583" max="2583" width="7.54296875" customWidth="1"/>
    <col min="2826" max="2826" width="5.26953125" customWidth="1"/>
    <col min="2827" max="2827" width="26.1796875" customWidth="1"/>
    <col min="2828" max="2828" width="13.26953125" customWidth="1"/>
    <col min="2829" max="2829" width="9.1796875" customWidth="1"/>
    <col min="2830" max="2830" width="10.54296875" customWidth="1"/>
    <col min="2831" max="2831" width="9.7265625" customWidth="1"/>
    <col min="2832" max="2833" width="9.1796875" customWidth="1"/>
    <col min="2834" max="2836" width="10" customWidth="1"/>
    <col min="2837" max="2837" width="10.453125" customWidth="1"/>
    <col min="2838" max="2838" width="10.26953125" bestFit="1" customWidth="1"/>
    <col min="2839" max="2839" width="7.54296875" customWidth="1"/>
    <col min="3082" max="3082" width="5.26953125" customWidth="1"/>
    <col min="3083" max="3083" width="26.1796875" customWidth="1"/>
    <col min="3084" max="3084" width="13.26953125" customWidth="1"/>
    <col min="3085" max="3085" width="9.1796875" customWidth="1"/>
    <col min="3086" max="3086" width="10.54296875" customWidth="1"/>
    <col min="3087" max="3087" width="9.7265625" customWidth="1"/>
    <col min="3088" max="3089" width="9.1796875" customWidth="1"/>
    <col min="3090" max="3092" width="10" customWidth="1"/>
    <col min="3093" max="3093" width="10.453125" customWidth="1"/>
    <col min="3094" max="3094" width="10.26953125" bestFit="1" customWidth="1"/>
    <col min="3095" max="3095" width="7.54296875" customWidth="1"/>
    <col min="3338" max="3338" width="5.26953125" customWidth="1"/>
    <col min="3339" max="3339" width="26.1796875" customWidth="1"/>
    <col min="3340" max="3340" width="13.26953125" customWidth="1"/>
    <col min="3341" max="3341" width="9.1796875" customWidth="1"/>
    <col min="3342" max="3342" width="10.54296875" customWidth="1"/>
    <col min="3343" max="3343" width="9.7265625" customWidth="1"/>
    <col min="3344" max="3345" width="9.1796875" customWidth="1"/>
    <col min="3346" max="3348" width="10" customWidth="1"/>
    <col min="3349" max="3349" width="10.453125" customWidth="1"/>
    <col min="3350" max="3350" width="10.26953125" bestFit="1" customWidth="1"/>
    <col min="3351" max="3351" width="7.54296875" customWidth="1"/>
    <col min="3594" max="3594" width="5.26953125" customWidth="1"/>
    <col min="3595" max="3595" width="26.1796875" customWidth="1"/>
    <col min="3596" max="3596" width="13.26953125" customWidth="1"/>
    <col min="3597" max="3597" width="9.1796875" customWidth="1"/>
    <col min="3598" max="3598" width="10.54296875" customWidth="1"/>
    <col min="3599" max="3599" width="9.7265625" customWidth="1"/>
    <col min="3600" max="3601" width="9.1796875" customWidth="1"/>
    <col min="3602" max="3604" width="10" customWidth="1"/>
    <col min="3605" max="3605" width="10.453125" customWidth="1"/>
    <col min="3606" max="3606" width="10.26953125" bestFit="1" customWidth="1"/>
    <col min="3607" max="3607" width="7.54296875" customWidth="1"/>
    <col min="3850" max="3850" width="5.26953125" customWidth="1"/>
    <col min="3851" max="3851" width="26.1796875" customWidth="1"/>
    <col min="3852" max="3852" width="13.26953125" customWidth="1"/>
    <col min="3853" max="3853" width="9.1796875" customWidth="1"/>
    <col min="3854" max="3854" width="10.54296875" customWidth="1"/>
    <col min="3855" max="3855" width="9.7265625" customWidth="1"/>
    <col min="3856" max="3857" width="9.1796875" customWidth="1"/>
    <col min="3858" max="3860" width="10" customWidth="1"/>
    <col min="3861" max="3861" width="10.453125" customWidth="1"/>
    <col min="3862" max="3862" width="10.26953125" bestFit="1" customWidth="1"/>
    <col min="3863" max="3863" width="7.54296875" customWidth="1"/>
    <col min="4106" max="4106" width="5.26953125" customWidth="1"/>
    <col min="4107" max="4107" width="26.1796875" customWidth="1"/>
    <col min="4108" max="4108" width="13.26953125" customWidth="1"/>
    <col min="4109" max="4109" width="9.1796875" customWidth="1"/>
    <col min="4110" max="4110" width="10.54296875" customWidth="1"/>
    <col min="4111" max="4111" width="9.7265625" customWidth="1"/>
    <col min="4112" max="4113" width="9.1796875" customWidth="1"/>
    <col min="4114" max="4116" width="10" customWidth="1"/>
    <col min="4117" max="4117" width="10.453125" customWidth="1"/>
    <col min="4118" max="4118" width="10.26953125" bestFit="1" customWidth="1"/>
    <col min="4119" max="4119" width="7.54296875" customWidth="1"/>
    <col min="4362" max="4362" width="5.26953125" customWidth="1"/>
    <col min="4363" max="4363" width="26.1796875" customWidth="1"/>
    <col min="4364" max="4364" width="13.26953125" customWidth="1"/>
    <col min="4365" max="4365" width="9.1796875" customWidth="1"/>
    <col min="4366" max="4366" width="10.54296875" customWidth="1"/>
    <col min="4367" max="4367" width="9.7265625" customWidth="1"/>
    <col min="4368" max="4369" width="9.1796875" customWidth="1"/>
    <col min="4370" max="4372" width="10" customWidth="1"/>
    <col min="4373" max="4373" width="10.453125" customWidth="1"/>
    <col min="4374" max="4374" width="10.26953125" bestFit="1" customWidth="1"/>
    <col min="4375" max="4375" width="7.54296875" customWidth="1"/>
    <col min="4618" max="4618" width="5.26953125" customWidth="1"/>
    <col min="4619" max="4619" width="26.1796875" customWidth="1"/>
    <col min="4620" max="4620" width="13.26953125" customWidth="1"/>
    <col min="4621" max="4621" width="9.1796875" customWidth="1"/>
    <col min="4622" max="4622" width="10.54296875" customWidth="1"/>
    <col min="4623" max="4623" width="9.7265625" customWidth="1"/>
    <col min="4624" max="4625" width="9.1796875" customWidth="1"/>
    <col min="4626" max="4628" width="10" customWidth="1"/>
    <col min="4629" max="4629" width="10.453125" customWidth="1"/>
    <col min="4630" max="4630" width="10.26953125" bestFit="1" customWidth="1"/>
    <col min="4631" max="4631" width="7.54296875" customWidth="1"/>
    <col min="4874" max="4874" width="5.26953125" customWidth="1"/>
    <col min="4875" max="4875" width="26.1796875" customWidth="1"/>
    <col min="4876" max="4876" width="13.26953125" customWidth="1"/>
    <col min="4877" max="4877" width="9.1796875" customWidth="1"/>
    <col min="4878" max="4878" width="10.54296875" customWidth="1"/>
    <col min="4879" max="4879" width="9.7265625" customWidth="1"/>
    <col min="4880" max="4881" width="9.1796875" customWidth="1"/>
    <col min="4882" max="4884" width="10" customWidth="1"/>
    <col min="4885" max="4885" width="10.453125" customWidth="1"/>
    <col min="4886" max="4886" width="10.26953125" bestFit="1" customWidth="1"/>
    <col min="4887" max="4887" width="7.54296875" customWidth="1"/>
    <col min="5130" max="5130" width="5.26953125" customWidth="1"/>
    <col min="5131" max="5131" width="26.1796875" customWidth="1"/>
    <col min="5132" max="5132" width="13.26953125" customWidth="1"/>
    <col min="5133" max="5133" width="9.1796875" customWidth="1"/>
    <col min="5134" max="5134" width="10.54296875" customWidth="1"/>
    <col min="5135" max="5135" width="9.7265625" customWidth="1"/>
    <col min="5136" max="5137" width="9.1796875" customWidth="1"/>
    <col min="5138" max="5140" width="10" customWidth="1"/>
    <col min="5141" max="5141" width="10.453125" customWidth="1"/>
    <col min="5142" max="5142" width="10.26953125" bestFit="1" customWidth="1"/>
    <col min="5143" max="5143" width="7.54296875" customWidth="1"/>
    <col min="5386" max="5386" width="5.26953125" customWidth="1"/>
    <col min="5387" max="5387" width="26.1796875" customWidth="1"/>
    <col min="5388" max="5388" width="13.26953125" customWidth="1"/>
    <col min="5389" max="5389" width="9.1796875" customWidth="1"/>
    <col min="5390" max="5390" width="10.54296875" customWidth="1"/>
    <col min="5391" max="5391" width="9.7265625" customWidth="1"/>
    <col min="5392" max="5393" width="9.1796875" customWidth="1"/>
    <col min="5394" max="5396" width="10" customWidth="1"/>
    <col min="5397" max="5397" width="10.453125" customWidth="1"/>
    <col min="5398" max="5398" width="10.26953125" bestFit="1" customWidth="1"/>
    <col min="5399" max="5399" width="7.54296875" customWidth="1"/>
    <col min="5642" max="5642" width="5.26953125" customWidth="1"/>
    <col min="5643" max="5643" width="26.1796875" customWidth="1"/>
    <col min="5644" max="5644" width="13.26953125" customWidth="1"/>
    <col min="5645" max="5645" width="9.1796875" customWidth="1"/>
    <col min="5646" max="5646" width="10.54296875" customWidth="1"/>
    <col min="5647" max="5647" width="9.7265625" customWidth="1"/>
    <col min="5648" max="5649" width="9.1796875" customWidth="1"/>
    <col min="5650" max="5652" width="10" customWidth="1"/>
    <col min="5653" max="5653" width="10.453125" customWidth="1"/>
    <col min="5654" max="5654" width="10.26953125" bestFit="1" customWidth="1"/>
    <col min="5655" max="5655" width="7.54296875" customWidth="1"/>
    <col min="5898" max="5898" width="5.26953125" customWidth="1"/>
    <col min="5899" max="5899" width="26.1796875" customWidth="1"/>
    <col min="5900" max="5900" width="13.26953125" customWidth="1"/>
    <col min="5901" max="5901" width="9.1796875" customWidth="1"/>
    <col min="5902" max="5902" width="10.54296875" customWidth="1"/>
    <col min="5903" max="5903" width="9.7265625" customWidth="1"/>
    <col min="5904" max="5905" width="9.1796875" customWidth="1"/>
    <col min="5906" max="5908" width="10" customWidth="1"/>
    <col min="5909" max="5909" width="10.453125" customWidth="1"/>
    <col min="5910" max="5910" width="10.26953125" bestFit="1" customWidth="1"/>
    <col min="5911" max="5911" width="7.54296875" customWidth="1"/>
    <col min="6154" max="6154" width="5.26953125" customWidth="1"/>
    <col min="6155" max="6155" width="26.1796875" customWidth="1"/>
    <col min="6156" max="6156" width="13.26953125" customWidth="1"/>
    <col min="6157" max="6157" width="9.1796875" customWidth="1"/>
    <col min="6158" max="6158" width="10.54296875" customWidth="1"/>
    <col min="6159" max="6159" width="9.7265625" customWidth="1"/>
    <col min="6160" max="6161" width="9.1796875" customWidth="1"/>
    <col min="6162" max="6164" width="10" customWidth="1"/>
    <col min="6165" max="6165" width="10.453125" customWidth="1"/>
    <col min="6166" max="6166" width="10.26953125" bestFit="1" customWidth="1"/>
    <col min="6167" max="6167" width="7.54296875" customWidth="1"/>
    <col min="6410" max="6410" width="5.26953125" customWidth="1"/>
    <col min="6411" max="6411" width="26.1796875" customWidth="1"/>
    <col min="6412" max="6412" width="13.26953125" customWidth="1"/>
    <col min="6413" max="6413" width="9.1796875" customWidth="1"/>
    <col min="6414" max="6414" width="10.54296875" customWidth="1"/>
    <col min="6415" max="6415" width="9.7265625" customWidth="1"/>
    <col min="6416" max="6417" width="9.1796875" customWidth="1"/>
    <col min="6418" max="6420" width="10" customWidth="1"/>
    <col min="6421" max="6421" width="10.453125" customWidth="1"/>
    <col min="6422" max="6422" width="10.26953125" bestFit="1" customWidth="1"/>
    <col min="6423" max="6423" width="7.54296875" customWidth="1"/>
    <col min="6666" max="6666" width="5.26953125" customWidth="1"/>
    <col min="6667" max="6667" width="26.1796875" customWidth="1"/>
    <col min="6668" max="6668" width="13.26953125" customWidth="1"/>
    <col min="6669" max="6669" width="9.1796875" customWidth="1"/>
    <col min="6670" max="6670" width="10.54296875" customWidth="1"/>
    <col min="6671" max="6671" width="9.7265625" customWidth="1"/>
    <col min="6672" max="6673" width="9.1796875" customWidth="1"/>
    <col min="6674" max="6676" width="10" customWidth="1"/>
    <col min="6677" max="6677" width="10.453125" customWidth="1"/>
    <col min="6678" max="6678" width="10.26953125" bestFit="1" customWidth="1"/>
    <col min="6679" max="6679" width="7.54296875" customWidth="1"/>
    <col min="6922" max="6922" width="5.26953125" customWidth="1"/>
    <col min="6923" max="6923" width="26.1796875" customWidth="1"/>
    <col min="6924" max="6924" width="13.26953125" customWidth="1"/>
    <col min="6925" max="6925" width="9.1796875" customWidth="1"/>
    <col min="6926" max="6926" width="10.54296875" customWidth="1"/>
    <col min="6927" max="6927" width="9.7265625" customWidth="1"/>
    <col min="6928" max="6929" width="9.1796875" customWidth="1"/>
    <col min="6930" max="6932" width="10" customWidth="1"/>
    <col min="6933" max="6933" width="10.453125" customWidth="1"/>
    <col min="6934" max="6934" width="10.26953125" bestFit="1" customWidth="1"/>
    <col min="6935" max="6935" width="7.54296875" customWidth="1"/>
    <col min="7178" max="7178" width="5.26953125" customWidth="1"/>
    <col min="7179" max="7179" width="26.1796875" customWidth="1"/>
    <col min="7180" max="7180" width="13.26953125" customWidth="1"/>
    <col min="7181" max="7181" width="9.1796875" customWidth="1"/>
    <col min="7182" max="7182" width="10.54296875" customWidth="1"/>
    <col min="7183" max="7183" width="9.7265625" customWidth="1"/>
    <col min="7184" max="7185" width="9.1796875" customWidth="1"/>
    <col min="7186" max="7188" width="10" customWidth="1"/>
    <col min="7189" max="7189" width="10.453125" customWidth="1"/>
    <col min="7190" max="7190" width="10.26953125" bestFit="1" customWidth="1"/>
    <col min="7191" max="7191" width="7.54296875" customWidth="1"/>
    <col min="7434" max="7434" width="5.26953125" customWidth="1"/>
    <col min="7435" max="7435" width="26.1796875" customWidth="1"/>
    <col min="7436" max="7436" width="13.26953125" customWidth="1"/>
    <col min="7437" max="7437" width="9.1796875" customWidth="1"/>
    <col min="7438" max="7438" width="10.54296875" customWidth="1"/>
    <col min="7439" max="7439" width="9.7265625" customWidth="1"/>
    <col min="7440" max="7441" width="9.1796875" customWidth="1"/>
    <col min="7442" max="7444" width="10" customWidth="1"/>
    <col min="7445" max="7445" width="10.453125" customWidth="1"/>
    <col min="7446" max="7446" width="10.26953125" bestFit="1" customWidth="1"/>
    <col min="7447" max="7447" width="7.54296875" customWidth="1"/>
    <col min="7690" max="7690" width="5.26953125" customWidth="1"/>
    <col min="7691" max="7691" width="26.1796875" customWidth="1"/>
    <col min="7692" max="7692" width="13.26953125" customWidth="1"/>
    <col min="7693" max="7693" width="9.1796875" customWidth="1"/>
    <col min="7694" max="7694" width="10.54296875" customWidth="1"/>
    <col min="7695" max="7695" width="9.7265625" customWidth="1"/>
    <col min="7696" max="7697" width="9.1796875" customWidth="1"/>
    <col min="7698" max="7700" width="10" customWidth="1"/>
    <col min="7701" max="7701" width="10.453125" customWidth="1"/>
    <col min="7702" max="7702" width="10.26953125" bestFit="1" customWidth="1"/>
    <col min="7703" max="7703" width="7.54296875" customWidth="1"/>
    <col min="7946" max="7946" width="5.26953125" customWidth="1"/>
    <col min="7947" max="7947" width="26.1796875" customWidth="1"/>
    <col min="7948" max="7948" width="13.26953125" customWidth="1"/>
    <col min="7949" max="7949" width="9.1796875" customWidth="1"/>
    <col min="7950" max="7950" width="10.54296875" customWidth="1"/>
    <col min="7951" max="7951" width="9.7265625" customWidth="1"/>
    <col min="7952" max="7953" width="9.1796875" customWidth="1"/>
    <col min="7954" max="7956" width="10" customWidth="1"/>
    <col min="7957" max="7957" width="10.453125" customWidth="1"/>
    <col min="7958" max="7958" width="10.26953125" bestFit="1" customWidth="1"/>
    <col min="7959" max="7959" width="7.54296875" customWidth="1"/>
    <col min="8202" max="8202" width="5.26953125" customWidth="1"/>
    <col min="8203" max="8203" width="26.1796875" customWidth="1"/>
    <col min="8204" max="8204" width="13.26953125" customWidth="1"/>
    <col min="8205" max="8205" width="9.1796875" customWidth="1"/>
    <col min="8206" max="8206" width="10.54296875" customWidth="1"/>
    <col min="8207" max="8207" width="9.7265625" customWidth="1"/>
    <col min="8208" max="8209" width="9.1796875" customWidth="1"/>
    <col min="8210" max="8212" width="10" customWidth="1"/>
    <col min="8213" max="8213" width="10.453125" customWidth="1"/>
    <col min="8214" max="8214" width="10.26953125" bestFit="1" customWidth="1"/>
    <col min="8215" max="8215" width="7.54296875" customWidth="1"/>
    <col min="8458" max="8458" width="5.26953125" customWidth="1"/>
    <col min="8459" max="8459" width="26.1796875" customWidth="1"/>
    <col min="8460" max="8460" width="13.26953125" customWidth="1"/>
    <col min="8461" max="8461" width="9.1796875" customWidth="1"/>
    <col min="8462" max="8462" width="10.54296875" customWidth="1"/>
    <col min="8463" max="8463" width="9.7265625" customWidth="1"/>
    <col min="8464" max="8465" width="9.1796875" customWidth="1"/>
    <col min="8466" max="8468" width="10" customWidth="1"/>
    <col min="8469" max="8469" width="10.453125" customWidth="1"/>
    <col min="8470" max="8470" width="10.26953125" bestFit="1" customWidth="1"/>
    <col min="8471" max="8471" width="7.54296875" customWidth="1"/>
    <col min="8714" max="8714" width="5.26953125" customWidth="1"/>
    <col min="8715" max="8715" width="26.1796875" customWidth="1"/>
    <col min="8716" max="8716" width="13.26953125" customWidth="1"/>
    <col min="8717" max="8717" width="9.1796875" customWidth="1"/>
    <col min="8718" max="8718" width="10.54296875" customWidth="1"/>
    <col min="8719" max="8719" width="9.7265625" customWidth="1"/>
    <col min="8720" max="8721" width="9.1796875" customWidth="1"/>
    <col min="8722" max="8724" width="10" customWidth="1"/>
    <col min="8725" max="8725" width="10.453125" customWidth="1"/>
    <col min="8726" max="8726" width="10.26953125" bestFit="1" customWidth="1"/>
    <col min="8727" max="8727" width="7.54296875" customWidth="1"/>
    <col min="8970" max="8970" width="5.26953125" customWidth="1"/>
    <col min="8971" max="8971" width="26.1796875" customWidth="1"/>
    <col min="8972" max="8972" width="13.26953125" customWidth="1"/>
    <col min="8973" max="8973" width="9.1796875" customWidth="1"/>
    <col min="8974" max="8974" width="10.54296875" customWidth="1"/>
    <col min="8975" max="8975" width="9.7265625" customWidth="1"/>
    <col min="8976" max="8977" width="9.1796875" customWidth="1"/>
    <col min="8978" max="8980" width="10" customWidth="1"/>
    <col min="8981" max="8981" width="10.453125" customWidth="1"/>
    <col min="8982" max="8982" width="10.26953125" bestFit="1" customWidth="1"/>
    <col min="8983" max="8983" width="7.54296875" customWidth="1"/>
    <col min="9226" max="9226" width="5.26953125" customWidth="1"/>
    <col min="9227" max="9227" width="26.1796875" customWidth="1"/>
    <col min="9228" max="9228" width="13.26953125" customWidth="1"/>
    <col min="9229" max="9229" width="9.1796875" customWidth="1"/>
    <col min="9230" max="9230" width="10.54296875" customWidth="1"/>
    <col min="9231" max="9231" width="9.7265625" customWidth="1"/>
    <col min="9232" max="9233" width="9.1796875" customWidth="1"/>
    <col min="9234" max="9236" width="10" customWidth="1"/>
    <col min="9237" max="9237" width="10.453125" customWidth="1"/>
    <col min="9238" max="9238" width="10.26953125" bestFit="1" customWidth="1"/>
    <col min="9239" max="9239" width="7.54296875" customWidth="1"/>
    <col min="9482" max="9482" width="5.26953125" customWidth="1"/>
    <col min="9483" max="9483" width="26.1796875" customWidth="1"/>
    <col min="9484" max="9484" width="13.26953125" customWidth="1"/>
    <col min="9485" max="9485" width="9.1796875" customWidth="1"/>
    <col min="9486" max="9486" width="10.54296875" customWidth="1"/>
    <col min="9487" max="9487" width="9.7265625" customWidth="1"/>
    <col min="9488" max="9489" width="9.1796875" customWidth="1"/>
    <col min="9490" max="9492" width="10" customWidth="1"/>
    <col min="9493" max="9493" width="10.453125" customWidth="1"/>
    <col min="9494" max="9494" width="10.26953125" bestFit="1" customWidth="1"/>
    <col min="9495" max="9495" width="7.54296875" customWidth="1"/>
    <col min="9738" max="9738" width="5.26953125" customWidth="1"/>
    <col min="9739" max="9739" width="26.1796875" customWidth="1"/>
    <col min="9740" max="9740" width="13.26953125" customWidth="1"/>
    <col min="9741" max="9741" width="9.1796875" customWidth="1"/>
    <col min="9742" max="9742" width="10.54296875" customWidth="1"/>
    <col min="9743" max="9743" width="9.7265625" customWidth="1"/>
    <col min="9744" max="9745" width="9.1796875" customWidth="1"/>
    <col min="9746" max="9748" width="10" customWidth="1"/>
    <col min="9749" max="9749" width="10.453125" customWidth="1"/>
    <col min="9750" max="9750" width="10.26953125" bestFit="1" customWidth="1"/>
    <col min="9751" max="9751" width="7.54296875" customWidth="1"/>
    <col min="9994" max="9994" width="5.26953125" customWidth="1"/>
    <col min="9995" max="9995" width="26.1796875" customWidth="1"/>
    <col min="9996" max="9996" width="13.26953125" customWidth="1"/>
    <col min="9997" max="9997" width="9.1796875" customWidth="1"/>
    <col min="9998" max="9998" width="10.54296875" customWidth="1"/>
    <col min="9999" max="9999" width="9.7265625" customWidth="1"/>
    <col min="10000" max="10001" width="9.1796875" customWidth="1"/>
    <col min="10002" max="10004" width="10" customWidth="1"/>
    <col min="10005" max="10005" width="10.453125" customWidth="1"/>
    <col min="10006" max="10006" width="10.26953125" bestFit="1" customWidth="1"/>
    <col min="10007" max="10007" width="7.54296875" customWidth="1"/>
    <col min="10250" max="10250" width="5.26953125" customWidth="1"/>
    <col min="10251" max="10251" width="26.1796875" customWidth="1"/>
    <col min="10252" max="10252" width="13.26953125" customWidth="1"/>
    <col min="10253" max="10253" width="9.1796875" customWidth="1"/>
    <col min="10254" max="10254" width="10.54296875" customWidth="1"/>
    <col min="10255" max="10255" width="9.7265625" customWidth="1"/>
    <col min="10256" max="10257" width="9.1796875" customWidth="1"/>
    <col min="10258" max="10260" width="10" customWidth="1"/>
    <col min="10261" max="10261" width="10.453125" customWidth="1"/>
    <col min="10262" max="10262" width="10.26953125" bestFit="1" customWidth="1"/>
    <col min="10263" max="10263" width="7.54296875" customWidth="1"/>
    <col min="10506" max="10506" width="5.26953125" customWidth="1"/>
    <col min="10507" max="10507" width="26.1796875" customWidth="1"/>
    <col min="10508" max="10508" width="13.26953125" customWidth="1"/>
    <col min="10509" max="10509" width="9.1796875" customWidth="1"/>
    <col min="10510" max="10510" width="10.54296875" customWidth="1"/>
    <col min="10511" max="10511" width="9.7265625" customWidth="1"/>
    <col min="10512" max="10513" width="9.1796875" customWidth="1"/>
    <col min="10514" max="10516" width="10" customWidth="1"/>
    <col min="10517" max="10517" width="10.453125" customWidth="1"/>
    <col min="10518" max="10518" width="10.26953125" bestFit="1" customWidth="1"/>
    <col min="10519" max="10519" width="7.54296875" customWidth="1"/>
    <col min="10762" max="10762" width="5.26953125" customWidth="1"/>
    <col min="10763" max="10763" width="26.1796875" customWidth="1"/>
    <col min="10764" max="10764" width="13.26953125" customWidth="1"/>
    <col min="10765" max="10765" width="9.1796875" customWidth="1"/>
    <col min="10766" max="10766" width="10.54296875" customWidth="1"/>
    <col min="10767" max="10767" width="9.7265625" customWidth="1"/>
    <col min="10768" max="10769" width="9.1796875" customWidth="1"/>
    <col min="10770" max="10772" width="10" customWidth="1"/>
    <col min="10773" max="10773" width="10.453125" customWidth="1"/>
    <col min="10774" max="10774" width="10.26953125" bestFit="1" customWidth="1"/>
    <col min="10775" max="10775" width="7.54296875" customWidth="1"/>
    <col min="11018" max="11018" width="5.26953125" customWidth="1"/>
    <col min="11019" max="11019" width="26.1796875" customWidth="1"/>
    <col min="11020" max="11020" width="13.26953125" customWidth="1"/>
    <col min="11021" max="11021" width="9.1796875" customWidth="1"/>
    <col min="11022" max="11022" width="10.54296875" customWidth="1"/>
    <col min="11023" max="11023" width="9.7265625" customWidth="1"/>
    <col min="11024" max="11025" width="9.1796875" customWidth="1"/>
    <col min="11026" max="11028" width="10" customWidth="1"/>
    <col min="11029" max="11029" width="10.453125" customWidth="1"/>
    <col min="11030" max="11030" width="10.26953125" bestFit="1" customWidth="1"/>
    <col min="11031" max="11031" width="7.54296875" customWidth="1"/>
    <col min="11274" max="11274" width="5.26953125" customWidth="1"/>
    <col min="11275" max="11275" width="26.1796875" customWidth="1"/>
    <col min="11276" max="11276" width="13.26953125" customWidth="1"/>
    <col min="11277" max="11277" width="9.1796875" customWidth="1"/>
    <col min="11278" max="11278" width="10.54296875" customWidth="1"/>
    <col min="11279" max="11279" width="9.7265625" customWidth="1"/>
    <col min="11280" max="11281" width="9.1796875" customWidth="1"/>
    <col min="11282" max="11284" width="10" customWidth="1"/>
    <col min="11285" max="11285" width="10.453125" customWidth="1"/>
    <col min="11286" max="11286" width="10.26953125" bestFit="1" customWidth="1"/>
    <col min="11287" max="11287" width="7.54296875" customWidth="1"/>
    <col min="11530" max="11530" width="5.26953125" customWidth="1"/>
    <col min="11531" max="11531" width="26.1796875" customWidth="1"/>
    <col min="11532" max="11532" width="13.26953125" customWidth="1"/>
    <col min="11533" max="11533" width="9.1796875" customWidth="1"/>
    <col min="11534" max="11534" width="10.54296875" customWidth="1"/>
    <col min="11535" max="11535" width="9.7265625" customWidth="1"/>
    <col min="11536" max="11537" width="9.1796875" customWidth="1"/>
    <col min="11538" max="11540" width="10" customWidth="1"/>
    <col min="11541" max="11541" width="10.453125" customWidth="1"/>
    <col min="11542" max="11542" width="10.26953125" bestFit="1" customWidth="1"/>
    <col min="11543" max="11543" width="7.54296875" customWidth="1"/>
    <col min="11786" max="11786" width="5.26953125" customWidth="1"/>
    <col min="11787" max="11787" width="26.1796875" customWidth="1"/>
    <col min="11788" max="11788" width="13.26953125" customWidth="1"/>
    <col min="11789" max="11789" width="9.1796875" customWidth="1"/>
    <col min="11790" max="11790" width="10.54296875" customWidth="1"/>
    <col min="11791" max="11791" width="9.7265625" customWidth="1"/>
    <col min="11792" max="11793" width="9.1796875" customWidth="1"/>
    <col min="11794" max="11796" width="10" customWidth="1"/>
    <col min="11797" max="11797" width="10.453125" customWidth="1"/>
    <col min="11798" max="11798" width="10.26953125" bestFit="1" customWidth="1"/>
    <col min="11799" max="11799" width="7.54296875" customWidth="1"/>
    <col min="12042" max="12042" width="5.26953125" customWidth="1"/>
    <col min="12043" max="12043" width="26.1796875" customWidth="1"/>
    <col min="12044" max="12044" width="13.26953125" customWidth="1"/>
    <col min="12045" max="12045" width="9.1796875" customWidth="1"/>
    <col min="12046" max="12046" width="10.54296875" customWidth="1"/>
    <col min="12047" max="12047" width="9.7265625" customWidth="1"/>
    <col min="12048" max="12049" width="9.1796875" customWidth="1"/>
    <col min="12050" max="12052" width="10" customWidth="1"/>
    <col min="12053" max="12053" width="10.453125" customWidth="1"/>
    <col min="12054" max="12054" width="10.26953125" bestFit="1" customWidth="1"/>
    <col min="12055" max="12055" width="7.54296875" customWidth="1"/>
    <col min="12298" max="12298" width="5.26953125" customWidth="1"/>
    <col min="12299" max="12299" width="26.1796875" customWidth="1"/>
    <col min="12300" max="12300" width="13.26953125" customWidth="1"/>
    <col min="12301" max="12301" width="9.1796875" customWidth="1"/>
    <col min="12302" max="12302" width="10.54296875" customWidth="1"/>
    <col min="12303" max="12303" width="9.7265625" customWidth="1"/>
    <col min="12304" max="12305" width="9.1796875" customWidth="1"/>
    <col min="12306" max="12308" width="10" customWidth="1"/>
    <col min="12309" max="12309" width="10.453125" customWidth="1"/>
    <col min="12310" max="12310" width="10.26953125" bestFit="1" customWidth="1"/>
    <col min="12311" max="12311" width="7.54296875" customWidth="1"/>
    <col min="12554" max="12554" width="5.26953125" customWidth="1"/>
    <col min="12555" max="12555" width="26.1796875" customWidth="1"/>
    <col min="12556" max="12556" width="13.26953125" customWidth="1"/>
    <col min="12557" max="12557" width="9.1796875" customWidth="1"/>
    <col min="12558" max="12558" width="10.54296875" customWidth="1"/>
    <col min="12559" max="12559" width="9.7265625" customWidth="1"/>
    <col min="12560" max="12561" width="9.1796875" customWidth="1"/>
    <col min="12562" max="12564" width="10" customWidth="1"/>
    <col min="12565" max="12565" width="10.453125" customWidth="1"/>
    <col min="12566" max="12566" width="10.26953125" bestFit="1" customWidth="1"/>
    <col min="12567" max="12567" width="7.54296875" customWidth="1"/>
    <col min="12810" max="12810" width="5.26953125" customWidth="1"/>
    <col min="12811" max="12811" width="26.1796875" customWidth="1"/>
    <col min="12812" max="12812" width="13.26953125" customWidth="1"/>
    <col min="12813" max="12813" width="9.1796875" customWidth="1"/>
    <col min="12814" max="12814" width="10.54296875" customWidth="1"/>
    <col min="12815" max="12815" width="9.7265625" customWidth="1"/>
    <col min="12816" max="12817" width="9.1796875" customWidth="1"/>
    <col min="12818" max="12820" width="10" customWidth="1"/>
    <col min="12821" max="12821" width="10.453125" customWidth="1"/>
    <col min="12822" max="12822" width="10.26953125" bestFit="1" customWidth="1"/>
    <col min="12823" max="12823" width="7.54296875" customWidth="1"/>
    <col min="13066" max="13066" width="5.26953125" customWidth="1"/>
    <col min="13067" max="13067" width="26.1796875" customWidth="1"/>
    <col min="13068" max="13068" width="13.26953125" customWidth="1"/>
    <col min="13069" max="13069" width="9.1796875" customWidth="1"/>
    <col min="13070" max="13070" width="10.54296875" customWidth="1"/>
    <col min="13071" max="13071" width="9.7265625" customWidth="1"/>
    <col min="13072" max="13073" width="9.1796875" customWidth="1"/>
    <col min="13074" max="13076" width="10" customWidth="1"/>
    <col min="13077" max="13077" width="10.453125" customWidth="1"/>
    <col min="13078" max="13078" width="10.26953125" bestFit="1" customWidth="1"/>
    <col min="13079" max="13079" width="7.54296875" customWidth="1"/>
    <col min="13322" max="13322" width="5.26953125" customWidth="1"/>
    <col min="13323" max="13323" width="26.1796875" customWidth="1"/>
    <col min="13324" max="13324" width="13.26953125" customWidth="1"/>
    <col min="13325" max="13325" width="9.1796875" customWidth="1"/>
    <col min="13326" max="13326" width="10.54296875" customWidth="1"/>
    <col min="13327" max="13327" width="9.7265625" customWidth="1"/>
    <col min="13328" max="13329" width="9.1796875" customWidth="1"/>
    <col min="13330" max="13332" width="10" customWidth="1"/>
    <col min="13333" max="13333" width="10.453125" customWidth="1"/>
    <col min="13334" max="13334" width="10.26953125" bestFit="1" customWidth="1"/>
    <col min="13335" max="13335" width="7.54296875" customWidth="1"/>
    <col min="13578" max="13578" width="5.26953125" customWidth="1"/>
    <col min="13579" max="13579" width="26.1796875" customWidth="1"/>
    <col min="13580" max="13580" width="13.26953125" customWidth="1"/>
    <col min="13581" max="13581" width="9.1796875" customWidth="1"/>
    <col min="13582" max="13582" width="10.54296875" customWidth="1"/>
    <col min="13583" max="13583" width="9.7265625" customWidth="1"/>
    <col min="13584" max="13585" width="9.1796875" customWidth="1"/>
    <col min="13586" max="13588" width="10" customWidth="1"/>
    <col min="13589" max="13589" width="10.453125" customWidth="1"/>
    <col min="13590" max="13590" width="10.26953125" bestFit="1" customWidth="1"/>
    <col min="13591" max="13591" width="7.54296875" customWidth="1"/>
    <col min="13834" max="13834" width="5.26953125" customWidth="1"/>
    <col min="13835" max="13835" width="26.1796875" customWidth="1"/>
    <col min="13836" max="13836" width="13.26953125" customWidth="1"/>
    <col min="13837" max="13837" width="9.1796875" customWidth="1"/>
    <col min="13838" max="13838" width="10.54296875" customWidth="1"/>
    <col min="13839" max="13839" width="9.7265625" customWidth="1"/>
    <col min="13840" max="13841" width="9.1796875" customWidth="1"/>
    <col min="13842" max="13844" width="10" customWidth="1"/>
    <col min="13845" max="13845" width="10.453125" customWidth="1"/>
    <col min="13846" max="13846" width="10.26953125" bestFit="1" customWidth="1"/>
    <col min="13847" max="13847" width="7.54296875" customWidth="1"/>
    <col min="14090" max="14090" width="5.26953125" customWidth="1"/>
    <col min="14091" max="14091" width="26.1796875" customWidth="1"/>
    <col min="14092" max="14092" width="13.26953125" customWidth="1"/>
    <col min="14093" max="14093" width="9.1796875" customWidth="1"/>
    <col min="14094" max="14094" width="10.54296875" customWidth="1"/>
    <col min="14095" max="14095" width="9.7265625" customWidth="1"/>
    <col min="14096" max="14097" width="9.1796875" customWidth="1"/>
    <col min="14098" max="14100" width="10" customWidth="1"/>
    <col min="14101" max="14101" width="10.453125" customWidth="1"/>
    <col min="14102" max="14102" width="10.26953125" bestFit="1" customWidth="1"/>
    <col min="14103" max="14103" width="7.54296875" customWidth="1"/>
    <col min="14346" max="14346" width="5.26953125" customWidth="1"/>
    <col min="14347" max="14347" width="26.1796875" customWidth="1"/>
    <col min="14348" max="14348" width="13.26953125" customWidth="1"/>
    <col min="14349" max="14349" width="9.1796875" customWidth="1"/>
    <col min="14350" max="14350" width="10.54296875" customWidth="1"/>
    <col min="14351" max="14351" width="9.7265625" customWidth="1"/>
    <col min="14352" max="14353" width="9.1796875" customWidth="1"/>
    <col min="14354" max="14356" width="10" customWidth="1"/>
    <col min="14357" max="14357" width="10.453125" customWidth="1"/>
    <col min="14358" max="14358" width="10.26953125" bestFit="1" customWidth="1"/>
    <col min="14359" max="14359" width="7.54296875" customWidth="1"/>
    <col min="14602" max="14602" width="5.26953125" customWidth="1"/>
    <col min="14603" max="14603" width="26.1796875" customWidth="1"/>
    <col min="14604" max="14604" width="13.26953125" customWidth="1"/>
    <col min="14605" max="14605" width="9.1796875" customWidth="1"/>
    <col min="14606" max="14606" width="10.54296875" customWidth="1"/>
    <col min="14607" max="14607" width="9.7265625" customWidth="1"/>
    <col min="14608" max="14609" width="9.1796875" customWidth="1"/>
    <col min="14610" max="14612" width="10" customWidth="1"/>
    <col min="14613" max="14613" width="10.453125" customWidth="1"/>
    <col min="14614" max="14614" width="10.26953125" bestFit="1" customWidth="1"/>
    <col min="14615" max="14615" width="7.54296875" customWidth="1"/>
    <col min="14858" max="14858" width="5.26953125" customWidth="1"/>
    <col min="14859" max="14859" width="26.1796875" customWidth="1"/>
    <col min="14860" max="14860" width="13.26953125" customWidth="1"/>
    <col min="14861" max="14861" width="9.1796875" customWidth="1"/>
    <col min="14862" max="14862" width="10.54296875" customWidth="1"/>
    <col min="14863" max="14863" width="9.7265625" customWidth="1"/>
    <col min="14864" max="14865" width="9.1796875" customWidth="1"/>
    <col min="14866" max="14868" width="10" customWidth="1"/>
    <col min="14869" max="14869" width="10.453125" customWidth="1"/>
    <col min="14870" max="14870" width="10.26953125" bestFit="1" customWidth="1"/>
    <col min="14871" max="14871" width="7.54296875" customWidth="1"/>
    <col min="15114" max="15114" width="5.26953125" customWidth="1"/>
    <col min="15115" max="15115" width="26.1796875" customWidth="1"/>
    <col min="15116" max="15116" width="13.26953125" customWidth="1"/>
    <col min="15117" max="15117" width="9.1796875" customWidth="1"/>
    <col min="15118" max="15118" width="10.54296875" customWidth="1"/>
    <col min="15119" max="15119" width="9.7265625" customWidth="1"/>
    <col min="15120" max="15121" width="9.1796875" customWidth="1"/>
    <col min="15122" max="15124" width="10" customWidth="1"/>
    <col min="15125" max="15125" width="10.453125" customWidth="1"/>
    <col min="15126" max="15126" width="10.26953125" bestFit="1" customWidth="1"/>
    <col min="15127" max="15127" width="7.54296875" customWidth="1"/>
    <col min="15370" max="15370" width="5.26953125" customWidth="1"/>
    <col min="15371" max="15371" width="26.1796875" customWidth="1"/>
    <col min="15372" max="15372" width="13.26953125" customWidth="1"/>
    <col min="15373" max="15373" width="9.1796875" customWidth="1"/>
    <col min="15374" max="15374" width="10.54296875" customWidth="1"/>
    <col min="15375" max="15375" width="9.7265625" customWidth="1"/>
    <col min="15376" max="15377" width="9.1796875" customWidth="1"/>
    <col min="15378" max="15380" width="10" customWidth="1"/>
    <col min="15381" max="15381" width="10.453125" customWidth="1"/>
    <col min="15382" max="15382" width="10.26953125" bestFit="1" customWidth="1"/>
    <col min="15383" max="15383" width="7.54296875" customWidth="1"/>
    <col min="15626" max="15626" width="5.26953125" customWidth="1"/>
    <col min="15627" max="15627" width="26.1796875" customWidth="1"/>
    <col min="15628" max="15628" width="13.26953125" customWidth="1"/>
    <col min="15629" max="15629" width="9.1796875" customWidth="1"/>
    <col min="15630" max="15630" width="10.54296875" customWidth="1"/>
    <col min="15631" max="15631" width="9.7265625" customWidth="1"/>
    <col min="15632" max="15633" width="9.1796875" customWidth="1"/>
    <col min="15634" max="15636" width="10" customWidth="1"/>
    <col min="15637" max="15637" width="10.453125" customWidth="1"/>
    <col min="15638" max="15638" width="10.26953125" bestFit="1" customWidth="1"/>
    <col min="15639" max="15639" width="7.54296875" customWidth="1"/>
    <col min="15882" max="15882" width="5.26953125" customWidth="1"/>
    <col min="15883" max="15883" width="26.1796875" customWidth="1"/>
    <col min="15884" max="15884" width="13.26953125" customWidth="1"/>
    <col min="15885" max="15885" width="9.1796875" customWidth="1"/>
    <col min="15886" max="15886" width="10.54296875" customWidth="1"/>
    <col min="15887" max="15887" width="9.7265625" customWidth="1"/>
    <col min="15888" max="15889" width="9.1796875" customWidth="1"/>
    <col min="15890" max="15892" width="10" customWidth="1"/>
    <col min="15893" max="15893" width="10.453125" customWidth="1"/>
    <col min="15894" max="15894" width="10.26953125" bestFit="1" customWidth="1"/>
    <col min="15895" max="15895" width="7.54296875" customWidth="1"/>
    <col min="16138" max="16138" width="5.26953125" customWidth="1"/>
    <col min="16139" max="16139" width="26.1796875" customWidth="1"/>
    <col min="16140" max="16140" width="13.26953125" customWidth="1"/>
    <col min="16141" max="16141" width="9.1796875" customWidth="1"/>
    <col min="16142" max="16142" width="10.54296875" customWidth="1"/>
    <col min="16143" max="16143" width="9.7265625" customWidth="1"/>
    <col min="16144" max="16145" width="9.1796875" customWidth="1"/>
    <col min="16146" max="16148" width="10" customWidth="1"/>
    <col min="16149" max="16149" width="10.453125" customWidth="1"/>
    <col min="16150" max="16150" width="10.26953125" bestFit="1" customWidth="1"/>
    <col min="16151" max="16151" width="7.54296875" customWidth="1"/>
  </cols>
  <sheetData>
    <row r="1" spans="1:25" ht="15" customHeight="1" x14ac:dyDescent="0.35">
      <c r="A1" s="122" t="s">
        <v>8</v>
      </c>
      <c r="B1" s="122"/>
      <c r="C1" s="122"/>
      <c r="D1" s="13"/>
      <c r="E1" s="1"/>
      <c r="F1" s="1"/>
      <c r="G1" s="1"/>
      <c r="H1" s="1"/>
      <c r="I1" s="1"/>
      <c r="J1" s="1"/>
      <c r="K1" s="1"/>
      <c r="L1" s="1"/>
      <c r="M1" s="1"/>
      <c r="N1" s="1"/>
      <c r="O1" s="1"/>
      <c r="P1" s="130" t="s">
        <v>17</v>
      </c>
      <c r="Q1" s="130"/>
      <c r="R1" s="130"/>
      <c r="S1" s="130"/>
      <c r="T1" s="130"/>
      <c r="U1" s="131"/>
      <c r="V1" s="131"/>
      <c r="W1" s="131"/>
      <c r="X1" s="131"/>
      <c r="Y1" s="131"/>
    </row>
    <row r="2" spans="1:25" ht="15" customHeight="1" x14ac:dyDescent="0.35">
      <c r="A2" s="122" t="s">
        <v>15</v>
      </c>
      <c r="B2" s="122"/>
      <c r="C2" s="122"/>
      <c r="D2" s="13"/>
      <c r="E2" s="1"/>
      <c r="F2" s="1"/>
      <c r="G2" s="1"/>
      <c r="H2" s="1"/>
      <c r="I2" s="1"/>
      <c r="J2" s="1"/>
      <c r="K2" s="1"/>
      <c r="L2" s="1"/>
      <c r="M2" s="1"/>
      <c r="N2" s="1"/>
      <c r="O2" s="1"/>
      <c r="P2" s="130" t="s">
        <v>16</v>
      </c>
      <c r="Q2" s="130"/>
      <c r="R2" s="130"/>
      <c r="S2" s="130"/>
      <c r="T2" s="130"/>
      <c r="U2" s="130"/>
      <c r="V2" s="130"/>
      <c r="W2" s="130"/>
      <c r="X2" s="130"/>
      <c r="Y2" s="130"/>
    </row>
    <row r="3" spans="1:25" ht="15" customHeight="1" x14ac:dyDescent="0.35">
      <c r="A3" s="130" t="s">
        <v>119</v>
      </c>
      <c r="B3" s="130"/>
      <c r="C3" s="130"/>
      <c r="D3" s="13"/>
      <c r="E3" s="1"/>
      <c r="F3" s="1"/>
      <c r="G3" s="1"/>
      <c r="H3" s="1"/>
      <c r="I3" s="1"/>
      <c r="J3" s="1"/>
      <c r="K3" s="1"/>
      <c r="L3" s="1"/>
      <c r="M3" s="1"/>
      <c r="N3" s="1"/>
      <c r="O3" s="1"/>
      <c r="P3" s="1"/>
      <c r="Q3" s="1"/>
      <c r="R3" s="1"/>
      <c r="S3" s="1"/>
      <c r="T3" s="1"/>
      <c r="U3" s="1"/>
      <c r="V3" s="1"/>
      <c r="W3" s="1"/>
      <c r="X3" s="1"/>
      <c r="Y3" s="1"/>
    </row>
    <row r="4" spans="1:25" ht="15" customHeight="1" x14ac:dyDescent="0.35">
      <c r="A4" s="40"/>
      <c r="B4" s="40"/>
      <c r="C4" s="47"/>
      <c r="D4" s="13"/>
      <c r="E4" s="1"/>
      <c r="F4" s="1"/>
      <c r="G4" s="1"/>
      <c r="H4" s="1"/>
      <c r="I4" s="1"/>
      <c r="J4" s="1"/>
      <c r="K4" s="1"/>
      <c r="L4" s="1"/>
      <c r="M4" s="1"/>
      <c r="N4" s="1"/>
      <c r="O4" s="1"/>
      <c r="P4" s="1"/>
      <c r="Q4" s="1"/>
      <c r="R4" s="1"/>
      <c r="S4" s="1"/>
      <c r="T4" s="1"/>
      <c r="U4" s="1"/>
      <c r="V4" s="1"/>
      <c r="W4" s="1"/>
      <c r="X4" s="1"/>
      <c r="Y4" s="44" t="s">
        <v>20</v>
      </c>
    </row>
    <row r="5" spans="1:25" ht="52.5" customHeight="1" x14ac:dyDescent="0.35">
      <c r="A5" s="129" t="s">
        <v>127</v>
      </c>
      <c r="B5" s="129"/>
      <c r="C5" s="129"/>
      <c r="D5" s="129"/>
      <c r="E5" s="129"/>
      <c r="F5" s="129"/>
      <c r="G5" s="129"/>
      <c r="H5" s="129"/>
      <c r="I5" s="129"/>
      <c r="J5" s="129"/>
      <c r="K5" s="129"/>
      <c r="L5" s="129"/>
      <c r="M5" s="129"/>
      <c r="N5" s="129"/>
      <c r="O5" s="129"/>
      <c r="P5" s="129"/>
      <c r="Q5" s="129"/>
      <c r="R5" s="129"/>
      <c r="S5" s="129"/>
      <c r="T5" s="129"/>
      <c r="U5" s="129"/>
      <c r="V5" s="129"/>
      <c r="W5" s="129"/>
      <c r="X5" s="129"/>
      <c r="Y5" s="129"/>
    </row>
    <row r="7" spans="1:25" ht="27.75" customHeight="1" x14ac:dyDescent="0.35">
      <c r="A7" s="135" t="s">
        <v>5</v>
      </c>
      <c r="B7" s="138" t="s">
        <v>30</v>
      </c>
      <c r="C7" s="139"/>
      <c r="D7" s="140" t="s">
        <v>26</v>
      </c>
      <c r="E7" s="141"/>
      <c r="F7" s="141"/>
      <c r="G7" s="141"/>
      <c r="H7" s="141"/>
      <c r="I7" s="141"/>
      <c r="J7" s="141"/>
      <c r="K7" s="141"/>
      <c r="L7" s="141"/>
      <c r="M7" s="141"/>
      <c r="N7" s="141"/>
      <c r="O7" s="142"/>
      <c r="P7" s="143" t="s">
        <v>40</v>
      </c>
      <c r="Q7" s="144"/>
      <c r="R7" s="144"/>
      <c r="S7" s="144"/>
      <c r="T7" s="144"/>
      <c r="U7" s="144"/>
      <c r="V7" s="144"/>
      <c r="W7" s="144"/>
      <c r="X7" s="145"/>
      <c r="Y7" s="17" t="s">
        <v>6</v>
      </c>
    </row>
    <row r="8" spans="1:25" ht="45.75" customHeight="1" x14ac:dyDescent="0.35">
      <c r="A8" s="136"/>
      <c r="B8" s="50" t="s">
        <v>29</v>
      </c>
      <c r="C8" s="54" t="s">
        <v>35</v>
      </c>
      <c r="D8" s="63" t="s">
        <v>31</v>
      </c>
      <c r="E8" s="64" t="s">
        <v>32</v>
      </c>
      <c r="F8" s="73" t="s">
        <v>33</v>
      </c>
      <c r="G8" s="107" t="s">
        <v>39</v>
      </c>
      <c r="H8" s="107" t="s">
        <v>41</v>
      </c>
      <c r="I8" s="107" t="s">
        <v>42</v>
      </c>
      <c r="J8" s="107" t="s">
        <v>46</v>
      </c>
      <c r="K8" s="109" t="s">
        <v>47</v>
      </c>
      <c r="L8" s="117" t="s">
        <v>132</v>
      </c>
      <c r="M8" s="109" t="s">
        <v>173</v>
      </c>
      <c r="N8" s="117" t="s">
        <v>156</v>
      </c>
      <c r="O8" s="64" t="s">
        <v>34</v>
      </c>
      <c r="P8" s="61" t="s">
        <v>31</v>
      </c>
      <c r="Q8" s="74" t="s">
        <v>32</v>
      </c>
      <c r="R8" s="74" t="s">
        <v>33</v>
      </c>
      <c r="S8" s="74" t="s">
        <v>39</v>
      </c>
      <c r="T8" s="74" t="s">
        <v>41</v>
      </c>
      <c r="U8" s="74" t="s">
        <v>42</v>
      </c>
      <c r="V8" s="118" t="s">
        <v>46</v>
      </c>
      <c r="W8" s="118" t="s">
        <v>47</v>
      </c>
      <c r="X8" s="61" t="s">
        <v>34</v>
      </c>
      <c r="Y8" s="17"/>
    </row>
    <row r="9" spans="1:25" ht="19.5" customHeight="1" x14ac:dyDescent="0.35">
      <c r="A9" s="55"/>
      <c r="B9" s="76"/>
      <c r="C9" s="77">
        <v>-1</v>
      </c>
      <c r="D9" s="77">
        <v>-2</v>
      </c>
      <c r="E9" s="77">
        <v>-3</v>
      </c>
      <c r="F9" s="77">
        <v>-4</v>
      </c>
      <c r="G9" s="77">
        <v>-5</v>
      </c>
      <c r="H9" s="77">
        <v>-6</v>
      </c>
      <c r="I9" s="77">
        <v>-7</v>
      </c>
      <c r="J9" s="77">
        <v>-8</v>
      </c>
      <c r="K9" s="77">
        <v>-9</v>
      </c>
      <c r="L9" s="77">
        <v>-10</v>
      </c>
      <c r="M9" s="77">
        <v>-11</v>
      </c>
      <c r="N9" s="77">
        <v>-12</v>
      </c>
      <c r="O9" s="77">
        <v>-17</v>
      </c>
      <c r="P9" s="77">
        <v>-18</v>
      </c>
      <c r="Q9" s="77">
        <v>-19</v>
      </c>
      <c r="R9" s="77">
        <v>-20</v>
      </c>
      <c r="S9" s="77">
        <v>-21</v>
      </c>
      <c r="T9" s="77">
        <v>-22</v>
      </c>
      <c r="U9" s="77">
        <v>-23</v>
      </c>
      <c r="V9" s="77">
        <v>-24</v>
      </c>
      <c r="W9" s="77"/>
      <c r="X9" s="77">
        <v>-25</v>
      </c>
      <c r="Y9" s="17"/>
    </row>
    <row r="10" spans="1:25" ht="24.75" customHeight="1" x14ac:dyDescent="0.35">
      <c r="A10" s="8" t="s">
        <v>51</v>
      </c>
      <c r="B10" s="41"/>
      <c r="C10" s="48"/>
      <c r="D10" s="43"/>
      <c r="E10" s="42"/>
      <c r="F10" s="42"/>
      <c r="G10" s="42"/>
      <c r="H10" s="42"/>
      <c r="I10" s="42"/>
      <c r="J10" s="42"/>
      <c r="K10" s="42"/>
      <c r="L10" s="42"/>
      <c r="M10" s="42"/>
      <c r="N10" s="42"/>
      <c r="O10" s="66"/>
      <c r="P10" s="43"/>
      <c r="Q10" s="43"/>
      <c r="R10" s="43"/>
      <c r="S10" s="43"/>
      <c r="T10" s="43"/>
      <c r="U10" s="17"/>
      <c r="V10" s="17"/>
      <c r="W10" s="17"/>
      <c r="X10" s="67"/>
      <c r="Y10" s="18"/>
    </row>
    <row r="11" spans="1:25" ht="24" customHeight="1" x14ac:dyDescent="0.35">
      <c r="A11" s="9" t="s">
        <v>0</v>
      </c>
      <c r="B11" s="10" t="s">
        <v>79</v>
      </c>
      <c r="C11" s="9" t="s">
        <v>82</v>
      </c>
      <c r="D11" s="19" t="s">
        <v>121</v>
      </c>
      <c r="E11" s="19" t="s">
        <v>121</v>
      </c>
      <c r="F11" s="19" t="s">
        <v>121</v>
      </c>
      <c r="G11" s="19"/>
      <c r="H11" s="19"/>
      <c r="I11" s="19"/>
      <c r="J11" s="19"/>
      <c r="K11" s="19"/>
      <c r="L11" s="19"/>
      <c r="M11" s="19" t="s">
        <v>121</v>
      </c>
      <c r="N11" s="19"/>
      <c r="O11" s="65" t="s">
        <v>174</v>
      </c>
      <c r="P11" s="20"/>
      <c r="Q11" s="24"/>
      <c r="R11" s="24"/>
      <c r="S11" s="20"/>
      <c r="T11" s="20"/>
      <c r="U11" s="24" t="s">
        <v>121</v>
      </c>
      <c r="V11" s="24"/>
      <c r="W11" s="24"/>
      <c r="X11" s="62">
        <f>COUNTIF(P11:U11,"X")</f>
        <v>1</v>
      </c>
      <c r="Y11" s="18"/>
    </row>
    <row r="12" spans="1:25" ht="24" customHeight="1" x14ac:dyDescent="0.35">
      <c r="A12" s="9" t="s">
        <v>1</v>
      </c>
      <c r="B12" s="10" t="s">
        <v>83</v>
      </c>
      <c r="C12" s="9" t="s">
        <v>84</v>
      </c>
      <c r="D12" s="21"/>
      <c r="E12" s="22"/>
      <c r="F12" s="22"/>
      <c r="G12" s="22"/>
      <c r="H12" s="22"/>
      <c r="I12" s="22"/>
      <c r="J12" s="22"/>
      <c r="K12" s="22"/>
      <c r="L12" s="22"/>
      <c r="M12" s="22" t="s">
        <v>121</v>
      </c>
      <c r="N12" s="22" t="s">
        <v>121</v>
      </c>
      <c r="O12" s="65" t="s">
        <v>126</v>
      </c>
      <c r="P12" s="20" t="s">
        <v>121</v>
      </c>
      <c r="Q12" s="24"/>
      <c r="R12" s="24"/>
      <c r="S12" s="20"/>
      <c r="T12" s="20"/>
      <c r="U12" s="24"/>
      <c r="V12" s="24" t="s">
        <v>121</v>
      </c>
      <c r="W12" s="24"/>
      <c r="X12" s="62" t="s">
        <v>126</v>
      </c>
      <c r="Y12" s="18"/>
    </row>
    <row r="13" spans="1:25" ht="26.25" customHeight="1" x14ac:dyDescent="0.35">
      <c r="A13" s="8" t="s">
        <v>50</v>
      </c>
      <c r="B13" s="10"/>
      <c r="C13" s="10"/>
      <c r="D13" s="21"/>
      <c r="E13" s="22"/>
      <c r="F13" s="22"/>
      <c r="G13" s="22"/>
      <c r="H13" s="22"/>
      <c r="I13" s="22"/>
      <c r="J13" s="22"/>
      <c r="K13" s="22"/>
      <c r="L13" s="22"/>
      <c r="M13" s="22"/>
      <c r="N13" s="22"/>
      <c r="O13" s="65"/>
      <c r="P13" s="20"/>
      <c r="Q13" s="20"/>
      <c r="R13" s="20"/>
      <c r="S13" s="20"/>
      <c r="T13" s="20"/>
      <c r="U13" s="24"/>
      <c r="V13" s="24"/>
      <c r="W13" s="24"/>
      <c r="X13" s="62"/>
      <c r="Y13" s="18"/>
    </row>
    <row r="14" spans="1:25" ht="29.25" customHeight="1" x14ac:dyDescent="0.35">
      <c r="A14" s="9" t="s">
        <v>0</v>
      </c>
      <c r="B14" s="98" t="s">
        <v>85</v>
      </c>
      <c r="C14" s="101" t="s">
        <v>103</v>
      </c>
      <c r="D14" s="19"/>
      <c r="E14" s="19"/>
      <c r="F14" s="19"/>
      <c r="G14" s="19"/>
      <c r="H14" s="19"/>
      <c r="I14" s="19"/>
      <c r="J14" s="19"/>
      <c r="K14" s="19"/>
      <c r="L14" s="19"/>
      <c r="M14" s="19"/>
      <c r="N14" s="19" t="s">
        <v>121</v>
      </c>
      <c r="O14" s="65" t="s">
        <v>122</v>
      </c>
      <c r="P14" s="20"/>
      <c r="Q14" s="20" t="s">
        <v>121</v>
      </c>
      <c r="R14" s="20"/>
      <c r="S14" s="20"/>
      <c r="T14" s="20"/>
      <c r="U14" s="24"/>
      <c r="V14" s="24"/>
      <c r="W14" s="24"/>
      <c r="X14" s="62">
        <f>COUNTIF(P14:U14,"X")</f>
        <v>1</v>
      </c>
      <c r="Y14" s="18"/>
    </row>
    <row r="15" spans="1:25" ht="24" customHeight="1" x14ac:dyDescent="0.35">
      <c r="A15" s="9" t="s">
        <v>1</v>
      </c>
      <c r="B15" s="98" t="s">
        <v>91</v>
      </c>
      <c r="C15" s="101" t="s">
        <v>104</v>
      </c>
      <c r="D15" s="19"/>
      <c r="E15" s="19"/>
      <c r="F15" s="19"/>
      <c r="G15" s="19"/>
      <c r="H15" s="19"/>
      <c r="I15" s="19"/>
      <c r="J15" s="19"/>
      <c r="K15" s="19"/>
      <c r="L15" s="19" t="s">
        <v>121</v>
      </c>
      <c r="M15" s="19"/>
      <c r="N15" s="19"/>
      <c r="O15" s="65" t="s">
        <v>122</v>
      </c>
      <c r="P15" s="20"/>
      <c r="Q15" s="24"/>
      <c r="R15" s="24"/>
      <c r="S15" s="20"/>
      <c r="T15" s="20"/>
      <c r="U15" s="24"/>
      <c r="V15" s="24"/>
      <c r="W15" s="24"/>
      <c r="X15" s="62">
        <f>COUNTIF(P15:U15,"X")</f>
        <v>0</v>
      </c>
      <c r="Y15" s="18"/>
    </row>
    <row r="16" spans="1:25" ht="27" customHeight="1" x14ac:dyDescent="0.35">
      <c r="A16" s="9" t="s">
        <v>2</v>
      </c>
      <c r="B16" s="98" t="s">
        <v>92</v>
      </c>
      <c r="C16" s="101" t="s">
        <v>105</v>
      </c>
      <c r="D16" s="21"/>
      <c r="E16" s="106"/>
      <c r="F16" s="22"/>
      <c r="G16" s="22"/>
      <c r="H16" s="22"/>
      <c r="I16" s="22"/>
      <c r="J16" s="22"/>
      <c r="K16" s="22"/>
      <c r="L16" s="22"/>
      <c r="M16" s="22" t="s">
        <v>121</v>
      </c>
      <c r="N16" s="22"/>
      <c r="O16" s="65" t="s">
        <v>122</v>
      </c>
      <c r="P16" s="20" t="s">
        <v>121</v>
      </c>
      <c r="Q16" s="20"/>
      <c r="R16" s="20"/>
      <c r="S16" s="20"/>
      <c r="T16" s="20" t="s">
        <v>121</v>
      </c>
      <c r="U16" s="24"/>
      <c r="V16" s="24" t="s">
        <v>121</v>
      </c>
      <c r="W16" s="24"/>
      <c r="X16" s="62" t="s">
        <v>133</v>
      </c>
      <c r="Y16" s="18"/>
    </row>
    <row r="17" spans="1:25" ht="24" customHeight="1" x14ac:dyDescent="0.35">
      <c r="A17" s="9" t="s">
        <v>3</v>
      </c>
      <c r="B17" s="99" t="s">
        <v>93</v>
      </c>
      <c r="C17" s="101" t="s">
        <v>106</v>
      </c>
      <c r="D17" s="21"/>
      <c r="E17" s="22"/>
      <c r="F17" s="22"/>
      <c r="G17" s="22"/>
      <c r="H17" s="22"/>
      <c r="I17" s="22"/>
      <c r="J17" s="22"/>
      <c r="K17" s="22"/>
      <c r="L17" s="22"/>
      <c r="M17" s="22" t="s">
        <v>121</v>
      </c>
      <c r="N17" s="22" t="s">
        <v>121</v>
      </c>
      <c r="O17" s="65" t="s">
        <v>126</v>
      </c>
      <c r="P17" s="20"/>
      <c r="Q17" s="24"/>
      <c r="R17" s="24"/>
      <c r="S17" s="20" t="s">
        <v>121</v>
      </c>
      <c r="T17" s="20"/>
      <c r="U17" s="24" t="s">
        <v>121</v>
      </c>
      <c r="V17" s="24"/>
      <c r="W17" s="24"/>
      <c r="X17" s="62">
        <f>COUNTIF(P17:U17,"X")</f>
        <v>2</v>
      </c>
      <c r="Y17" s="18"/>
    </row>
    <row r="18" spans="1:25" ht="29.25" customHeight="1" x14ac:dyDescent="0.35">
      <c r="A18" s="9" t="s">
        <v>4</v>
      </c>
      <c r="B18" s="98" t="s">
        <v>94</v>
      </c>
      <c r="C18" s="101" t="s">
        <v>107</v>
      </c>
      <c r="D18" s="21"/>
      <c r="E18" s="22"/>
      <c r="F18" s="22"/>
      <c r="G18" s="22"/>
      <c r="H18" s="22"/>
      <c r="I18" s="22"/>
      <c r="J18" s="22"/>
      <c r="K18" s="22"/>
      <c r="L18" s="22"/>
      <c r="M18" s="22"/>
      <c r="N18" s="22"/>
      <c r="O18" s="65">
        <f>COUNTIF(D18:F18,"X")</f>
        <v>0</v>
      </c>
      <c r="P18" s="20"/>
      <c r="Q18" s="20"/>
      <c r="R18" s="20"/>
      <c r="S18" s="20"/>
      <c r="T18" s="20"/>
      <c r="U18" s="24"/>
      <c r="V18" s="24" t="s">
        <v>121</v>
      </c>
      <c r="W18" s="24"/>
      <c r="X18" s="62" t="s">
        <v>122</v>
      </c>
      <c r="Y18" s="24"/>
    </row>
    <row r="19" spans="1:25" ht="29.25" customHeight="1" x14ac:dyDescent="0.35">
      <c r="A19" s="9" t="s">
        <v>67</v>
      </c>
      <c r="B19" s="98" t="s">
        <v>95</v>
      </c>
      <c r="C19" s="101" t="s">
        <v>108</v>
      </c>
      <c r="D19" s="21"/>
      <c r="E19" s="22"/>
      <c r="F19" s="22"/>
      <c r="G19" s="22"/>
      <c r="H19" s="22"/>
      <c r="I19" s="22"/>
      <c r="J19" s="22"/>
      <c r="K19" s="22"/>
      <c r="L19" s="22"/>
      <c r="M19" s="22"/>
      <c r="N19" s="22"/>
      <c r="O19" s="65">
        <f>COUNTIF(D19:F19,"X")</f>
        <v>0</v>
      </c>
      <c r="P19" s="20"/>
      <c r="Q19" s="20"/>
      <c r="R19" s="20"/>
      <c r="S19" s="20"/>
      <c r="T19" s="20"/>
      <c r="U19" s="24"/>
      <c r="V19" s="24" t="s">
        <v>121</v>
      </c>
      <c r="W19" s="24"/>
      <c r="X19" s="62" t="s">
        <v>122</v>
      </c>
      <c r="Y19" s="24"/>
    </row>
    <row r="20" spans="1:25" ht="24.75" customHeight="1" x14ac:dyDescent="0.35">
      <c r="A20" s="95" t="s">
        <v>72</v>
      </c>
      <c r="B20" s="99" t="s">
        <v>96</v>
      </c>
      <c r="C20" s="101" t="s">
        <v>109</v>
      </c>
      <c r="D20" s="21"/>
      <c r="E20" s="23"/>
      <c r="F20" s="23"/>
      <c r="G20" s="23"/>
      <c r="H20" s="23"/>
      <c r="I20" s="23" t="s">
        <v>121</v>
      </c>
      <c r="J20" s="23"/>
      <c r="K20" s="23"/>
      <c r="L20" s="23"/>
      <c r="M20" s="23" t="s">
        <v>121</v>
      </c>
      <c r="N20" s="23"/>
      <c r="O20" s="65" t="s">
        <v>126</v>
      </c>
      <c r="P20" s="20"/>
      <c r="Q20" s="20"/>
      <c r="R20" s="20"/>
      <c r="S20" s="20"/>
      <c r="T20" s="20"/>
      <c r="U20" s="24"/>
      <c r="V20" s="24"/>
      <c r="W20" s="24"/>
      <c r="X20" s="62">
        <f>COUNTIF(P20:U20,"X")</f>
        <v>0</v>
      </c>
      <c r="Y20" s="18"/>
    </row>
    <row r="21" spans="1:25" ht="23.25" customHeight="1" x14ac:dyDescent="0.35">
      <c r="A21" s="95" t="s">
        <v>77</v>
      </c>
      <c r="B21" s="98" t="s">
        <v>97</v>
      </c>
      <c r="C21" s="101" t="s">
        <v>110</v>
      </c>
      <c r="D21" s="21"/>
      <c r="E21" s="20"/>
      <c r="F21" s="20"/>
      <c r="G21" s="20"/>
      <c r="H21" s="20"/>
      <c r="I21" s="20"/>
      <c r="J21" s="20"/>
      <c r="K21" s="20"/>
      <c r="L21" s="20"/>
      <c r="M21" s="20" t="s">
        <v>121</v>
      </c>
      <c r="N21" s="20"/>
      <c r="O21" s="65" t="s">
        <v>122</v>
      </c>
      <c r="P21" s="20"/>
      <c r="Q21" s="20"/>
      <c r="R21" s="20"/>
      <c r="S21" s="20"/>
      <c r="T21" s="20"/>
      <c r="U21" s="24"/>
      <c r="V21" s="24"/>
      <c r="W21" s="24"/>
      <c r="X21" s="62">
        <f>COUNTIF(P21:U21,"X")</f>
        <v>0</v>
      </c>
      <c r="Y21" s="18"/>
    </row>
    <row r="22" spans="1:25" ht="23.25" customHeight="1" x14ac:dyDescent="0.35">
      <c r="A22" s="95" t="s">
        <v>86</v>
      </c>
      <c r="B22" s="98" t="s">
        <v>98</v>
      </c>
      <c r="C22" s="101" t="s">
        <v>111</v>
      </c>
      <c r="D22" s="105"/>
      <c r="E22" s="20"/>
      <c r="F22" s="20"/>
      <c r="G22" s="20"/>
      <c r="H22" s="20" t="s">
        <v>121</v>
      </c>
      <c r="I22" s="20"/>
      <c r="J22" s="20"/>
      <c r="K22" s="20"/>
      <c r="L22" s="20"/>
      <c r="M22" s="20" t="s">
        <v>121</v>
      </c>
      <c r="N22" s="20"/>
      <c r="O22" s="65" t="s">
        <v>126</v>
      </c>
      <c r="P22" s="20"/>
      <c r="Q22" s="20"/>
      <c r="R22" s="20"/>
      <c r="S22" s="20"/>
      <c r="T22" s="20"/>
      <c r="U22" s="24" t="s">
        <v>121</v>
      </c>
      <c r="V22" s="24"/>
      <c r="W22" s="24" t="s">
        <v>121</v>
      </c>
      <c r="X22" s="62" t="s">
        <v>126</v>
      </c>
      <c r="Y22" s="18"/>
    </row>
    <row r="23" spans="1:25" ht="23.25" customHeight="1" x14ac:dyDescent="0.35">
      <c r="A23" s="95" t="s">
        <v>87</v>
      </c>
      <c r="B23" s="100" t="s">
        <v>99</v>
      </c>
      <c r="C23" s="101" t="s">
        <v>112</v>
      </c>
      <c r="D23" s="105"/>
      <c r="E23" s="20"/>
      <c r="F23" s="20"/>
      <c r="G23" s="20"/>
      <c r="H23" s="20"/>
      <c r="I23" s="20"/>
      <c r="J23" s="20" t="s">
        <v>121</v>
      </c>
      <c r="K23" s="20"/>
      <c r="L23" s="20"/>
      <c r="M23" s="20" t="s">
        <v>121</v>
      </c>
      <c r="N23" s="20" t="s">
        <v>121</v>
      </c>
      <c r="O23" s="65" t="s">
        <v>133</v>
      </c>
      <c r="P23" s="20"/>
      <c r="Q23" s="20"/>
      <c r="R23" s="20"/>
      <c r="S23" s="20"/>
      <c r="T23" s="20" t="s">
        <v>121</v>
      </c>
      <c r="U23" s="24"/>
      <c r="V23" s="24"/>
      <c r="W23" s="24"/>
      <c r="X23" s="62" t="s">
        <v>122</v>
      </c>
      <c r="Y23" s="18"/>
    </row>
    <row r="24" spans="1:25" ht="23.25" customHeight="1" x14ac:dyDescent="0.35">
      <c r="A24" s="95" t="s">
        <v>88</v>
      </c>
      <c r="B24" s="98" t="s">
        <v>100</v>
      </c>
      <c r="C24" s="101" t="s">
        <v>113</v>
      </c>
      <c r="D24" s="21"/>
      <c r="E24" s="20"/>
      <c r="F24" s="20"/>
      <c r="G24" s="20"/>
      <c r="H24" s="20"/>
      <c r="I24" s="20"/>
      <c r="J24" s="20"/>
      <c r="K24" s="20"/>
      <c r="L24" s="20"/>
      <c r="M24" s="20" t="s">
        <v>121</v>
      </c>
      <c r="N24" s="20" t="s">
        <v>121</v>
      </c>
      <c r="O24" s="65" t="s">
        <v>126</v>
      </c>
      <c r="P24" s="20"/>
      <c r="Q24" s="20"/>
      <c r="R24" s="20" t="s">
        <v>121</v>
      </c>
      <c r="S24" s="20"/>
      <c r="T24" s="20" t="s">
        <v>121</v>
      </c>
      <c r="U24" s="24"/>
      <c r="V24" s="24" t="s">
        <v>121</v>
      </c>
      <c r="W24" s="24"/>
      <c r="X24" s="62" t="s">
        <v>133</v>
      </c>
      <c r="Y24" s="18"/>
    </row>
    <row r="25" spans="1:25" ht="23.25" customHeight="1" x14ac:dyDescent="0.35">
      <c r="A25" s="95" t="s">
        <v>89</v>
      </c>
      <c r="B25" s="98" t="s">
        <v>101</v>
      </c>
      <c r="C25" s="101" t="s">
        <v>114</v>
      </c>
      <c r="D25" s="105"/>
      <c r="E25" s="20"/>
      <c r="F25" s="20"/>
      <c r="G25" s="20" t="s">
        <v>121</v>
      </c>
      <c r="H25" s="20"/>
      <c r="I25" s="20"/>
      <c r="J25" s="20"/>
      <c r="K25" s="20"/>
      <c r="L25" s="20"/>
      <c r="M25" s="20" t="s">
        <v>121</v>
      </c>
      <c r="N25" s="20" t="s">
        <v>121</v>
      </c>
      <c r="O25" s="65" t="s">
        <v>133</v>
      </c>
      <c r="P25" s="20"/>
      <c r="Q25" s="20"/>
      <c r="R25" s="20"/>
      <c r="S25" s="20"/>
      <c r="T25" s="20"/>
      <c r="U25" s="24" t="s">
        <v>121</v>
      </c>
      <c r="V25" s="24"/>
      <c r="W25" s="24"/>
      <c r="X25" s="62" t="s">
        <v>122</v>
      </c>
      <c r="Y25" s="18"/>
    </row>
    <row r="26" spans="1:25" ht="23.25" customHeight="1" x14ac:dyDescent="0.35">
      <c r="A26" s="95" t="s">
        <v>90</v>
      </c>
      <c r="B26" s="98" t="s">
        <v>102</v>
      </c>
      <c r="C26" s="101" t="s">
        <v>115</v>
      </c>
      <c r="D26" s="21"/>
      <c r="E26" s="20"/>
      <c r="F26" s="20"/>
      <c r="G26" s="20"/>
      <c r="H26" s="20"/>
      <c r="I26" s="20"/>
      <c r="J26" s="20"/>
      <c r="K26" s="20" t="s">
        <v>121</v>
      </c>
      <c r="L26" s="20"/>
      <c r="M26" s="20"/>
      <c r="N26" s="20"/>
      <c r="O26" s="65" t="s">
        <v>122</v>
      </c>
      <c r="P26" s="20"/>
      <c r="Q26" s="20"/>
      <c r="R26" s="20"/>
      <c r="S26" s="20"/>
      <c r="T26" s="20" t="s">
        <v>121</v>
      </c>
      <c r="U26" s="24"/>
      <c r="V26" s="24"/>
      <c r="W26" s="24"/>
      <c r="X26" s="62" t="s">
        <v>122</v>
      </c>
      <c r="Y26" s="18"/>
    </row>
    <row r="27" spans="1:25" ht="20.25" customHeight="1" x14ac:dyDescent="0.35">
      <c r="A27" s="137"/>
      <c r="B27" s="137"/>
      <c r="C27" s="137"/>
      <c r="D27" s="137"/>
      <c r="E27" s="137"/>
      <c r="F27" s="137"/>
      <c r="G27" s="137"/>
      <c r="H27" s="137"/>
      <c r="I27" s="137"/>
      <c r="J27" s="137"/>
      <c r="K27" s="137"/>
      <c r="L27" s="137"/>
      <c r="M27" s="137"/>
      <c r="N27" s="137"/>
      <c r="O27" s="137"/>
      <c r="P27" s="137"/>
      <c r="Q27" s="137"/>
      <c r="R27" s="137"/>
      <c r="S27" s="137"/>
      <c r="T27" s="137"/>
      <c r="U27" s="137"/>
      <c r="V27" s="137"/>
      <c r="W27" s="137"/>
      <c r="X27" s="137"/>
      <c r="Y27" s="137"/>
    </row>
    <row r="28" spans="1:25" ht="39" customHeight="1" x14ac:dyDescent="0.35">
      <c r="A28" s="132" t="s">
        <v>65</v>
      </c>
      <c r="B28" s="132"/>
      <c r="C28" s="132"/>
      <c r="D28" s="132"/>
      <c r="E28" s="132"/>
      <c r="F28" s="132"/>
      <c r="G28" s="132"/>
      <c r="H28" s="132"/>
      <c r="I28" s="132"/>
      <c r="J28" s="132"/>
      <c r="K28" s="132"/>
      <c r="L28" s="132"/>
      <c r="M28" s="132"/>
      <c r="N28" s="132"/>
      <c r="O28" s="132"/>
      <c r="P28" s="132"/>
      <c r="Q28" s="132"/>
      <c r="R28" s="132"/>
      <c r="S28" s="132"/>
      <c r="T28" s="132"/>
      <c r="U28" s="132"/>
      <c r="V28" s="132"/>
      <c r="W28" s="132"/>
      <c r="X28" s="132"/>
      <c r="Y28" s="132"/>
    </row>
    <row r="29" spans="1:25" ht="17" x14ac:dyDescent="0.4">
      <c r="A29" s="25"/>
      <c r="B29" s="25"/>
      <c r="C29" s="25"/>
      <c r="D29" s="26"/>
      <c r="E29" s="31"/>
      <c r="F29" s="31"/>
      <c r="G29" s="31"/>
      <c r="H29" s="31"/>
      <c r="I29" s="31"/>
      <c r="J29" s="31"/>
      <c r="K29" s="31"/>
      <c r="L29" s="31"/>
      <c r="M29" s="31"/>
      <c r="N29" s="31"/>
      <c r="O29" s="31"/>
      <c r="P29" s="133" t="s">
        <v>45</v>
      </c>
      <c r="Q29" s="133"/>
      <c r="R29" s="133"/>
      <c r="S29" s="133"/>
      <c r="T29" s="133"/>
      <c r="U29" s="133"/>
      <c r="V29" s="133"/>
      <c r="W29" s="133"/>
      <c r="X29" s="133"/>
      <c r="Y29" s="133"/>
    </row>
    <row r="30" spans="1:25" ht="17" x14ac:dyDescent="0.4">
      <c r="A30" s="25"/>
      <c r="B30" s="25"/>
      <c r="C30" s="25"/>
      <c r="D30" s="26"/>
      <c r="P30" s="134" t="s">
        <v>129</v>
      </c>
      <c r="Q30" s="134"/>
      <c r="R30" s="134"/>
      <c r="S30" s="134"/>
      <c r="T30" s="134"/>
      <c r="U30" s="134"/>
      <c r="V30" s="134"/>
      <c r="W30" s="134"/>
      <c r="X30" s="134"/>
      <c r="Y30" s="134"/>
    </row>
    <row r="33" spans="19:24" ht="18" x14ac:dyDescent="0.35">
      <c r="S33" s="128" t="s">
        <v>130</v>
      </c>
      <c r="T33" s="128"/>
      <c r="U33" s="128"/>
      <c r="V33" s="128"/>
      <c r="W33" s="128"/>
      <c r="X33" s="128"/>
    </row>
  </sheetData>
  <mergeCells count="15">
    <mergeCell ref="S33:X33"/>
    <mergeCell ref="A5:Y5"/>
    <mergeCell ref="P1:Y1"/>
    <mergeCell ref="P2:Y2"/>
    <mergeCell ref="A1:C1"/>
    <mergeCell ref="A2:C2"/>
    <mergeCell ref="A3:C3"/>
    <mergeCell ref="A28:Y28"/>
    <mergeCell ref="P29:Y29"/>
    <mergeCell ref="P30:Y30"/>
    <mergeCell ref="A7:A8"/>
    <mergeCell ref="A27:Y27"/>
    <mergeCell ref="B7:C7"/>
    <mergeCell ref="D7:O7"/>
    <mergeCell ref="P7:X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abSelected="1" topLeftCell="A4" zoomScaleNormal="100" workbookViewId="0">
      <selection activeCell="J33" sqref="J33"/>
    </sheetView>
  </sheetViews>
  <sheetFormatPr defaultColWidth="9.1796875" defaultRowHeight="14" x14ac:dyDescent="0.3"/>
  <cols>
    <col min="1" max="1" width="7.453125" style="5" customWidth="1"/>
    <col min="2" max="2" width="20.453125" style="5" customWidth="1"/>
    <col min="3" max="3" width="13.54296875" style="5" customWidth="1"/>
    <col min="4" max="4" width="9.81640625" style="5" customWidth="1"/>
    <col min="5" max="5" width="20.81640625" style="5" customWidth="1"/>
    <col min="6" max="6" width="12.453125" style="4" customWidth="1"/>
    <col min="7" max="7" width="10" style="4" customWidth="1"/>
    <col min="8" max="8" width="10.54296875" style="4" customWidth="1"/>
    <col min="9" max="9" width="10" style="4" customWidth="1"/>
    <col min="10" max="10" width="19.81640625" style="4" customWidth="1"/>
    <col min="11" max="11" width="9.1796875" style="5"/>
    <col min="12" max="12" width="12.81640625" style="5" bestFit="1" customWidth="1"/>
    <col min="13" max="16384" width="9.1796875" style="5"/>
  </cols>
  <sheetData>
    <row r="1" spans="1:10" ht="15.5" x14ac:dyDescent="0.35">
      <c r="A1" s="159" t="s">
        <v>8</v>
      </c>
      <c r="B1" s="159"/>
      <c r="C1" s="159"/>
      <c r="D1" s="159"/>
      <c r="E1" s="159"/>
      <c r="F1" s="130" t="s">
        <v>17</v>
      </c>
      <c r="G1" s="131"/>
      <c r="H1" s="131"/>
      <c r="I1" s="131"/>
      <c r="J1" s="131"/>
    </row>
    <row r="2" spans="1:10" ht="15.5" x14ac:dyDescent="0.35">
      <c r="A2" s="159" t="s">
        <v>9</v>
      </c>
      <c r="B2" s="159"/>
      <c r="C2" s="159"/>
      <c r="D2" s="159"/>
      <c r="E2" s="159"/>
      <c r="F2" s="130" t="s">
        <v>16</v>
      </c>
      <c r="G2" s="130"/>
      <c r="H2" s="130"/>
      <c r="I2" s="130"/>
      <c r="J2" s="130"/>
    </row>
    <row r="3" spans="1:10" ht="15.5" x14ac:dyDescent="0.35">
      <c r="A3" s="160" t="s">
        <v>81</v>
      </c>
      <c r="B3" s="160"/>
      <c r="C3" s="160"/>
      <c r="D3" s="160"/>
      <c r="E3" s="160"/>
      <c r="F3" s="3"/>
      <c r="G3" s="3"/>
      <c r="H3" s="28"/>
      <c r="I3" s="85"/>
      <c r="J3" s="85"/>
    </row>
    <row r="4" spans="1:10" ht="24.75" customHeight="1" x14ac:dyDescent="0.3">
      <c r="J4" s="68" t="s">
        <v>27</v>
      </c>
    </row>
    <row r="5" spans="1:10" ht="28.5" customHeight="1" x14ac:dyDescent="0.3">
      <c r="A5" s="161" t="s">
        <v>135</v>
      </c>
      <c r="B5" s="161"/>
      <c r="C5" s="161"/>
      <c r="D5" s="161"/>
      <c r="E5" s="161"/>
      <c r="F5" s="161"/>
      <c r="G5" s="161"/>
      <c r="H5" s="161"/>
      <c r="I5" s="161"/>
      <c r="J5" s="161"/>
    </row>
    <row r="7" spans="1:10" ht="39.75" customHeight="1" x14ac:dyDescent="0.3">
      <c r="A7" s="162" t="s">
        <v>5</v>
      </c>
      <c r="B7" s="162" t="s">
        <v>10</v>
      </c>
      <c r="C7" s="163" t="s">
        <v>28</v>
      </c>
      <c r="D7" s="165" t="s">
        <v>74</v>
      </c>
      <c r="E7" s="166"/>
      <c r="F7" s="166"/>
      <c r="G7" s="167"/>
      <c r="H7" s="162" t="s">
        <v>53</v>
      </c>
      <c r="I7" s="152" t="s">
        <v>76</v>
      </c>
      <c r="J7" s="153"/>
    </row>
    <row r="8" spans="1:10" ht="72" customHeight="1" x14ac:dyDescent="0.3">
      <c r="A8" s="162"/>
      <c r="B8" s="162"/>
      <c r="C8" s="164"/>
      <c r="D8" s="70" t="s">
        <v>11</v>
      </c>
      <c r="E8" s="53" t="s">
        <v>12</v>
      </c>
      <c r="F8" s="7" t="s">
        <v>43</v>
      </c>
      <c r="G8" s="7" t="s">
        <v>44</v>
      </c>
      <c r="H8" s="162"/>
      <c r="I8" s="86" t="s">
        <v>11</v>
      </c>
      <c r="J8" s="88" t="s">
        <v>68</v>
      </c>
    </row>
    <row r="9" spans="1:10" ht="24" customHeight="1" x14ac:dyDescent="0.3">
      <c r="A9" s="91">
        <v>-1</v>
      </c>
      <c r="B9" s="91">
        <v>-2</v>
      </c>
      <c r="C9" s="91">
        <v>-3</v>
      </c>
      <c r="D9" s="91">
        <v>-4</v>
      </c>
      <c r="E9" s="91">
        <v>-5</v>
      </c>
      <c r="F9" s="91">
        <v>-6</v>
      </c>
      <c r="G9" s="91">
        <v>-7</v>
      </c>
      <c r="H9" s="91">
        <v>-8</v>
      </c>
      <c r="I9" s="91">
        <v>-9</v>
      </c>
      <c r="J9" s="91">
        <v>-10</v>
      </c>
    </row>
    <row r="10" spans="1:10" ht="24" customHeight="1" x14ac:dyDescent="0.3">
      <c r="A10" s="8" t="s">
        <v>64</v>
      </c>
      <c r="B10" s="6"/>
      <c r="C10" s="46"/>
      <c r="D10" s="82">
        <v>2</v>
      </c>
      <c r="E10" s="70"/>
      <c r="F10" s="7"/>
      <c r="G10" s="7"/>
      <c r="H10" s="30"/>
      <c r="I10" s="87"/>
      <c r="J10" s="88"/>
    </row>
    <row r="11" spans="1:10" ht="34.5" customHeight="1" x14ac:dyDescent="0.3">
      <c r="A11" s="9" t="s">
        <v>0</v>
      </c>
      <c r="B11" s="10" t="s">
        <v>79</v>
      </c>
      <c r="C11" s="9" t="s">
        <v>82</v>
      </c>
      <c r="D11" s="69" t="s">
        <v>134</v>
      </c>
      <c r="E11" s="15"/>
      <c r="F11" s="72" t="s">
        <v>174</v>
      </c>
      <c r="G11" s="72" t="s">
        <v>122</v>
      </c>
      <c r="H11" s="15"/>
      <c r="I11" s="15"/>
      <c r="J11" s="114"/>
    </row>
    <row r="12" spans="1:10" ht="40.5" customHeight="1" x14ac:dyDescent="0.3">
      <c r="A12" s="9" t="s">
        <v>1</v>
      </c>
      <c r="B12" s="10" t="s">
        <v>83</v>
      </c>
      <c r="C12" s="9" t="s">
        <v>84</v>
      </c>
      <c r="D12" s="69" t="s">
        <v>134</v>
      </c>
      <c r="E12" s="15"/>
      <c r="F12" s="72" t="s">
        <v>126</v>
      </c>
      <c r="G12" s="72" t="s">
        <v>126</v>
      </c>
      <c r="H12" s="15"/>
      <c r="I12" s="15"/>
      <c r="J12" s="114" t="s">
        <v>179</v>
      </c>
    </row>
    <row r="13" spans="1:10" ht="24.65" customHeight="1" x14ac:dyDescent="0.3">
      <c r="A13" s="8" t="s">
        <v>50</v>
      </c>
      <c r="B13" s="10"/>
      <c r="C13" s="10"/>
      <c r="D13" s="82">
        <v>13</v>
      </c>
      <c r="E13" s="10"/>
      <c r="F13" s="72"/>
      <c r="G13" s="72"/>
      <c r="H13" s="30"/>
      <c r="I13" s="87"/>
      <c r="J13" s="88"/>
    </row>
    <row r="14" spans="1:10" ht="41" customHeight="1" x14ac:dyDescent="0.3">
      <c r="A14" s="9" t="s">
        <v>0</v>
      </c>
      <c r="B14" s="98" t="s">
        <v>85</v>
      </c>
      <c r="C14" s="101" t="s">
        <v>103</v>
      </c>
      <c r="D14" s="14" t="s">
        <v>123</v>
      </c>
      <c r="E14" s="10"/>
      <c r="F14" s="72" t="s">
        <v>122</v>
      </c>
      <c r="G14" s="72" t="s">
        <v>122</v>
      </c>
      <c r="H14" s="14"/>
      <c r="I14" s="14"/>
      <c r="J14" s="14"/>
    </row>
    <row r="15" spans="1:10" ht="41.5" customHeight="1" x14ac:dyDescent="0.3">
      <c r="A15" s="89" t="s">
        <v>1</v>
      </c>
      <c r="B15" s="98" t="s">
        <v>91</v>
      </c>
      <c r="C15" s="101" t="s">
        <v>104</v>
      </c>
      <c r="D15" s="75" t="s">
        <v>123</v>
      </c>
      <c r="E15" s="10"/>
      <c r="F15" s="72" t="s">
        <v>122</v>
      </c>
      <c r="G15" s="72" t="s">
        <v>118</v>
      </c>
      <c r="H15" s="29"/>
      <c r="I15" s="86"/>
      <c r="J15" s="88"/>
    </row>
    <row r="16" spans="1:10" ht="41" customHeight="1" x14ac:dyDescent="0.3">
      <c r="A16" s="9" t="s">
        <v>2</v>
      </c>
      <c r="B16" s="98" t="s">
        <v>92</v>
      </c>
      <c r="C16" s="101" t="s">
        <v>105</v>
      </c>
      <c r="D16" s="90" t="s">
        <v>123</v>
      </c>
      <c r="E16" s="15"/>
      <c r="F16" s="72" t="s">
        <v>122</v>
      </c>
      <c r="G16" s="72" t="s">
        <v>133</v>
      </c>
      <c r="H16" s="15"/>
      <c r="I16" s="92"/>
      <c r="J16" s="115"/>
    </row>
    <row r="17" spans="1:11" ht="41.5" customHeight="1" x14ac:dyDescent="0.3">
      <c r="A17" s="89" t="s">
        <v>3</v>
      </c>
      <c r="B17" s="99" t="s">
        <v>93</v>
      </c>
      <c r="C17" s="101" t="s">
        <v>106</v>
      </c>
      <c r="D17" s="90" t="s">
        <v>134</v>
      </c>
      <c r="E17" s="15"/>
      <c r="F17" s="72" t="s">
        <v>126</v>
      </c>
      <c r="G17" s="72" t="s">
        <v>126</v>
      </c>
      <c r="H17" s="29"/>
      <c r="I17" s="93"/>
      <c r="J17" s="93"/>
    </row>
    <row r="18" spans="1:11" ht="41" customHeight="1" x14ac:dyDescent="0.3">
      <c r="A18" s="9" t="s">
        <v>4</v>
      </c>
      <c r="B18" s="98" t="s">
        <v>94</v>
      </c>
      <c r="C18" s="101" t="s">
        <v>107</v>
      </c>
      <c r="D18" s="75" t="s">
        <v>13</v>
      </c>
      <c r="E18" s="10"/>
      <c r="F18" s="72" t="s">
        <v>118</v>
      </c>
      <c r="G18" s="72" t="s">
        <v>122</v>
      </c>
      <c r="H18" s="14"/>
      <c r="I18" s="93"/>
      <c r="J18" s="116"/>
    </row>
    <row r="19" spans="1:11" ht="41" customHeight="1" x14ac:dyDescent="0.3">
      <c r="A19" s="89" t="s">
        <v>67</v>
      </c>
      <c r="B19" s="98" t="s">
        <v>95</v>
      </c>
      <c r="C19" s="101" t="s">
        <v>108</v>
      </c>
      <c r="D19" s="75" t="s">
        <v>13</v>
      </c>
      <c r="E19" s="10"/>
      <c r="F19" s="72" t="s">
        <v>118</v>
      </c>
      <c r="G19" s="72" t="s">
        <v>122</v>
      </c>
      <c r="H19" s="14"/>
      <c r="I19" s="14"/>
      <c r="J19" s="88"/>
    </row>
    <row r="20" spans="1:11" ht="41.5" customHeight="1" x14ac:dyDescent="0.3">
      <c r="A20" s="89" t="s">
        <v>72</v>
      </c>
      <c r="B20" s="99" t="s">
        <v>96</v>
      </c>
      <c r="C20" s="101" t="s">
        <v>109</v>
      </c>
      <c r="D20" s="14" t="s">
        <v>123</v>
      </c>
      <c r="E20" s="10"/>
      <c r="F20" s="96" t="s">
        <v>126</v>
      </c>
      <c r="G20" s="96" t="s">
        <v>118</v>
      </c>
      <c r="H20" s="94"/>
      <c r="I20" s="94"/>
      <c r="J20" s="114"/>
    </row>
    <row r="21" spans="1:11" ht="41" customHeight="1" x14ac:dyDescent="0.3">
      <c r="A21" s="89" t="s">
        <v>77</v>
      </c>
      <c r="B21" s="98" t="s">
        <v>97</v>
      </c>
      <c r="C21" s="101" t="s">
        <v>110</v>
      </c>
      <c r="D21" s="14" t="s">
        <v>116</v>
      </c>
      <c r="E21" s="10"/>
      <c r="F21" s="96" t="s">
        <v>122</v>
      </c>
      <c r="G21" s="96"/>
      <c r="H21" s="94"/>
      <c r="I21" s="94"/>
      <c r="J21" s="94" t="s">
        <v>117</v>
      </c>
    </row>
    <row r="22" spans="1:11" ht="41.5" customHeight="1" x14ac:dyDescent="0.3">
      <c r="A22" s="89" t="s">
        <v>86</v>
      </c>
      <c r="B22" s="98" t="s">
        <v>98</v>
      </c>
      <c r="C22" s="101" t="s">
        <v>111</v>
      </c>
      <c r="D22" s="14" t="s">
        <v>134</v>
      </c>
      <c r="E22" s="10"/>
      <c r="F22" s="96" t="s">
        <v>126</v>
      </c>
      <c r="G22" s="96" t="s">
        <v>126</v>
      </c>
      <c r="H22" s="94"/>
      <c r="I22" s="94"/>
      <c r="J22" s="94"/>
    </row>
    <row r="23" spans="1:11" ht="42.5" customHeight="1" x14ac:dyDescent="0.3">
      <c r="A23" s="89" t="s">
        <v>87</v>
      </c>
      <c r="B23" s="100" t="s">
        <v>99</v>
      </c>
      <c r="C23" s="101" t="s">
        <v>112</v>
      </c>
      <c r="D23" s="14" t="s">
        <v>134</v>
      </c>
      <c r="E23" s="10"/>
      <c r="F23" s="96" t="s">
        <v>133</v>
      </c>
      <c r="G23" s="96" t="s">
        <v>122</v>
      </c>
      <c r="H23" s="94"/>
      <c r="I23" s="94"/>
      <c r="J23" s="94"/>
    </row>
    <row r="24" spans="1:11" ht="41" customHeight="1" x14ac:dyDescent="0.3">
      <c r="A24" s="89" t="s">
        <v>88</v>
      </c>
      <c r="B24" s="98" t="s">
        <v>100</v>
      </c>
      <c r="C24" s="101" t="s">
        <v>113</v>
      </c>
      <c r="D24" s="14" t="s">
        <v>178</v>
      </c>
      <c r="E24" s="10"/>
      <c r="F24" s="96" t="s">
        <v>126</v>
      </c>
      <c r="G24" s="96" t="s">
        <v>133</v>
      </c>
      <c r="H24" s="94"/>
      <c r="I24" s="94"/>
      <c r="J24" s="114"/>
    </row>
    <row r="25" spans="1:11" ht="27.75" customHeight="1" x14ac:dyDescent="0.3">
      <c r="A25" s="89" t="s">
        <v>89</v>
      </c>
      <c r="B25" s="98" t="s">
        <v>101</v>
      </c>
      <c r="C25" s="101" t="s">
        <v>114</v>
      </c>
      <c r="D25" s="14" t="s">
        <v>134</v>
      </c>
      <c r="E25" s="10"/>
      <c r="F25" s="96" t="s">
        <v>133</v>
      </c>
      <c r="G25" s="96" t="s">
        <v>122</v>
      </c>
      <c r="H25" s="94"/>
      <c r="I25" s="94"/>
      <c r="J25" s="94"/>
    </row>
    <row r="26" spans="1:11" ht="27.75" customHeight="1" x14ac:dyDescent="0.3">
      <c r="A26" s="89" t="s">
        <v>90</v>
      </c>
      <c r="B26" s="98" t="s">
        <v>102</v>
      </c>
      <c r="C26" s="101" t="s">
        <v>115</v>
      </c>
      <c r="D26" s="14" t="s">
        <v>123</v>
      </c>
      <c r="E26" s="10"/>
      <c r="F26" s="96" t="s">
        <v>122</v>
      </c>
      <c r="G26" s="96" t="s">
        <v>122</v>
      </c>
      <c r="H26" s="94"/>
      <c r="I26" s="94"/>
      <c r="J26" s="94"/>
    </row>
    <row r="27" spans="1:11" ht="15.5" x14ac:dyDescent="0.3">
      <c r="A27" s="27"/>
      <c r="B27" s="97"/>
      <c r="C27" s="101"/>
      <c r="D27" s="10"/>
      <c r="E27" s="10"/>
      <c r="F27" s="94"/>
      <c r="G27" s="94"/>
      <c r="H27" s="94"/>
      <c r="I27" s="94"/>
      <c r="J27" s="94"/>
    </row>
    <row r="28" spans="1:11" s="12" customFormat="1" ht="25.5" customHeight="1" x14ac:dyDescent="0.35">
      <c r="A28" s="154"/>
      <c r="B28" s="146" t="s">
        <v>14</v>
      </c>
      <c r="C28" s="147"/>
      <c r="D28" s="157" t="s">
        <v>66</v>
      </c>
      <c r="E28" s="158"/>
      <c r="F28" s="155" t="s">
        <v>49</v>
      </c>
      <c r="G28" s="156"/>
      <c r="H28" s="71"/>
      <c r="I28" s="71"/>
      <c r="J28" s="71"/>
      <c r="K28" s="11"/>
    </row>
    <row r="29" spans="1:11" s="12" customFormat="1" ht="25.5" customHeight="1" x14ac:dyDescent="0.35">
      <c r="A29" s="154"/>
      <c r="B29" s="148"/>
      <c r="C29" s="149"/>
      <c r="D29" s="78" t="s">
        <v>48</v>
      </c>
      <c r="E29" s="78" t="s">
        <v>52</v>
      </c>
      <c r="F29" s="80" t="s">
        <v>48</v>
      </c>
      <c r="G29" s="80" t="s">
        <v>52</v>
      </c>
      <c r="H29" s="71"/>
      <c r="I29" s="71"/>
      <c r="J29" s="71"/>
      <c r="K29" s="16"/>
    </row>
    <row r="30" spans="1:11" s="12" customFormat="1" ht="21.65" customHeight="1" x14ac:dyDescent="0.35">
      <c r="A30" s="154"/>
      <c r="B30" s="150" t="s">
        <v>54</v>
      </c>
      <c r="C30" s="151"/>
      <c r="D30" s="79">
        <f>COUNTIF($D$11:$D$12,"A1")</f>
        <v>0</v>
      </c>
      <c r="E30" s="84">
        <f>ROUND(D30/$D$10,2)</f>
        <v>0</v>
      </c>
      <c r="F30" s="81">
        <v>0</v>
      </c>
      <c r="G30" s="83">
        <f>ROUND(F30/$D$13,2)</f>
        <v>0</v>
      </c>
      <c r="H30" s="71"/>
      <c r="I30" s="71"/>
      <c r="J30" s="71"/>
      <c r="K30" s="16"/>
    </row>
    <row r="31" spans="1:11" s="12" customFormat="1" ht="21.65" customHeight="1" x14ac:dyDescent="0.35">
      <c r="A31" s="154"/>
      <c r="B31" s="150" t="s">
        <v>55</v>
      </c>
      <c r="C31" s="151"/>
      <c r="D31" s="79">
        <v>2</v>
      </c>
      <c r="E31" s="84">
        <f t="shared" ref="E31:E40" si="0">ROUND(D31/$D$10,2)</f>
        <v>1</v>
      </c>
      <c r="F31" s="81">
        <v>4</v>
      </c>
      <c r="G31" s="83">
        <f t="shared" ref="G31:G40" si="1">ROUND(F31/$D$13,2)</f>
        <v>0.31</v>
      </c>
      <c r="H31" s="71"/>
      <c r="I31" s="71"/>
      <c r="J31" s="71"/>
      <c r="K31" s="16"/>
    </row>
    <row r="32" spans="1:11" s="12" customFormat="1" ht="21.65" customHeight="1" x14ac:dyDescent="0.35">
      <c r="A32" s="154"/>
      <c r="B32" s="150" t="s">
        <v>56</v>
      </c>
      <c r="C32" s="151"/>
      <c r="D32" s="79"/>
      <c r="E32" s="84"/>
      <c r="F32" s="81">
        <v>5</v>
      </c>
      <c r="G32" s="83">
        <f t="shared" si="1"/>
        <v>0.38</v>
      </c>
      <c r="H32" s="71"/>
      <c r="I32" s="71"/>
      <c r="J32" s="71"/>
      <c r="K32" s="16"/>
    </row>
    <row r="33" spans="1:11" s="12" customFormat="1" ht="21.65" customHeight="1" x14ac:dyDescent="0.35">
      <c r="A33" s="154"/>
      <c r="B33" s="150" t="s">
        <v>57</v>
      </c>
      <c r="C33" s="151"/>
      <c r="D33" s="79">
        <v>0</v>
      </c>
      <c r="E33" s="84">
        <f t="shared" si="0"/>
        <v>0</v>
      </c>
      <c r="F33" s="81">
        <v>2</v>
      </c>
      <c r="G33" s="83">
        <f t="shared" si="1"/>
        <v>0.15</v>
      </c>
      <c r="H33" s="71"/>
      <c r="I33" s="71"/>
      <c r="J33" s="71"/>
      <c r="K33" s="16"/>
    </row>
    <row r="34" spans="1:11" s="12" customFormat="1" ht="21.65" customHeight="1" x14ac:dyDescent="0.35">
      <c r="A34" s="154"/>
      <c r="B34" s="150" t="s">
        <v>58</v>
      </c>
      <c r="C34" s="151"/>
      <c r="D34" s="79">
        <f>COUNTIF($D$11:$D$12,"A DN")</f>
        <v>0</v>
      </c>
      <c r="E34" s="84">
        <f t="shared" si="0"/>
        <v>0</v>
      </c>
      <c r="F34" s="81">
        <v>1</v>
      </c>
      <c r="G34" s="83">
        <f t="shared" si="1"/>
        <v>0.08</v>
      </c>
      <c r="H34" s="71"/>
      <c r="I34" s="71"/>
      <c r="J34" s="71"/>
      <c r="K34" s="16"/>
    </row>
    <row r="35" spans="1:11" s="12" customFormat="1" ht="21.65" customHeight="1" x14ac:dyDescent="0.35">
      <c r="A35" s="154"/>
      <c r="B35" s="150" t="s">
        <v>59</v>
      </c>
      <c r="C35" s="151"/>
      <c r="D35" s="79">
        <f>COUNTIF($D$11:$D$12,"B1")</f>
        <v>0</v>
      </c>
      <c r="E35" s="84">
        <f t="shared" si="0"/>
        <v>0</v>
      </c>
      <c r="F35" s="81">
        <v>0</v>
      </c>
      <c r="G35" s="83">
        <f t="shared" si="1"/>
        <v>0</v>
      </c>
      <c r="H35" s="71"/>
      <c r="I35" s="71"/>
      <c r="J35" s="71"/>
      <c r="K35" s="16"/>
    </row>
    <row r="36" spans="1:11" s="12" customFormat="1" ht="21.65" customHeight="1" x14ac:dyDescent="0.35">
      <c r="A36" s="154"/>
      <c r="B36" s="150" t="s">
        <v>60</v>
      </c>
      <c r="C36" s="151"/>
      <c r="D36" s="79">
        <f>COUNTIF($D$11:$D$12,"B2")</f>
        <v>0</v>
      </c>
      <c r="E36" s="84">
        <f t="shared" si="0"/>
        <v>0</v>
      </c>
      <c r="F36" s="81">
        <f>COUNTIF($D$14:$D$19,"B2")</f>
        <v>0</v>
      </c>
      <c r="G36" s="83">
        <f t="shared" si="1"/>
        <v>0</v>
      </c>
      <c r="H36" s="71"/>
      <c r="I36" s="71"/>
      <c r="J36" s="71"/>
      <c r="K36" s="16"/>
    </row>
    <row r="37" spans="1:11" s="12" customFormat="1" ht="21.65" customHeight="1" x14ac:dyDescent="0.35">
      <c r="A37" s="154"/>
      <c r="B37" s="150" t="s">
        <v>61</v>
      </c>
      <c r="C37" s="151"/>
      <c r="D37" s="79">
        <f>COUNTIF($D$11:$D$12,"C1")</f>
        <v>0</v>
      </c>
      <c r="E37" s="84">
        <f t="shared" si="0"/>
        <v>0</v>
      </c>
      <c r="F37" s="81">
        <f>COUNTIF($D$14:$D$19,"C1")</f>
        <v>0</v>
      </c>
      <c r="G37" s="83">
        <f t="shared" si="1"/>
        <v>0</v>
      </c>
      <c r="H37" s="71"/>
      <c r="I37" s="71"/>
      <c r="J37" s="71"/>
      <c r="K37" s="16"/>
    </row>
    <row r="38" spans="1:11" s="12" customFormat="1" ht="21.65" customHeight="1" x14ac:dyDescent="0.35">
      <c r="A38" s="154"/>
      <c r="B38" s="150" t="s">
        <v>62</v>
      </c>
      <c r="C38" s="151"/>
      <c r="D38" s="79">
        <f>COUNTIF($D$11:$D$12,"C2")</f>
        <v>0</v>
      </c>
      <c r="E38" s="84">
        <f t="shared" si="0"/>
        <v>0</v>
      </c>
      <c r="F38" s="81">
        <f>COUNTIF($D$14:$D$19,"C2")</f>
        <v>0</v>
      </c>
      <c r="G38" s="83">
        <f t="shared" si="1"/>
        <v>0</v>
      </c>
      <c r="H38" s="71"/>
      <c r="I38" s="71"/>
      <c r="J38" s="71"/>
      <c r="K38" s="16"/>
    </row>
    <row r="39" spans="1:11" s="12" customFormat="1" ht="21.65" customHeight="1" x14ac:dyDescent="0.35">
      <c r="A39" s="154"/>
      <c r="B39" s="150" t="s">
        <v>63</v>
      </c>
      <c r="C39" s="151"/>
      <c r="D39" s="79">
        <f>COUNTIF($D$11:$D$12,"D")</f>
        <v>0</v>
      </c>
      <c r="E39" s="84">
        <f t="shared" si="0"/>
        <v>0</v>
      </c>
      <c r="F39" s="81">
        <f>COUNTIF($D$14:$D$19,"D")</f>
        <v>0</v>
      </c>
      <c r="G39" s="83">
        <f t="shared" si="1"/>
        <v>0</v>
      </c>
      <c r="H39" s="71"/>
      <c r="I39" s="71"/>
      <c r="J39" s="71"/>
      <c r="K39" s="16"/>
    </row>
    <row r="40" spans="1:11" s="12" customFormat="1" ht="21.65" customHeight="1" x14ac:dyDescent="0.35">
      <c r="A40" s="154"/>
      <c r="B40" s="150" t="s">
        <v>75</v>
      </c>
      <c r="C40" s="151"/>
      <c r="D40" s="79">
        <f>COUNTIF($D$11:$D$12,"E")</f>
        <v>0</v>
      </c>
      <c r="E40" s="84">
        <f t="shared" si="0"/>
        <v>0</v>
      </c>
      <c r="F40" s="81">
        <f>COUNTIF($D$14:$D$19,"KXL")</f>
        <v>0</v>
      </c>
      <c r="G40" s="83">
        <f t="shared" si="1"/>
        <v>0</v>
      </c>
      <c r="H40" s="71"/>
      <c r="I40" s="71"/>
      <c r="J40" s="71"/>
      <c r="K40" s="16"/>
    </row>
    <row r="41" spans="1:11" s="12" customFormat="1" ht="21.65" customHeight="1" x14ac:dyDescent="0.35">
      <c r="A41" s="16"/>
      <c r="B41" s="165" t="s">
        <v>18</v>
      </c>
      <c r="C41" s="167"/>
      <c r="D41" s="78">
        <f>SUM(D30:D40)</f>
        <v>2</v>
      </c>
      <c r="E41" s="78"/>
      <c r="F41" s="80">
        <f>SUM(F30:F40)</f>
        <v>12</v>
      </c>
      <c r="G41" s="80"/>
      <c r="H41" s="71"/>
      <c r="I41" s="71"/>
      <c r="J41" s="71"/>
      <c r="K41" s="16"/>
    </row>
    <row r="42" spans="1:11" ht="15.5" x14ac:dyDescent="0.35">
      <c r="A42" s="12"/>
      <c r="B42" s="12"/>
      <c r="C42" s="12"/>
      <c r="D42" s="12"/>
      <c r="E42" s="12"/>
      <c r="F42" s="12"/>
      <c r="G42" s="12"/>
      <c r="H42" s="12"/>
      <c r="I42" s="12"/>
      <c r="J42" s="12"/>
    </row>
    <row r="43" spans="1:11" ht="97.5" customHeight="1" x14ac:dyDescent="0.3">
      <c r="A43" s="170" t="s">
        <v>69</v>
      </c>
      <c r="B43" s="171"/>
      <c r="C43" s="171"/>
      <c r="D43" s="171"/>
      <c r="E43" s="171"/>
      <c r="F43" s="171"/>
      <c r="G43" s="171"/>
      <c r="H43" s="171"/>
      <c r="I43" s="171"/>
      <c r="J43" s="171"/>
    </row>
    <row r="44" spans="1:11" ht="15.5" x14ac:dyDescent="0.35">
      <c r="A44" s="12"/>
      <c r="B44" s="12"/>
      <c r="C44" s="12"/>
      <c r="D44" s="12"/>
      <c r="E44" s="12"/>
      <c r="F44" s="169" t="s">
        <v>180</v>
      </c>
      <c r="G44" s="169"/>
      <c r="H44" s="169"/>
      <c r="I44" s="169"/>
      <c r="J44" s="169"/>
    </row>
    <row r="45" spans="1:11" ht="15.5" x14ac:dyDescent="0.35">
      <c r="A45" s="12"/>
      <c r="B45" s="12"/>
      <c r="C45" s="12"/>
      <c r="D45" s="12"/>
      <c r="E45" s="12"/>
      <c r="F45" s="160" t="s">
        <v>7</v>
      </c>
      <c r="G45" s="160"/>
      <c r="H45" s="160"/>
      <c r="I45" s="160"/>
      <c r="J45" s="160"/>
    </row>
    <row r="46" spans="1:11" x14ac:dyDescent="0.3">
      <c r="F46" s="5"/>
      <c r="G46" s="5"/>
      <c r="H46" s="5"/>
      <c r="I46" s="5"/>
      <c r="J46" s="5"/>
    </row>
    <row r="47" spans="1:11" x14ac:dyDescent="0.3">
      <c r="F47" s="5"/>
      <c r="G47" s="5"/>
      <c r="H47" s="5"/>
      <c r="I47" s="5"/>
      <c r="J47" s="5"/>
    </row>
    <row r="49" spans="6:10" x14ac:dyDescent="0.3">
      <c r="H49" s="172" t="s">
        <v>79</v>
      </c>
      <c r="I49" s="172"/>
    </row>
    <row r="50" spans="6:10" ht="7.5" customHeight="1" x14ac:dyDescent="0.3">
      <c r="F50" s="168"/>
      <c r="G50" s="168"/>
      <c r="H50" s="168"/>
      <c r="I50" s="168"/>
      <c r="J50" s="168"/>
    </row>
  </sheetData>
  <mergeCells count="33">
    <mergeCell ref="F50:J50"/>
    <mergeCell ref="F44:J44"/>
    <mergeCell ref="F45:J45"/>
    <mergeCell ref="A43:J43"/>
    <mergeCell ref="B41:C41"/>
    <mergeCell ref="H49:I49"/>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2024-06-01T18:06:28Z</dcterms:modified>
</cp:coreProperties>
</file>