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
    </mc:Choice>
  </mc:AlternateContent>
  <xr:revisionPtr revIDLastSave="0" documentId="8_{1FA68747-9636-4DC9-A68B-7F19A557C0A0}" xr6:coauthVersionLast="47" xr6:coauthVersionMax="47"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81029"/>
</workbook>
</file>

<file path=xl/calcChain.xml><?xml version="1.0" encoding="utf-8"?>
<calcChain xmlns="http://schemas.openxmlformats.org/spreadsheetml/2006/main">
  <c r="E70" i="1" l="1"/>
  <c r="F70" i="1" s="1"/>
  <c r="F71" i="1"/>
  <c r="F72" i="1"/>
  <c r="F75" i="1" l="1"/>
  <c r="F74" i="1"/>
  <c r="F73"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alcChain>
</file>

<file path=xl/sharedStrings.xml><?xml version="1.0" encoding="utf-8"?>
<sst xmlns="http://schemas.openxmlformats.org/spreadsheetml/2006/main" count="188" uniqueCount="176">
  <si>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</si>
  <si>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</si>
  <si>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</si>
  <si>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</si>
  <si>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</si>
  <si>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</si>
  <si>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</si>
  <si>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</si>
  <si>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</si>
  <si>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</si>
  <si>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</si>
  <si>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</si>
  <si>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</si>
  <si>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</si>
  <si>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</si>
  <si>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</si>
  <si>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</si>
  <si>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</si>
  <si>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</si>
  <si>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</si>
  <si>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</si>
  <si>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XẾP LOẠI</t>
  </si>
  <si>
    <t>SỐ LƯỢNG</t>
  </si>
  <si>
    <t>TỶ LỆ</t>
  </si>
  <si>
    <t>Xuất sắc</t>
  </si>
  <si>
    <t>Tốt</t>
  </si>
  <si>
    <t>Khá</t>
  </si>
  <si>
    <t>Trung bình</t>
  </si>
  <si>
    <t>Yếu</t>
  </si>
  <si>
    <t>THƯ KÝ</t>
  </si>
  <si>
    <t>CHỦ TỌA</t>
  </si>
  <si>
    <t>Ý KIẾN CỦA LÃNH ĐẠO KHOA</t>
  </si>
  <si>
    <t>Không xếp loại</t>
  </si>
  <si>
    <t>NĂM HỌC: 2023-2024</t>
  </si>
  <si>
    <t>KHOA ĐỘNG LỰC</t>
  </si>
  <si>
    <t>.........................................................................................................................................................................................................</t>
  </si>
  <si>
    <t>23003080</t>
  </si>
  <si>
    <t>Đặng Thành</t>
  </si>
  <si>
    <t>An</t>
  </si>
  <si>
    <t>23003081</t>
  </si>
  <si>
    <t>Tiêu Thiên</t>
  </si>
  <si>
    <t>Ân</t>
  </si>
  <si>
    <t>23003115</t>
  </si>
  <si>
    <t>Siu Thế</t>
  </si>
  <si>
    <t>Chí</t>
  </si>
  <si>
    <t>23003082</t>
  </si>
  <si>
    <t>Nguyễn Thành Công</t>
  </si>
  <si>
    <t>Danh</t>
  </si>
  <si>
    <t>23003116</t>
  </si>
  <si>
    <t>Đặng Ngọc</t>
  </si>
  <si>
    <t>Đạt</t>
  </si>
  <si>
    <t>23003118</t>
  </si>
  <si>
    <t>Ngô Thành</t>
  </si>
  <si>
    <t>23003117</t>
  </si>
  <si>
    <t>Nguyễn Đắc</t>
  </si>
  <si>
    <t>23005173</t>
  </si>
  <si>
    <t>Trương Gia</t>
  </si>
  <si>
    <t>Định</t>
  </si>
  <si>
    <t>23003085</t>
  </si>
  <si>
    <t>Nguyễn Công</t>
  </si>
  <si>
    <t>Hiền</t>
  </si>
  <si>
    <t>23003086</t>
  </si>
  <si>
    <t>Phan Bá Trọng</t>
  </si>
  <si>
    <t>Hiếu</t>
  </si>
  <si>
    <t>23003088</t>
  </si>
  <si>
    <t>Phan Thanh</t>
  </si>
  <si>
    <t>Hưng</t>
  </si>
  <si>
    <t>23003089</t>
  </si>
  <si>
    <t>Trần</t>
  </si>
  <si>
    <t>Hữu</t>
  </si>
  <si>
    <t>23003122</t>
  </si>
  <si>
    <t>Lâm</t>
  </si>
  <si>
    <t>Huy</t>
  </si>
  <si>
    <t>23001503</t>
  </si>
  <si>
    <t>Phạm Minh</t>
  </si>
  <si>
    <t>23003090</t>
  </si>
  <si>
    <t>Nguyễn</t>
  </si>
  <si>
    <t>Khánh</t>
  </si>
  <si>
    <t>23003124</t>
  </si>
  <si>
    <t>Nguyễn Ngọc Đăng</t>
  </si>
  <si>
    <t>Khoa</t>
  </si>
  <si>
    <t>23003125</t>
  </si>
  <si>
    <t>Văn Công Anh</t>
  </si>
  <si>
    <t>23003091</t>
  </si>
  <si>
    <t>23003126</t>
  </si>
  <si>
    <t>Hồ Hải</t>
  </si>
  <si>
    <t>23003127</t>
  </si>
  <si>
    <t>Lê Hoàng</t>
  </si>
  <si>
    <t>23003093</t>
  </si>
  <si>
    <t>Hà Văn Đức</t>
  </si>
  <si>
    <t>Lợi</t>
  </si>
  <si>
    <t>23003128</t>
  </si>
  <si>
    <t>Nguyễn Thành</t>
  </si>
  <si>
    <t>23003094</t>
  </si>
  <si>
    <t>Hà Văn</t>
  </si>
  <si>
    <t>Long</t>
  </si>
  <si>
    <t>20006630</t>
  </si>
  <si>
    <t>Trần Hoàng</t>
  </si>
  <si>
    <t>23003129</t>
  </si>
  <si>
    <t>Trần Nguyễn Hoàng</t>
  </si>
  <si>
    <t>23002406</t>
  </si>
  <si>
    <t>Vân Duy</t>
  </si>
  <si>
    <t>Mạnh</t>
  </si>
  <si>
    <t>23002491</t>
  </si>
  <si>
    <t>Vi Xuân</t>
  </si>
  <si>
    <t>23003097</t>
  </si>
  <si>
    <t>Phan Đặng Thanh</t>
  </si>
  <si>
    <t>Nhật</t>
  </si>
  <si>
    <t>23003098</t>
  </si>
  <si>
    <t>Huỳnh Vĩ</t>
  </si>
  <si>
    <t>Phong</t>
  </si>
  <si>
    <t>23003099</t>
  </si>
  <si>
    <t>Nguyễn Hồ Vĩnh</t>
  </si>
  <si>
    <t>Phước</t>
  </si>
  <si>
    <t>23003100</t>
  </si>
  <si>
    <t>Huỳnh Thanh</t>
  </si>
  <si>
    <t>Quân</t>
  </si>
  <si>
    <t>23003102</t>
  </si>
  <si>
    <t>Nguyễn Võ Phước</t>
  </si>
  <si>
    <t>Sang</t>
  </si>
  <si>
    <t>23003103</t>
  </si>
  <si>
    <t>23003104</t>
  </si>
  <si>
    <t>Nguyễn Hữu</t>
  </si>
  <si>
    <t>Tài</t>
  </si>
  <si>
    <t>23003105</t>
  </si>
  <si>
    <t>Nguyễn Trọng</t>
  </si>
  <si>
    <t>Tấn</t>
  </si>
  <si>
    <t>23003106</t>
  </si>
  <si>
    <t>Phạm Quốc</t>
  </si>
  <si>
    <t>Thái</t>
  </si>
  <si>
    <t>23002703</t>
  </si>
  <si>
    <t>Võ Minh</t>
  </si>
  <si>
    <t>Thi</t>
  </si>
  <si>
    <t>23003107</t>
  </si>
  <si>
    <t>Lê Bảo</t>
  </si>
  <si>
    <t>Thịnh</t>
  </si>
  <si>
    <t>23000369</t>
  </si>
  <si>
    <t>Huỳnh Đức</t>
  </si>
  <si>
    <t>Thọ</t>
  </si>
  <si>
    <t>23002788</t>
  </si>
  <si>
    <t>Nguyễn Chí</t>
  </si>
  <si>
    <t>Thông</t>
  </si>
  <si>
    <t>23002550</t>
  </si>
  <si>
    <t>Liên Tuyền</t>
  </si>
  <si>
    <t>Thuận</t>
  </si>
  <si>
    <t>23004855</t>
  </si>
  <si>
    <t>Cao Văn</t>
  </si>
  <si>
    <t>Trí</t>
  </si>
  <si>
    <t>23003109</t>
  </si>
  <si>
    <t>Chu Nguyễn Quang</t>
  </si>
  <si>
    <t>Trung</t>
  </si>
  <si>
    <t>23003110</t>
  </si>
  <si>
    <t>Đặng Thanh</t>
  </si>
  <si>
    <t>Tú</t>
  </si>
  <si>
    <t>23003111</t>
  </si>
  <si>
    <t>Trương Ngọc</t>
  </si>
  <si>
    <t>Tùng</t>
  </si>
  <si>
    <t>Đỗ Kiến</t>
  </si>
  <si>
    <t>Tường</t>
  </si>
  <si>
    <t>Nguyễn Mạnh</t>
  </si>
  <si>
    <t>LỚP: 23C2-CNO1</t>
  </si>
  <si>
    <t>HỌC KỲ II</t>
  </si>
  <si>
    <t>Nguyễn Thị Bảo Trân</t>
  </si>
  <si>
    <t>Nguyễn Khánh</t>
  </si>
  <si>
    <t>Thư ký: Nguyễn Khánh; Chức vụ: Lớp Trưởng</t>
  </si>
  <si>
    <t>Thành phần tham dự: Tập thể lớp 45</t>
  </si>
  <si>
    <t>Hiện diện:41/45 SV.</t>
  </si>
  <si>
    <r>
      <rPr>
        <b/>
        <sz val="14"/>
        <rFont val="Times New Roman"/>
        <family val="1"/>
      </rPr>
      <t xml:space="preserve">Thời gian họp: </t>
    </r>
    <r>
      <rPr>
        <sz val="14"/>
        <rFont val="Times New Roman"/>
        <family val="1"/>
      </rPr>
      <t xml:space="preserve"> 18 giờ 00 phút ngày 01 tháng 7 năm 2024</t>
    </r>
  </si>
  <si>
    <r>
      <t xml:space="preserve">Địa điểm: </t>
    </r>
    <r>
      <rPr>
        <sz val="14"/>
        <rFont val="Times New Roman"/>
        <family val="1"/>
      </rPr>
      <t>Trực tuyến</t>
    </r>
  </si>
  <si>
    <r>
      <t>Chủ tọa: Ông (Bà)Nguyễn Thị Bảo Trân</t>
    </r>
    <r>
      <rPr>
        <sz val="9"/>
        <color rgb="FFFF0000"/>
        <rFont val="Times New Roman"/>
        <family val="1"/>
      </rPr>
      <t>.</t>
    </r>
    <r>
      <rPr>
        <sz val="13"/>
        <color theme="1"/>
        <rFont val="Times New Roman"/>
        <family val="1"/>
      </rPr>
      <t xml:space="preserve">; </t>
    </r>
    <r>
      <rPr>
        <sz val="14"/>
        <color theme="1"/>
        <rFont val="Times New Roman"/>
        <family val="1"/>
      </rPr>
      <t>Chức vụ: Cố vấn học tập.</t>
    </r>
  </si>
  <si>
    <r>
      <t>Vắng:</t>
    </r>
    <r>
      <rPr>
        <b/>
        <sz val="14"/>
        <rFont val="Times New Roman"/>
        <family val="1"/>
      </rPr>
      <t xml:space="preserve"> </t>
    </r>
    <r>
      <rPr>
        <sz val="14"/>
        <rFont val="Times New Roman"/>
        <family val="1"/>
      </rPr>
      <t>04 lý do: Nghỉ không phép</t>
    </r>
  </si>
  <si>
    <t>Tổng kết phân loại đánh giá rèn luyện của lớp:</t>
  </si>
  <si>
    <t>Thư ký thông qua toàn văn biên bản cuộc họp, các thành viên dự họp nhất trí, không có ý kiến gì thêm. Cuộc họp kết thúc lúc 18 giờ 45 phút cùng ngày./.</t>
  </si>
  <si>
    <t>TRƯỞNG KHOA</t>
  </si>
  <si>
    <t>..................................................................................................................................................................................................................</t>
  </si>
  <si>
    <t>Tp.HCM, ngày .. Tháng .. Năm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</si>
</sst>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Times New Roman"/>
      <family val="1"/>
    </font>
    <font>
      <sz val="9"/>
      <color rgb="FFFF0000"/>
      <name val="Times New Roman"/>
      <family val="1"/>
    </font>
    <font>
      <sz val="11"/>
      <name val="Times New Roman"/>
      <family val="1"/>
    </font>
    <font>
      <sz val="14"/>
      <color theme="1"/>
      <name val="Times New Roman"/>
      <family val="1"/>
    </font>
    <font>
      <sz val="14"/>
      <name val="Times New Roman"/>
      <family val="1"/>
    </font>
    <font>
      <b/>
      <sz val="14"/>
      <name val="Times New Roman"/>
      <family val="1"/>
    </font>
    <font>
      <sz val="13"/>
      <name val="Times New Roman"/>
      <family val="1"/>
    </font>
    <font>
      <b/>
      <sz val="14"/>
      <color theme="1"/>
      <name val="Times New Roman"/>
      <family val="1"/>
    </font>
    <font>
      <b/>
      <sz val="11"/>
      <color theme="1"/>
      <name val="Times New Roman"/>
      <family val="1"/>
    </font>
    <font>
      <b/>
      <sz val="10"/>
      <color theme="1"/>
      <name val="Times New Roman"/>
      <family val="1"/>
    </font>
    <font>
      <sz val="9"/>
      <color theme="1"/>
      <name val="Times New Roman"/>
      <family val="1"/>
    </font>
    <font>
      <i/>
      <sz val="14"/>
      <color theme="1"/>
      <name val="Times New Roman"/>
      <family val="1"/>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8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9"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4" fillId="0" borderId="1" xfId="0" applyFont="1" applyBorder="1" applyAlignment="1">
      <alignment horizontal="center" vertical="center"/>
    </xf>
    <xf numFmtId="0" fontId="3" fillId="0" borderId="6" xfId="0" applyFont="1" applyBorder="1" applyAlignment="1">
      <alignment horizontal="left" vertical="center"/>
    </xf>
    <xf numFmtId="9"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2" fontId="8" fillId="0" borderId="1" xfId="0" applyNumberFormat="1" applyFont="1" applyBorder="1" applyAlignment="1">
      <alignment horizontal="right" vertical="center"/>
    </xf>
    <xf numFmtId="0" fontId="8" fillId="0" borderId="10" xfId="0" applyFont="1" applyBorder="1" applyAlignment="1">
      <alignment horizontal="center" vertical="center"/>
    </xf>
    <xf numFmtId="2" fontId="8" fillId="0" borderId="10" xfId="0" applyNumberFormat="1" applyFont="1" applyBorder="1" applyAlignment="1">
      <alignment horizontal="right" vertical="center"/>
    </xf>
    <xf numFmtId="0" fontId="2" fillId="0" borderId="0" xfId="0" applyFont="1" applyAlignment="1">
      <alignment horizontal="center"/>
    </xf>
    <xf numFmtId="0" fontId="5" fillId="0" borderId="0" xfId="0" applyFont="1" applyAlignment="1">
      <alignment horizontal="justify" wrapText="1"/>
    </xf>
    <xf numFmtId="0" fontId="1" fillId="0" borderId="0" xfId="0" applyFont="1" applyAlignment="1">
      <alignment horizontal="justify"/>
    </xf>
    <xf numFmtId="0" fontId="9" fillId="0" borderId="0" xfId="0" applyFont="1" applyAlignment="1">
      <alignment horizontal="center" vertical="center"/>
    </xf>
    <xf numFmtId="0" fontId="10" fillId="0" borderId="1" xfId="0" applyFont="1" applyBorder="1" applyAlignment="1">
      <alignment horizontal="center" vertical="center"/>
    </xf>
    <xf numFmtId="4" fontId="5" fillId="2" borderId="1" xfId="0" applyNumberFormat="1"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right" vertical="center"/>
    </xf>
    <xf numFmtId="0" fontId="10" fillId="0" borderId="0" xfId="0" applyFont="1" applyAlignment="1">
      <alignment horizontal="center" vertical="center"/>
    </xf>
    <xf numFmtId="4" fontId="5" fillId="2" borderId="0" xfId="0" applyNumberFormat="1" applyFont="1" applyFill="1" applyAlignment="1">
      <alignment horizontal="center" vertical="center"/>
    </xf>
    <xf numFmtId="9" fontId="3" fillId="0" borderId="0" xfId="0" applyNumberFormat="1" applyFont="1" applyAlignment="1">
      <alignment horizontal="center" vertical="center" wrapText="1"/>
    </xf>
    <xf numFmtId="0" fontId="11" fillId="0" borderId="0" xfId="0" applyFont="1" applyAlignment="1">
      <alignment vertical="center"/>
    </xf>
    <xf numFmtId="0" fontId="12" fillId="0" borderId="0" xfId="0" applyFont="1" applyAlignment="1">
      <alignment vertical="center"/>
    </xf>
    <xf numFmtId="0" fontId="12"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vertical="center"/>
    </xf>
    <xf numFmtId="0" fontId="14" fillId="0" borderId="0" xfId="0" applyFont="1" applyAlignment="1">
      <alignment vertical="center"/>
    </xf>
    <xf numFmtId="0" fontId="6" fillId="0" borderId="0" xfId="0" applyFont="1" applyAlignment="1">
      <alignment horizontal="left" vertical="center"/>
    </xf>
    <xf numFmtId="0" fontId="6" fillId="0" borderId="0" xfId="0" applyFont="1" applyAlignment="1">
      <alignment vertical="center"/>
    </xf>
    <xf numFmtId="0" fontId="3" fillId="0" borderId="5" xfId="0" applyFont="1" applyBorder="1" applyAlignment="1">
      <alignment vertical="center" wrapText="1"/>
    </xf>
    <xf numFmtId="0" fontId="4" fillId="0" borderId="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justify" vertical="justify" wrapText="1"/>
    </xf>
    <xf numFmtId="0" fontId="15" fillId="0" borderId="0" xfId="0" applyFont="1" applyAlignment="1">
      <alignment horizontal="right" vertical="center"/>
    </xf>
    <xf numFmtId="0" fontId="15" fillId="0" borderId="0" xfId="0" applyFont="1" applyAlignment="1">
      <alignment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1"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left" vertical="center"/>
    </xf>
    <xf numFmtId="0" fontId="1" fillId="0" borderId="0" xfId="0" applyFont="1" applyBorder="1" applyAlignment="1">
      <alignment vertical="center"/>
    </xf>
    <xf numFmtId="0" fontId="2" fillId="0" borderId="0" xfId="0" applyFont="1" applyBorder="1" applyAlignment="1">
      <alignment vertical="center"/>
    </xf>
    <xf numFmtId="0" fontId="7" fillId="0" borderId="0" xfId="0" applyFont="1" applyBorder="1" applyAlignment="1">
      <alignment vertical="center"/>
    </xf>
    <xf numFmtId="0" fontId="3" fillId="0" borderId="0" xfId="0" applyFont="1" applyBorder="1" applyAlignment="1">
      <alignment vertical="center"/>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justify" vertical="justify" wrapText="1"/>
    </xf>
    <xf numFmtId="0" fontId="15"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top" wrapText="1"/>
    </xf>
    <xf numFmtId="0" fontId="1" fillId="0" borderId="0" xfId="0" applyFont="1" applyAlignment="1">
      <alignment horizontal="center"/>
    </xf>
    <xf numFmtId="0" fontId="18" fillId="0" borderId="0" xfId="0" applyFont="1" applyAlignment="1">
      <alignment horizontal="center"/>
    </xf>
    <xf numFmtId="0" fontId="19" fillId="0" borderId="0" xfId="0" applyFont="1" applyAlignment="1">
      <alignmen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8" fillId="0" borderId="1" xfId="0" applyFont="1" applyBorder="1" applyAlignment="1">
      <alignment horizontal="center" vertical="center" wrapText="1"/>
    </xf>
  </cellXfs>
  <cellStyles count="1">
    <cellStyle name="Normal" xfId="0" builtinId="0"/>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599340</xdr:colOff>
      <xdr:row>2</xdr:row>
      <xdr:rowOff>205153</xdr:rowOff>
    </xdr:from>
    <xdr:to>
      <xdr:col>2</xdr:col>
      <xdr:colOff>848456</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70815" y="614728"/>
          <a:ext cx="12016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373663</xdr:colOff>
      <xdr:row>1</xdr:row>
      <xdr:rowOff>212480</xdr:rowOff>
    </xdr:from>
    <xdr:to>
      <xdr:col>7</xdr:col>
      <xdr:colOff>219797</xdr:colOff>
      <xdr:row>2</xdr:row>
      <xdr:rowOff>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3172548" y="410307"/>
          <a:ext cx="193430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00"/>
  <sheetViews>
    <sheetView tabSelected="1" topLeftCell="A78" zoomScaleNormal="100" workbookViewId="0">
      <selection activeCell="D25" sqref="D25"/>
    </sheetView>
  </sheetViews>
  <sheetFormatPr defaultColWidth="9.140625" defaultRowHeight="16.5" x14ac:dyDescent="0.25"/>
  <cols>
    <col min="1" max="1" width="5.5703125" style="1" customWidth="1"/>
    <col min="2" max="2" width="11.7109375" style="1" customWidth="1"/>
    <col min="3" max="3" width="19" style="1" customWidth="1"/>
    <col min="4" max="4" width="8" style="1" customWidth="1"/>
    <col min="5" max="5" width="8.140625" style="2" customWidth="1"/>
    <col min="6" max="6" width="8" style="2" customWidth="1"/>
    <col min="7" max="7" width="8.7109375" style="2" customWidth="1"/>
    <col min="8" max="8" width="8.7109375" style="1" customWidth="1"/>
    <col min="9" max="9" width="12.5703125" style="1" customWidth="1"/>
    <col min="10" max="16384" width="9.140625" style="1"/>
  </cols>
  <sheetData>
    <row r="1" spans="1:9" s="3" customFormat="1" ht="15.75" x14ac:dyDescent="0.25">
      <c r="A1" s="52" t="s">
        <v>2</v>
      </c>
      <c r="B1" s="52"/>
      <c r="C1" s="52"/>
      <c r="D1" s="52"/>
      <c r="E1" s="14" t="s">
        <v>0</v>
      </c>
      <c r="F1" s="14"/>
      <c r="G1" s="14"/>
      <c r="H1" s="14"/>
      <c r="I1" s="14"/>
    </row>
    <row r="2" spans="1:9" s="3" customFormat="1" x14ac:dyDescent="0.25">
      <c r="A2" s="52" t="s">
        <v>3</v>
      </c>
      <c r="B2" s="52"/>
      <c r="C2" s="52"/>
      <c r="D2" s="52"/>
      <c r="E2" s="50" t="s">
        <v>1</v>
      </c>
      <c r="F2" s="50"/>
      <c r="G2" s="50"/>
      <c r="H2" s="50"/>
      <c r="I2" s="5"/>
    </row>
    <row r="3" spans="1:9" s="3" customFormat="1" x14ac:dyDescent="0.25">
      <c r="A3" s="53" t="s">
        <v>34</v>
      </c>
      <c r="B3" s="53"/>
      <c r="C3" s="53"/>
      <c r="D3" s="53"/>
      <c r="E3" s="14"/>
      <c r="F3" s="50"/>
      <c r="G3" s="50"/>
      <c r="H3" s="50"/>
      <c r="I3" s="50"/>
    </row>
    <row r="4" spans="1:9" s="3" customFormat="1" x14ac:dyDescent="0.25">
      <c r="A4" s="10"/>
      <c r="B4" s="10"/>
      <c r="C4" s="10"/>
      <c r="D4" s="10"/>
      <c r="E4" s="10"/>
      <c r="F4" s="4"/>
      <c r="G4" s="4"/>
      <c r="H4" s="4"/>
      <c r="I4" s="4"/>
    </row>
    <row r="5" spans="1:9" ht="23.25" customHeight="1" x14ac:dyDescent="0.25">
      <c r="A5" s="50" t="s">
        <v>4</v>
      </c>
      <c r="B5" s="50"/>
      <c r="C5" s="50"/>
      <c r="D5" s="50"/>
      <c r="E5" s="50"/>
      <c r="F5" s="50"/>
      <c r="G5" s="50"/>
      <c r="H5" s="50"/>
      <c r="I5" s="50"/>
    </row>
    <row r="6" spans="1:9" s="5" customFormat="1" x14ac:dyDescent="0.25">
      <c r="B6" s="5" t="s">
        <v>160</v>
      </c>
      <c r="D6" s="15" t="s">
        <v>161</v>
      </c>
      <c r="F6" s="15" t="s">
        <v>33</v>
      </c>
    </row>
    <row r="7" spans="1:9" s="5" customFormat="1" x14ac:dyDescent="0.25">
      <c r="E7" s="4"/>
      <c r="F7" s="4"/>
      <c r="G7" s="4"/>
    </row>
    <row r="8" spans="1:9" ht="21.75" customHeight="1" x14ac:dyDescent="0.25">
      <c r="A8" s="7" t="s">
        <v>5</v>
      </c>
      <c r="B8" s="39" t="s">
        <v>167</v>
      </c>
      <c r="C8" s="39"/>
      <c r="D8" s="39"/>
      <c r="E8" s="40"/>
      <c r="F8" s="41"/>
      <c r="G8" s="41"/>
    </row>
    <row r="9" spans="1:9" ht="21.75" customHeight="1" x14ac:dyDescent="0.25">
      <c r="A9" s="7" t="s">
        <v>6</v>
      </c>
      <c r="B9" s="42" t="s">
        <v>168</v>
      </c>
      <c r="C9" s="39"/>
    </row>
    <row r="10" spans="1:9" ht="21.75" customHeight="1" x14ac:dyDescent="0.25">
      <c r="A10" s="7" t="s">
        <v>7</v>
      </c>
      <c r="B10" s="5" t="s">
        <v>8</v>
      </c>
    </row>
    <row r="11" spans="1:9" ht="22.5" customHeight="1" x14ac:dyDescent="0.25">
      <c r="A11" s="7"/>
      <c r="B11" s="38" t="s">
        <v>169</v>
      </c>
      <c r="E11" s="38"/>
      <c r="F11" s="38"/>
    </row>
    <row r="12" spans="1:9" ht="22.5" customHeight="1" x14ac:dyDescent="0.25">
      <c r="A12" s="7"/>
      <c r="B12" s="39" t="s">
        <v>164</v>
      </c>
      <c r="C12" s="38"/>
    </row>
    <row r="13" spans="1:9" ht="22.5" customHeight="1" x14ac:dyDescent="0.25">
      <c r="A13" s="7"/>
      <c r="B13" s="39" t="s">
        <v>165</v>
      </c>
      <c r="D13" s="43"/>
    </row>
    <row r="14" spans="1:9" ht="22.5" customHeight="1" x14ac:dyDescent="0.25">
      <c r="A14" s="7"/>
      <c r="B14" s="39" t="s">
        <v>166</v>
      </c>
    </row>
    <row r="15" spans="1:9" ht="22.5" customHeight="1" x14ac:dyDescent="0.25">
      <c r="A15" s="7"/>
      <c r="B15" s="43" t="s">
        <v>170</v>
      </c>
      <c r="C15" s="38"/>
    </row>
    <row r="16" spans="1:9" ht="18.75" x14ac:dyDescent="0.25">
      <c r="A16" s="55" t="s">
        <v>10</v>
      </c>
      <c r="B16" s="56" t="s">
        <v>9</v>
      </c>
      <c r="C16" s="38"/>
    </row>
    <row r="17" spans="1:10" ht="57" customHeight="1" x14ac:dyDescent="0.25">
      <c r="A17" s="54" t="s">
        <v>11</v>
      </c>
      <c r="B17" s="54"/>
      <c r="C17" s="54"/>
      <c r="D17" s="54"/>
      <c r="E17" s="54"/>
      <c r="F17" s="54"/>
      <c r="G17" s="54"/>
      <c r="H17" s="54"/>
      <c r="I17" s="54"/>
      <c r="J17" s="8"/>
    </row>
    <row r="18" spans="1:10" ht="9" customHeight="1" x14ac:dyDescent="0.25">
      <c r="A18" s="6"/>
    </row>
    <row r="19" spans="1:10" ht="33" customHeight="1" x14ac:dyDescent="0.25">
      <c r="A19" s="49" t="s">
        <v>12</v>
      </c>
      <c r="B19" s="49" t="s">
        <v>13</v>
      </c>
      <c r="C19" s="57" t="s">
        <v>14</v>
      </c>
      <c r="D19" s="58"/>
      <c r="E19" s="63" t="s">
        <v>15</v>
      </c>
      <c r="F19" s="65" t="s">
        <v>16</v>
      </c>
      <c r="G19" s="65"/>
      <c r="H19" s="65"/>
      <c r="I19" s="59" t="s">
        <v>20</v>
      </c>
    </row>
    <row r="20" spans="1:10" ht="16.5" customHeight="1" x14ac:dyDescent="0.25">
      <c r="A20" s="49"/>
      <c r="B20" s="49"/>
      <c r="C20" s="60"/>
      <c r="D20" s="61"/>
      <c r="E20" s="64"/>
      <c r="F20" s="62" t="s">
        <v>17</v>
      </c>
      <c r="G20" s="62" t="s">
        <v>18</v>
      </c>
      <c r="H20" s="62" t="s">
        <v>19</v>
      </c>
      <c r="I20" s="59"/>
    </row>
    <row r="21" spans="1:10" ht="16.5" customHeight="1" x14ac:dyDescent="0.25">
      <c r="A21" s="83">
        <v>1</v>
      </c>
      <c r="B21" s="83" t="s">
        <v>36</v>
      </c>
      <c r="C21" s="18" t="s">
        <v>37</v>
      </c>
      <c r="D21" s="81" t="s">
        <v>38</v>
      </c>
      <c r="E21" s="29">
        <v>56</v>
      </c>
      <c r="F21" s="29">
        <v>56</v>
      </c>
      <c r="G21" s="30" t="str">
        <f>IF(AND(F21&gt;=90),"Xuất sắc",IF(AND(F21&gt;=80),"Tốt",IF(AND(F21&gt;=70),"Khá",IF(AND(F21&gt;=60),"TB",IF(AND(F21&gt;=50),"TB",IF(AND(F21&lt;50),IF(AND(F21&gt;0),"Yếu",IF(AND(F21=0),"Không XL"," "))))))))</f>
        <v>TB</v>
      </c>
      <c r="H21" s="20">
        <v>0.85</v>
      </c>
      <c r="I21" s="17"/>
    </row>
    <row r="22" spans="1:10" ht="16.5" customHeight="1" x14ac:dyDescent="0.25">
      <c r="A22" s="83">
        <v>2</v>
      </c>
      <c r="B22" s="83" t="s">
        <v>39</v>
      </c>
      <c r="C22" s="18" t="s">
        <v>40</v>
      </c>
      <c r="D22" s="81" t="s">
        <v>41</v>
      </c>
      <c r="E22" s="29">
        <v>0</v>
      </c>
      <c r="F22" s="29">
        <v>0</v>
      </c>
      <c r="G22" s="30" t="str">
        <f t="shared" ref="G22:G65" si="0">IF(AND(F22&gt;=90),"Xuất sắc",IF(AND(F22&gt;=80),"Tốt",IF(AND(F22&gt;=70),"Khá",IF(AND(F22&gt;=60),"TB",IF(AND(F22&gt;=50),"TB",IF(AND(F22&lt;50),IF(AND(F22&gt;0),"Yếu",IF(AND(F22=0),"Không XL"," "))))))))</f>
        <v>Không XL</v>
      </c>
      <c r="H22" s="19">
        <v>0.9</v>
      </c>
      <c r="I22" s="17"/>
    </row>
    <row r="23" spans="1:10" ht="16.5" customHeight="1" x14ac:dyDescent="0.25">
      <c r="A23" s="83">
        <v>3</v>
      </c>
      <c r="B23" s="83" t="s">
        <v>42</v>
      </c>
      <c r="C23" s="18" t="s">
        <v>43</v>
      </c>
      <c r="D23" s="81" t="s">
        <v>44</v>
      </c>
      <c r="E23" s="29">
        <v>62</v>
      </c>
      <c r="F23" s="29">
        <v>62</v>
      </c>
      <c r="G23" s="30" t="str">
        <f t="shared" si="0"/>
        <v>TB</v>
      </c>
      <c r="H23" s="19">
        <v>0.9</v>
      </c>
      <c r="I23" s="17"/>
    </row>
    <row r="24" spans="1:10" ht="16.5" customHeight="1" x14ac:dyDescent="0.25">
      <c r="A24" s="83">
        <v>4</v>
      </c>
      <c r="B24" s="83" t="s">
        <v>45</v>
      </c>
      <c r="C24" s="18" t="s">
        <v>46</v>
      </c>
      <c r="D24" s="81" t="s">
        <v>47</v>
      </c>
      <c r="E24" s="29">
        <v>59</v>
      </c>
      <c r="F24" s="29">
        <v>59</v>
      </c>
      <c r="G24" s="30" t="str">
        <f t="shared" si="0"/>
        <v>TB</v>
      </c>
      <c r="H24" s="20">
        <v>0.85</v>
      </c>
      <c r="I24" s="17"/>
    </row>
    <row r="25" spans="1:10" ht="16.5" customHeight="1" x14ac:dyDescent="0.25">
      <c r="A25" s="83">
        <v>5</v>
      </c>
      <c r="B25" s="83" t="s">
        <v>48</v>
      </c>
      <c r="C25" s="18" t="s">
        <v>49</v>
      </c>
      <c r="D25" s="81" t="s">
        <v>50</v>
      </c>
      <c r="E25" s="29">
        <v>58</v>
      </c>
      <c r="F25" s="29">
        <v>58</v>
      </c>
      <c r="G25" s="30" t="str">
        <f t="shared" si="0"/>
        <v>TB</v>
      </c>
      <c r="H25" s="19">
        <v>0.9</v>
      </c>
      <c r="I25" s="17"/>
    </row>
    <row r="26" spans="1:10" ht="16.5" customHeight="1" x14ac:dyDescent="0.25">
      <c r="A26" s="83">
        <v>6</v>
      </c>
      <c r="B26" s="83" t="s">
        <v>51</v>
      </c>
      <c r="C26" s="18" t="s">
        <v>52</v>
      </c>
      <c r="D26" s="81" t="s">
        <v>50</v>
      </c>
      <c r="E26" s="29">
        <v>61</v>
      </c>
      <c r="F26" s="29">
        <v>61</v>
      </c>
      <c r="G26" s="30" t="str">
        <f t="shared" si="0"/>
        <v>TB</v>
      </c>
      <c r="H26" s="20">
        <v>0.85</v>
      </c>
      <c r="I26" s="17"/>
    </row>
    <row r="27" spans="1:10" ht="16.5" customHeight="1" x14ac:dyDescent="0.25">
      <c r="A27" s="83">
        <v>7</v>
      </c>
      <c r="B27" s="83" t="s">
        <v>53</v>
      </c>
      <c r="C27" s="18" t="s">
        <v>54</v>
      </c>
      <c r="D27" s="81" t="s">
        <v>50</v>
      </c>
      <c r="E27" s="29">
        <v>61</v>
      </c>
      <c r="F27" s="29">
        <v>61</v>
      </c>
      <c r="G27" s="30" t="str">
        <f t="shared" si="0"/>
        <v>TB</v>
      </c>
      <c r="H27" s="20">
        <v>0.95</v>
      </c>
      <c r="I27" s="17"/>
    </row>
    <row r="28" spans="1:10" ht="16.5" customHeight="1" x14ac:dyDescent="0.25">
      <c r="A28" s="83">
        <v>8</v>
      </c>
      <c r="B28" s="83" t="s">
        <v>55</v>
      </c>
      <c r="C28" s="18" t="s">
        <v>56</v>
      </c>
      <c r="D28" s="81" t="s">
        <v>57</v>
      </c>
      <c r="E28" s="29">
        <v>58</v>
      </c>
      <c r="F28" s="29">
        <v>58</v>
      </c>
      <c r="G28" s="30" t="str">
        <f t="shared" si="0"/>
        <v>TB</v>
      </c>
      <c r="H28" s="20">
        <v>0.95</v>
      </c>
      <c r="I28" s="17"/>
    </row>
    <row r="29" spans="1:10" ht="16.5" customHeight="1" x14ac:dyDescent="0.25">
      <c r="A29" s="83">
        <v>9</v>
      </c>
      <c r="B29" s="83" t="s">
        <v>58</v>
      </c>
      <c r="C29" s="18" t="s">
        <v>59</v>
      </c>
      <c r="D29" s="81" t="s">
        <v>60</v>
      </c>
      <c r="E29" s="29">
        <v>62</v>
      </c>
      <c r="F29" s="29">
        <v>62</v>
      </c>
      <c r="G29" s="30" t="str">
        <f t="shared" si="0"/>
        <v>TB</v>
      </c>
      <c r="H29" s="20">
        <v>0.95</v>
      </c>
      <c r="I29" s="17"/>
    </row>
    <row r="30" spans="1:10" ht="16.5" customHeight="1" x14ac:dyDescent="0.25">
      <c r="A30" s="83">
        <v>10</v>
      </c>
      <c r="B30" s="83" t="s">
        <v>61</v>
      </c>
      <c r="C30" s="18" t="s">
        <v>62</v>
      </c>
      <c r="D30" s="81" t="s">
        <v>63</v>
      </c>
      <c r="E30" s="29">
        <v>52</v>
      </c>
      <c r="F30" s="29">
        <v>52</v>
      </c>
      <c r="G30" s="30" t="str">
        <f t="shared" si="0"/>
        <v>TB</v>
      </c>
      <c r="H30" s="20">
        <v>0.95</v>
      </c>
      <c r="I30" s="17"/>
    </row>
    <row r="31" spans="1:10" ht="16.5" customHeight="1" x14ac:dyDescent="0.25">
      <c r="A31" s="83">
        <v>11</v>
      </c>
      <c r="B31" s="83" t="s">
        <v>64</v>
      </c>
      <c r="C31" s="18" t="s">
        <v>65</v>
      </c>
      <c r="D31" s="81" t="s">
        <v>66</v>
      </c>
      <c r="E31" s="29">
        <v>61</v>
      </c>
      <c r="F31" s="29">
        <v>61</v>
      </c>
      <c r="G31" s="30" t="str">
        <f t="shared" si="0"/>
        <v>TB</v>
      </c>
      <c r="H31" s="20">
        <v>0.95</v>
      </c>
      <c r="I31" s="17"/>
    </row>
    <row r="32" spans="1:10" ht="16.5" customHeight="1" x14ac:dyDescent="0.25">
      <c r="A32" s="83">
        <v>12</v>
      </c>
      <c r="B32" s="83" t="s">
        <v>67</v>
      </c>
      <c r="C32" s="18" t="s">
        <v>68</v>
      </c>
      <c r="D32" s="81" t="s">
        <v>69</v>
      </c>
      <c r="E32" s="29">
        <v>64</v>
      </c>
      <c r="F32" s="29">
        <v>64</v>
      </c>
      <c r="G32" s="30" t="str">
        <f t="shared" si="0"/>
        <v>TB</v>
      </c>
      <c r="H32" s="20">
        <v>0.95</v>
      </c>
      <c r="I32" s="17"/>
    </row>
    <row r="33" spans="1:9" ht="16.5" customHeight="1" x14ac:dyDescent="0.25">
      <c r="A33" s="83">
        <v>13</v>
      </c>
      <c r="B33" s="83" t="s">
        <v>70</v>
      </c>
      <c r="C33" s="18" t="s">
        <v>71</v>
      </c>
      <c r="D33" s="81" t="s">
        <v>72</v>
      </c>
      <c r="E33" s="29">
        <v>73</v>
      </c>
      <c r="F33" s="29">
        <v>73</v>
      </c>
      <c r="G33" s="30" t="str">
        <f t="shared" si="0"/>
        <v>Khá</v>
      </c>
      <c r="H33" s="20">
        <v>0.95</v>
      </c>
      <c r="I33" s="17"/>
    </row>
    <row r="34" spans="1:9" ht="16.5" customHeight="1" x14ac:dyDescent="0.25">
      <c r="A34" s="83">
        <v>14</v>
      </c>
      <c r="B34" s="83" t="s">
        <v>73</v>
      </c>
      <c r="C34" s="18" t="s">
        <v>74</v>
      </c>
      <c r="D34" s="81" t="s">
        <v>72</v>
      </c>
      <c r="E34" s="29">
        <v>55</v>
      </c>
      <c r="F34" s="29">
        <v>55</v>
      </c>
      <c r="G34" s="30" t="str">
        <f t="shared" si="0"/>
        <v>TB</v>
      </c>
      <c r="H34" s="20">
        <v>0.95</v>
      </c>
      <c r="I34" s="17"/>
    </row>
    <row r="35" spans="1:9" ht="16.5" customHeight="1" x14ac:dyDescent="0.25">
      <c r="A35" s="83">
        <v>15</v>
      </c>
      <c r="B35" s="83" t="s">
        <v>75</v>
      </c>
      <c r="C35" s="18" t="s">
        <v>76</v>
      </c>
      <c r="D35" s="81" t="s">
        <v>77</v>
      </c>
      <c r="E35" s="29">
        <v>78</v>
      </c>
      <c r="F35" s="29">
        <v>78</v>
      </c>
      <c r="G35" s="30" t="str">
        <f t="shared" si="0"/>
        <v>Khá</v>
      </c>
      <c r="H35" s="20">
        <v>0.95</v>
      </c>
      <c r="I35" s="17"/>
    </row>
    <row r="36" spans="1:9" ht="16.5" customHeight="1" x14ac:dyDescent="0.25">
      <c r="A36" s="83">
        <v>16</v>
      </c>
      <c r="B36" s="83" t="s">
        <v>78</v>
      </c>
      <c r="C36" s="18" t="s">
        <v>79</v>
      </c>
      <c r="D36" s="81" t="s">
        <v>80</v>
      </c>
      <c r="E36" s="29">
        <v>69</v>
      </c>
      <c r="F36" s="29">
        <v>69</v>
      </c>
      <c r="G36" s="30" t="str">
        <f t="shared" si="0"/>
        <v>TB</v>
      </c>
      <c r="H36" s="20">
        <v>0.87</v>
      </c>
      <c r="I36" s="12"/>
    </row>
    <row r="37" spans="1:9" ht="16.5" customHeight="1" x14ac:dyDescent="0.25">
      <c r="A37" s="83">
        <v>17</v>
      </c>
      <c r="B37" s="83" t="s">
        <v>81</v>
      </c>
      <c r="C37" s="18" t="s">
        <v>82</v>
      </c>
      <c r="D37" s="81" t="s">
        <v>80</v>
      </c>
      <c r="E37" s="29">
        <v>60</v>
      </c>
      <c r="F37" s="29">
        <v>60</v>
      </c>
      <c r="G37" s="30" t="str">
        <f t="shared" si="0"/>
        <v>TB</v>
      </c>
      <c r="H37" s="20">
        <v>0.85</v>
      </c>
      <c r="I37" s="17"/>
    </row>
    <row r="38" spans="1:9" ht="16.5" customHeight="1" x14ac:dyDescent="0.25">
      <c r="A38" s="83">
        <v>18</v>
      </c>
      <c r="B38" s="83" t="s">
        <v>83</v>
      </c>
      <c r="C38" s="18" t="s">
        <v>85</v>
      </c>
      <c r="D38" s="81" t="s">
        <v>71</v>
      </c>
      <c r="E38" s="29">
        <v>65</v>
      </c>
      <c r="F38" s="29">
        <v>65</v>
      </c>
      <c r="G38" s="30" t="str">
        <f t="shared" si="0"/>
        <v>TB</v>
      </c>
      <c r="H38" s="20">
        <v>0.95</v>
      </c>
      <c r="I38" s="17"/>
    </row>
    <row r="39" spans="1:9" ht="16.5" customHeight="1" x14ac:dyDescent="0.25">
      <c r="A39" s="83">
        <v>19</v>
      </c>
      <c r="B39" s="83" t="s">
        <v>84</v>
      </c>
      <c r="C39" s="18" t="s">
        <v>87</v>
      </c>
      <c r="D39" s="81" t="s">
        <v>71</v>
      </c>
      <c r="E39" s="29">
        <v>0</v>
      </c>
      <c r="F39" s="29">
        <v>0</v>
      </c>
      <c r="G39" s="30" t="str">
        <f t="shared" si="0"/>
        <v>Không XL</v>
      </c>
      <c r="H39" s="20">
        <v>0.95</v>
      </c>
      <c r="I39" s="17"/>
    </row>
    <row r="40" spans="1:9" ht="16.5" customHeight="1" x14ac:dyDescent="0.25">
      <c r="A40" s="83">
        <v>20</v>
      </c>
      <c r="B40" s="83" t="s">
        <v>86</v>
      </c>
      <c r="C40" s="18" t="s">
        <v>89</v>
      </c>
      <c r="D40" s="81" t="s">
        <v>90</v>
      </c>
      <c r="E40" s="29">
        <v>71</v>
      </c>
      <c r="F40" s="29">
        <v>71</v>
      </c>
      <c r="G40" s="30" t="str">
        <f t="shared" si="0"/>
        <v>Khá</v>
      </c>
      <c r="H40" s="20">
        <v>0.95</v>
      </c>
      <c r="I40" s="17"/>
    </row>
    <row r="41" spans="1:9" ht="16.5" customHeight="1" x14ac:dyDescent="0.25">
      <c r="A41" s="83">
        <v>21</v>
      </c>
      <c r="B41" s="83" t="s">
        <v>88</v>
      </c>
      <c r="C41" s="18" t="s">
        <v>92</v>
      </c>
      <c r="D41" s="81" t="s">
        <v>90</v>
      </c>
      <c r="E41" s="29">
        <v>22</v>
      </c>
      <c r="F41" s="29">
        <v>22</v>
      </c>
      <c r="G41" s="30" t="str">
        <f t="shared" si="0"/>
        <v>Yếu</v>
      </c>
      <c r="H41" s="20">
        <v>0.95</v>
      </c>
      <c r="I41" s="17"/>
    </row>
    <row r="42" spans="1:9" ht="16.5" customHeight="1" x14ac:dyDescent="0.25">
      <c r="A42" s="83">
        <v>22</v>
      </c>
      <c r="B42" s="83" t="s">
        <v>91</v>
      </c>
      <c r="C42" s="18" t="s">
        <v>94</v>
      </c>
      <c r="D42" s="81" t="s">
        <v>95</v>
      </c>
      <c r="E42" s="29">
        <v>64</v>
      </c>
      <c r="F42" s="29">
        <v>64</v>
      </c>
      <c r="G42" s="30" t="str">
        <f t="shared" si="0"/>
        <v>TB</v>
      </c>
      <c r="H42" s="20">
        <v>0.95</v>
      </c>
      <c r="I42" s="17"/>
    </row>
    <row r="43" spans="1:9" ht="16.5" customHeight="1" x14ac:dyDescent="0.25">
      <c r="A43" s="83">
        <v>23</v>
      </c>
      <c r="B43" s="83" t="s">
        <v>93</v>
      </c>
      <c r="C43" s="18" t="s">
        <v>97</v>
      </c>
      <c r="D43" s="81" t="s">
        <v>95</v>
      </c>
      <c r="E43" s="29">
        <v>18</v>
      </c>
      <c r="F43" s="29">
        <v>18</v>
      </c>
      <c r="G43" s="30" t="str">
        <f t="shared" si="0"/>
        <v>Yếu</v>
      </c>
      <c r="H43" s="20">
        <v>0.85</v>
      </c>
      <c r="I43" s="17"/>
    </row>
    <row r="44" spans="1:9" ht="16.5" customHeight="1" x14ac:dyDescent="0.25">
      <c r="A44" s="83">
        <v>24</v>
      </c>
      <c r="B44" s="83" t="s">
        <v>96</v>
      </c>
      <c r="C44" s="18" t="s">
        <v>99</v>
      </c>
      <c r="D44" s="81" t="s">
        <v>95</v>
      </c>
      <c r="E44" s="29">
        <v>54</v>
      </c>
      <c r="F44" s="29">
        <v>54</v>
      </c>
      <c r="G44" s="30" t="str">
        <f t="shared" si="0"/>
        <v>TB</v>
      </c>
      <c r="H44" s="20">
        <v>0.85</v>
      </c>
      <c r="I44" s="17"/>
    </row>
    <row r="45" spans="1:9" ht="16.5" customHeight="1" x14ac:dyDescent="0.25">
      <c r="A45" s="83">
        <v>25</v>
      </c>
      <c r="B45" s="83" t="s">
        <v>98</v>
      </c>
      <c r="C45" s="18" t="s">
        <v>101</v>
      </c>
      <c r="D45" s="81" t="s">
        <v>102</v>
      </c>
      <c r="E45" s="29">
        <v>52</v>
      </c>
      <c r="F45" s="29">
        <v>52</v>
      </c>
      <c r="G45" s="30" t="str">
        <f t="shared" si="0"/>
        <v>TB</v>
      </c>
      <c r="H45" s="19">
        <v>0.9</v>
      </c>
      <c r="I45" s="17"/>
    </row>
    <row r="46" spans="1:9" ht="16.5" customHeight="1" x14ac:dyDescent="0.25">
      <c r="A46" s="83">
        <v>26</v>
      </c>
      <c r="B46" s="83" t="s">
        <v>100</v>
      </c>
      <c r="C46" s="18" t="s">
        <v>104</v>
      </c>
      <c r="D46" s="81" t="s">
        <v>102</v>
      </c>
      <c r="E46" s="29">
        <v>0</v>
      </c>
      <c r="F46" s="29">
        <v>0</v>
      </c>
      <c r="G46" s="30" t="str">
        <f t="shared" si="0"/>
        <v>Không XL</v>
      </c>
      <c r="H46" s="19">
        <v>0.9</v>
      </c>
      <c r="I46" s="17"/>
    </row>
    <row r="47" spans="1:9" ht="16.5" customHeight="1" x14ac:dyDescent="0.25">
      <c r="A47" s="83">
        <v>27</v>
      </c>
      <c r="B47" s="83" t="s">
        <v>103</v>
      </c>
      <c r="C47" s="18" t="s">
        <v>106</v>
      </c>
      <c r="D47" s="81" t="s">
        <v>107</v>
      </c>
      <c r="E47" s="29">
        <v>81</v>
      </c>
      <c r="F47" s="29">
        <v>81</v>
      </c>
      <c r="G47" s="30" t="str">
        <f t="shared" si="0"/>
        <v>Tốt</v>
      </c>
      <c r="H47" s="19">
        <v>0.9</v>
      </c>
      <c r="I47" s="17"/>
    </row>
    <row r="48" spans="1:9" ht="16.5" customHeight="1" x14ac:dyDescent="0.25">
      <c r="A48" s="83">
        <v>28</v>
      </c>
      <c r="B48" s="83" t="s">
        <v>105</v>
      </c>
      <c r="C48" s="18" t="s">
        <v>109</v>
      </c>
      <c r="D48" s="81" t="s">
        <v>110</v>
      </c>
      <c r="E48" s="29">
        <v>68</v>
      </c>
      <c r="F48" s="29">
        <v>68</v>
      </c>
      <c r="G48" s="30" t="str">
        <f t="shared" si="0"/>
        <v>TB</v>
      </c>
      <c r="H48" s="19">
        <v>0.9</v>
      </c>
      <c r="I48" s="17"/>
    </row>
    <row r="49" spans="1:9" ht="16.5" customHeight="1" x14ac:dyDescent="0.25">
      <c r="A49" s="83">
        <v>29</v>
      </c>
      <c r="B49" s="83" t="s">
        <v>108</v>
      </c>
      <c r="C49" s="18" t="s">
        <v>112</v>
      </c>
      <c r="D49" s="81" t="s">
        <v>113</v>
      </c>
      <c r="E49" s="29">
        <v>55</v>
      </c>
      <c r="F49" s="29">
        <v>55</v>
      </c>
      <c r="G49" s="30" t="str">
        <f t="shared" si="0"/>
        <v>TB</v>
      </c>
      <c r="H49" s="19">
        <v>0.9</v>
      </c>
      <c r="I49" s="17"/>
    </row>
    <row r="50" spans="1:9" ht="16.5" customHeight="1" x14ac:dyDescent="0.25">
      <c r="A50" s="83">
        <v>30</v>
      </c>
      <c r="B50" s="83" t="s">
        <v>111</v>
      </c>
      <c r="C50" s="18" t="s">
        <v>115</v>
      </c>
      <c r="D50" s="81" t="s">
        <v>116</v>
      </c>
      <c r="E50" s="29">
        <v>59</v>
      </c>
      <c r="F50" s="29">
        <v>59</v>
      </c>
      <c r="G50" s="30" t="str">
        <f t="shared" si="0"/>
        <v>TB</v>
      </c>
      <c r="H50" s="20">
        <v>0.85</v>
      </c>
      <c r="I50" s="17"/>
    </row>
    <row r="51" spans="1:9" ht="16.5" customHeight="1" x14ac:dyDescent="0.25">
      <c r="A51" s="83">
        <v>31</v>
      </c>
      <c r="B51" s="83" t="s">
        <v>114</v>
      </c>
      <c r="C51" s="18" t="s">
        <v>118</v>
      </c>
      <c r="D51" s="81" t="s">
        <v>119</v>
      </c>
      <c r="E51" s="29">
        <v>53</v>
      </c>
      <c r="F51" s="29">
        <v>53</v>
      </c>
      <c r="G51" s="30" t="str">
        <f t="shared" si="0"/>
        <v>TB</v>
      </c>
      <c r="H51" s="20">
        <v>0.85</v>
      </c>
      <c r="I51" s="17"/>
    </row>
    <row r="52" spans="1:9" ht="16.5" customHeight="1" x14ac:dyDescent="0.25">
      <c r="A52" s="83">
        <v>32</v>
      </c>
      <c r="B52" s="83" t="s">
        <v>117</v>
      </c>
      <c r="C52" s="18" t="s">
        <v>122</v>
      </c>
      <c r="D52" s="81" t="s">
        <v>123</v>
      </c>
      <c r="E52" s="29">
        <v>64</v>
      </c>
      <c r="F52" s="29">
        <v>64</v>
      </c>
      <c r="G52" s="30" t="str">
        <f t="shared" si="0"/>
        <v>TB</v>
      </c>
      <c r="H52" s="19">
        <v>0.9</v>
      </c>
      <c r="I52" s="17"/>
    </row>
    <row r="53" spans="1:9" ht="16.5" customHeight="1" x14ac:dyDescent="0.25">
      <c r="A53" s="83">
        <v>33</v>
      </c>
      <c r="B53" s="83" t="s">
        <v>120</v>
      </c>
      <c r="C53" s="13" t="s">
        <v>125</v>
      </c>
      <c r="D53" s="82" t="s">
        <v>126</v>
      </c>
      <c r="E53" s="29">
        <v>66</v>
      </c>
      <c r="F53" s="29">
        <v>66</v>
      </c>
      <c r="G53" s="30" t="str">
        <f t="shared" si="0"/>
        <v>TB</v>
      </c>
      <c r="H53" s="19">
        <v>0.9</v>
      </c>
      <c r="I53" s="17"/>
    </row>
    <row r="54" spans="1:9" ht="16.5" customHeight="1" x14ac:dyDescent="0.25">
      <c r="A54" s="83">
        <v>34</v>
      </c>
      <c r="B54" s="83" t="s">
        <v>121</v>
      </c>
      <c r="C54" s="13" t="s">
        <v>128</v>
      </c>
      <c r="D54" s="82" t="s">
        <v>129</v>
      </c>
      <c r="E54" s="29">
        <v>57</v>
      </c>
      <c r="F54" s="29">
        <v>57</v>
      </c>
      <c r="G54" s="30" t="str">
        <f t="shared" si="0"/>
        <v>TB</v>
      </c>
      <c r="H54" s="19">
        <v>0.9</v>
      </c>
      <c r="I54" s="17"/>
    </row>
    <row r="55" spans="1:9" ht="16.5" customHeight="1" x14ac:dyDescent="0.25">
      <c r="A55" s="83">
        <v>35</v>
      </c>
      <c r="B55" s="21" t="s">
        <v>124</v>
      </c>
      <c r="C55" s="13" t="s">
        <v>131</v>
      </c>
      <c r="D55" s="82" t="s">
        <v>132</v>
      </c>
      <c r="E55" s="29">
        <v>54</v>
      </c>
      <c r="F55" s="29">
        <v>54</v>
      </c>
      <c r="G55" s="30" t="str">
        <f t="shared" si="0"/>
        <v>TB</v>
      </c>
      <c r="H55" s="19">
        <v>0.9</v>
      </c>
      <c r="I55" s="9"/>
    </row>
    <row r="56" spans="1:9" x14ac:dyDescent="0.25">
      <c r="A56" s="83">
        <v>36</v>
      </c>
      <c r="B56" s="21" t="s">
        <v>127</v>
      </c>
      <c r="C56" s="13" t="s">
        <v>134</v>
      </c>
      <c r="D56" s="82" t="s">
        <v>135</v>
      </c>
      <c r="E56" s="29">
        <v>57</v>
      </c>
      <c r="F56" s="29">
        <v>57</v>
      </c>
      <c r="G56" s="30" t="str">
        <f t="shared" si="0"/>
        <v>TB</v>
      </c>
      <c r="H56" s="19">
        <v>0.75</v>
      </c>
      <c r="I56" s="9"/>
    </row>
    <row r="57" spans="1:9" x14ac:dyDescent="0.25">
      <c r="A57" s="83">
        <v>37</v>
      </c>
      <c r="B57" s="21" t="s">
        <v>130</v>
      </c>
      <c r="C57" s="13" t="s">
        <v>137</v>
      </c>
      <c r="D57" s="82" t="s">
        <v>138</v>
      </c>
      <c r="E57" s="29">
        <v>0</v>
      </c>
      <c r="F57" s="29">
        <v>0</v>
      </c>
      <c r="G57" s="30" t="str">
        <f t="shared" si="0"/>
        <v>Không XL</v>
      </c>
      <c r="H57" s="19">
        <v>0.75</v>
      </c>
      <c r="I57" s="9"/>
    </row>
    <row r="58" spans="1:9" x14ac:dyDescent="0.25">
      <c r="A58" s="83">
        <v>38</v>
      </c>
      <c r="B58" s="21" t="s">
        <v>133</v>
      </c>
      <c r="C58" s="13" t="s">
        <v>140</v>
      </c>
      <c r="D58" s="82" t="s">
        <v>141</v>
      </c>
      <c r="E58" s="29">
        <v>64</v>
      </c>
      <c r="F58" s="29">
        <v>64</v>
      </c>
      <c r="G58" s="30" t="str">
        <f t="shared" si="0"/>
        <v>TB</v>
      </c>
      <c r="H58" s="19">
        <v>0.75</v>
      </c>
      <c r="I58" s="9"/>
    </row>
    <row r="59" spans="1:9" x14ac:dyDescent="0.25">
      <c r="A59" s="83">
        <v>39</v>
      </c>
      <c r="B59" s="21" t="s">
        <v>136</v>
      </c>
      <c r="C59" s="13" t="s">
        <v>143</v>
      </c>
      <c r="D59" s="82" t="s">
        <v>144</v>
      </c>
      <c r="E59" s="29">
        <v>57</v>
      </c>
      <c r="F59" s="29">
        <v>57</v>
      </c>
      <c r="G59" s="30" t="str">
        <f t="shared" si="0"/>
        <v>TB</v>
      </c>
      <c r="H59" s="19">
        <v>0.75</v>
      </c>
      <c r="I59" s="9"/>
    </row>
    <row r="60" spans="1:9" x14ac:dyDescent="0.25">
      <c r="A60" s="83">
        <v>40</v>
      </c>
      <c r="B60" s="21" t="s">
        <v>139</v>
      </c>
      <c r="C60" s="13" t="s">
        <v>146</v>
      </c>
      <c r="D60" s="82" t="s">
        <v>147</v>
      </c>
      <c r="E60" s="29">
        <v>60</v>
      </c>
      <c r="F60" s="29">
        <v>60</v>
      </c>
      <c r="G60" s="30" t="str">
        <f t="shared" si="0"/>
        <v>TB</v>
      </c>
      <c r="H60" s="20">
        <v>0.85</v>
      </c>
      <c r="I60" s="9"/>
    </row>
    <row r="61" spans="1:9" x14ac:dyDescent="0.25">
      <c r="A61" s="83">
        <v>41</v>
      </c>
      <c r="B61" s="21" t="s">
        <v>142</v>
      </c>
      <c r="C61" s="13" t="s">
        <v>149</v>
      </c>
      <c r="D61" s="82" t="s">
        <v>150</v>
      </c>
      <c r="E61" s="29">
        <v>60</v>
      </c>
      <c r="F61" s="29">
        <v>60</v>
      </c>
      <c r="G61" s="30" t="str">
        <f t="shared" si="0"/>
        <v>TB</v>
      </c>
      <c r="H61" s="20">
        <v>0.85</v>
      </c>
      <c r="I61" s="9"/>
    </row>
    <row r="62" spans="1:9" x14ac:dyDescent="0.25">
      <c r="A62" s="83">
        <v>42</v>
      </c>
      <c r="B62" s="21" t="s">
        <v>145</v>
      </c>
      <c r="C62" s="13" t="s">
        <v>152</v>
      </c>
      <c r="D62" s="82" t="s">
        <v>153</v>
      </c>
      <c r="E62" s="29">
        <v>12</v>
      </c>
      <c r="F62" s="29">
        <v>12</v>
      </c>
      <c r="G62" s="30" t="str">
        <f t="shared" si="0"/>
        <v>Yếu</v>
      </c>
      <c r="H62" s="19">
        <v>0.9</v>
      </c>
      <c r="I62" s="9"/>
    </row>
    <row r="63" spans="1:9" x14ac:dyDescent="0.25">
      <c r="A63" s="83">
        <v>43</v>
      </c>
      <c r="B63" s="21" t="s">
        <v>148</v>
      </c>
      <c r="C63" s="13" t="s">
        <v>155</v>
      </c>
      <c r="D63" s="82" t="s">
        <v>156</v>
      </c>
      <c r="E63" s="29">
        <v>61</v>
      </c>
      <c r="F63" s="29">
        <v>61</v>
      </c>
      <c r="G63" s="30" t="str">
        <f t="shared" si="0"/>
        <v>TB</v>
      </c>
      <c r="H63" s="19">
        <v>0.9</v>
      </c>
      <c r="I63" s="9"/>
    </row>
    <row r="64" spans="1:9" x14ac:dyDescent="0.25">
      <c r="A64" s="83">
        <v>44</v>
      </c>
      <c r="B64" s="21" t="s">
        <v>151</v>
      </c>
      <c r="C64" s="13" t="s">
        <v>157</v>
      </c>
      <c r="D64" s="82" t="s">
        <v>158</v>
      </c>
      <c r="E64" s="29">
        <v>78</v>
      </c>
      <c r="F64" s="29">
        <v>78</v>
      </c>
      <c r="G64" s="30" t="str">
        <f t="shared" si="0"/>
        <v>Khá</v>
      </c>
      <c r="H64" s="19">
        <v>0.9</v>
      </c>
      <c r="I64" s="9"/>
    </row>
    <row r="65" spans="1:22" x14ac:dyDescent="0.25">
      <c r="A65" s="83">
        <v>45</v>
      </c>
      <c r="B65" s="21" t="s">
        <v>154</v>
      </c>
      <c r="C65" s="13" t="s">
        <v>159</v>
      </c>
      <c r="D65" s="82" t="s">
        <v>158</v>
      </c>
      <c r="E65" s="29">
        <v>54</v>
      </c>
      <c r="F65" s="29">
        <v>54</v>
      </c>
      <c r="G65" s="30" t="str">
        <f t="shared" si="0"/>
        <v>TB</v>
      </c>
      <c r="H65" s="20">
        <v>0.85</v>
      </c>
      <c r="I65" s="9"/>
    </row>
    <row r="66" spans="1:22" x14ac:dyDescent="0.25">
      <c r="A66" s="32"/>
      <c r="B66" s="31"/>
      <c r="C66" s="33"/>
      <c r="D66" s="34"/>
      <c r="E66" s="35"/>
      <c r="F66" s="35"/>
      <c r="G66" s="36"/>
      <c r="H66" s="37"/>
      <c r="I66" s="3"/>
    </row>
    <row r="67" spans="1:22" ht="18.75" x14ac:dyDescent="0.25">
      <c r="A67" s="32"/>
      <c r="B67" s="66" t="s">
        <v>171</v>
      </c>
      <c r="C67" s="33"/>
      <c r="D67" s="34"/>
      <c r="E67" s="35"/>
      <c r="F67" s="35"/>
      <c r="G67" s="36"/>
      <c r="H67" s="37"/>
      <c r="I67" s="3"/>
    </row>
    <row r="68" spans="1:22" hidden="1" x14ac:dyDescent="0.25">
      <c r="A68" s="32"/>
      <c r="B68" s="31"/>
      <c r="C68" s="33"/>
      <c r="D68" s="34"/>
      <c r="E68" s="35"/>
      <c r="F68" s="35"/>
      <c r="G68" s="36"/>
      <c r="H68" s="37"/>
      <c r="I68" s="3"/>
    </row>
    <row r="69" spans="1:22" ht="25.5" x14ac:dyDescent="0.25">
      <c r="A69" s="32"/>
      <c r="B69" s="67"/>
      <c r="C69" s="71" t="s">
        <v>21</v>
      </c>
      <c r="D69" s="72"/>
      <c r="E69" s="73" t="s">
        <v>22</v>
      </c>
      <c r="F69" s="73" t="s">
        <v>23</v>
      </c>
      <c r="G69" s="31"/>
      <c r="H69" s="3"/>
    </row>
    <row r="70" spans="1:22" ht="20.100000000000001" customHeight="1" x14ac:dyDescent="0.25">
      <c r="B70" s="68"/>
      <c r="C70" s="47" t="s">
        <v>24</v>
      </c>
      <c r="D70" s="46"/>
      <c r="E70" s="21">
        <f>COUNTIF(F20:F64,"Xuất sắc")</f>
        <v>0</v>
      </c>
      <c r="F70" s="22">
        <f>E70*100/$A$56</f>
        <v>0</v>
      </c>
      <c r="G70" s="31"/>
      <c r="H70" s="3"/>
      <c r="I70" s="3"/>
    </row>
    <row r="71" spans="1:22" ht="20.100000000000001" customHeight="1" x14ac:dyDescent="0.25">
      <c r="A71" s="3"/>
      <c r="B71" s="69"/>
      <c r="C71" s="48" t="s">
        <v>25</v>
      </c>
      <c r="D71" s="16"/>
      <c r="E71" s="21">
        <v>1</v>
      </c>
      <c r="F71" s="22">
        <f>E71*100/$A$56</f>
        <v>2.7777777777777777</v>
      </c>
      <c r="G71" s="31"/>
      <c r="H71" s="3"/>
      <c r="I71" s="3"/>
    </row>
    <row r="72" spans="1:22" ht="20.100000000000001" customHeight="1" x14ac:dyDescent="0.25">
      <c r="A72" s="3"/>
      <c r="B72" s="70"/>
      <c r="C72" s="48" t="s">
        <v>26</v>
      </c>
      <c r="D72" s="16"/>
      <c r="E72" s="21">
        <v>4</v>
      </c>
      <c r="F72" s="22">
        <f t="shared" ref="F72:F75" si="1">E72*100/$A$56</f>
        <v>11.111111111111111</v>
      </c>
      <c r="G72" s="31"/>
      <c r="H72" s="3"/>
      <c r="I72" s="3"/>
    </row>
    <row r="73" spans="1:22" s="3" customFormat="1" ht="20.100000000000001" customHeight="1" x14ac:dyDescent="0.25">
      <c r="B73" s="70"/>
      <c r="C73" s="48" t="s">
        <v>27</v>
      </c>
      <c r="D73" s="16"/>
      <c r="E73" s="21">
        <v>33</v>
      </c>
      <c r="F73" s="22">
        <f t="shared" si="1"/>
        <v>91.666666666666671</v>
      </c>
      <c r="G73" s="31"/>
    </row>
    <row r="74" spans="1:22" s="3" customFormat="1" ht="20.100000000000001" customHeight="1" x14ac:dyDescent="0.25">
      <c r="B74" s="70"/>
      <c r="C74" s="48" t="s">
        <v>28</v>
      </c>
      <c r="D74" s="16"/>
      <c r="E74" s="21">
        <v>3</v>
      </c>
      <c r="F74" s="22">
        <f t="shared" si="1"/>
        <v>8.3333333333333339</v>
      </c>
      <c r="G74" s="31"/>
    </row>
    <row r="75" spans="1:22" s="3" customFormat="1" ht="20.100000000000001" customHeight="1" thickBot="1" x14ac:dyDescent="0.3">
      <c r="B75" s="70"/>
      <c r="C75" s="48" t="s">
        <v>32</v>
      </c>
      <c r="D75" s="16"/>
      <c r="E75" s="23">
        <v>4</v>
      </c>
      <c r="F75" s="24">
        <f t="shared" si="1"/>
        <v>11.111111111111111</v>
      </c>
      <c r="G75" s="31"/>
      <c r="N75" s="38"/>
      <c r="O75" s="74"/>
      <c r="P75" s="75"/>
      <c r="Q75" s="75"/>
      <c r="R75" s="75"/>
      <c r="S75" s="75"/>
      <c r="T75" s="75"/>
      <c r="U75" s="75"/>
      <c r="V75" s="74"/>
    </row>
    <row r="76" spans="1:22" s="3" customFormat="1" hidden="1" x14ac:dyDescent="0.25">
      <c r="B76" s="1"/>
      <c r="C76" s="1"/>
      <c r="D76" s="1"/>
      <c r="E76" s="2"/>
      <c r="F76" s="2"/>
      <c r="G76" s="2"/>
      <c r="H76" s="1"/>
      <c r="I76" s="1"/>
    </row>
    <row r="77" spans="1:22" s="3" customFormat="1" x14ac:dyDescent="0.25">
      <c r="B77" s="1"/>
      <c r="C77" s="1"/>
      <c r="D77" s="1"/>
      <c r="E77" s="2"/>
      <c r="F77" s="2"/>
      <c r="G77" s="2"/>
      <c r="H77" s="1"/>
      <c r="I77" s="1"/>
    </row>
    <row r="78" spans="1:22" s="3" customFormat="1" ht="38.25" customHeight="1" x14ac:dyDescent="0.25">
      <c r="A78" s="77" t="s">
        <v>172</v>
      </c>
      <c r="B78" s="77"/>
      <c r="C78" s="77"/>
      <c r="D78" s="77"/>
      <c r="E78" s="77"/>
      <c r="F78" s="77"/>
      <c r="G78" s="77"/>
      <c r="H78" s="77"/>
      <c r="I78" s="77"/>
    </row>
    <row r="79" spans="1:22" s="3" customFormat="1" ht="17.45" customHeight="1" x14ac:dyDescent="0.25">
      <c r="A79" s="38"/>
      <c r="B79" s="38"/>
      <c r="C79" s="38"/>
      <c r="D79" s="38"/>
      <c r="E79" s="76"/>
      <c r="F79" s="76"/>
      <c r="G79" s="76"/>
      <c r="H79" s="38"/>
      <c r="I79" s="75"/>
    </row>
    <row r="80" spans="1:22" s="3" customFormat="1" ht="12.75" hidden="1" customHeight="1" x14ac:dyDescent="0.25">
      <c r="C80" s="1"/>
      <c r="D80" s="1"/>
      <c r="E80" s="2"/>
      <c r="F80" s="2"/>
      <c r="G80" s="2"/>
      <c r="H80" s="1"/>
      <c r="I80" s="4"/>
    </row>
    <row r="81" spans="1:10" s="3" customFormat="1" ht="18.600000000000001" customHeight="1" x14ac:dyDescent="0.25">
      <c r="B81" s="4" t="s">
        <v>29</v>
      </c>
      <c r="C81" s="1"/>
      <c r="D81" s="1"/>
      <c r="E81" s="2"/>
      <c r="F81" s="4" t="s">
        <v>30</v>
      </c>
      <c r="G81" s="2"/>
      <c r="H81" s="1"/>
      <c r="I81" s="1"/>
    </row>
    <row r="82" spans="1:10" s="3" customFormat="1" x14ac:dyDescent="0.25">
      <c r="A82" s="1"/>
      <c r="C82" s="2"/>
      <c r="D82" s="2"/>
      <c r="E82" s="2"/>
      <c r="F82" s="28"/>
      <c r="G82" s="2"/>
      <c r="H82" s="2"/>
      <c r="I82" s="1"/>
    </row>
    <row r="83" spans="1:10" ht="22.9" customHeight="1" x14ac:dyDescent="0.25">
      <c r="C83" s="2"/>
      <c r="D83" s="2"/>
      <c r="H83" s="2"/>
    </row>
    <row r="84" spans="1:10" ht="24" customHeight="1" x14ac:dyDescent="0.25">
      <c r="A84" s="5"/>
      <c r="B84" s="28"/>
      <c r="C84" s="2"/>
      <c r="D84" s="2"/>
      <c r="H84" s="2"/>
      <c r="I84" s="2"/>
      <c r="J84" s="8"/>
    </row>
    <row r="85" spans="1:10" ht="22.15" customHeight="1" x14ac:dyDescent="0.25">
      <c r="B85" s="75" t="s">
        <v>163</v>
      </c>
      <c r="C85" s="27"/>
      <c r="D85" s="27"/>
      <c r="E85" s="56" t="s">
        <v>162</v>
      </c>
      <c r="F85" s="5"/>
      <c r="G85" s="5"/>
      <c r="H85" s="27"/>
      <c r="I85" s="2"/>
    </row>
    <row r="86" spans="1:10" s="5" customFormat="1" x14ac:dyDescent="0.25">
      <c r="A86" s="1"/>
      <c r="B86" s="25"/>
      <c r="C86" s="27"/>
      <c r="D86" s="27"/>
      <c r="E86" s="27"/>
      <c r="F86" s="27"/>
      <c r="G86" s="27"/>
      <c r="H86" s="27"/>
      <c r="I86" s="25"/>
    </row>
    <row r="87" spans="1:10" ht="21" customHeight="1" x14ac:dyDescent="0.25">
      <c r="C87" s="50" t="s">
        <v>31</v>
      </c>
      <c r="D87" s="50"/>
      <c r="E87" s="50"/>
      <c r="F87" s="44"/>
      <c r="G87" s="44"/>
      <c r="H87" s="44"/>
      <c r="I87" s="44"/>
    </row>
    <row r="88" spans="1:10" x14ac:dyDescent="0.25">
      <c r="A88" s="79" t="s">
        <v>174</v>
      </c>
      <c r="B88" s="78"/>
      <c r="C88" s="78"/>
      <c r="D88" s="78"/>
      <c r="E88" s="78"/>
      <c r="F88" s="78"/>
      <c r="G88" s="78"/>
      <c r="H88" s="78"/>
      <c r="I88" s="78"/>
    </row>
    <row r="89" spans="1:10" ht="20.25" customHeight="1" x14ac:dyDescent="0.25">
      <c r="A89" s="79" t="s">
        <v>174</v>
      </c>
      <c r="B89" s="78"/>
      <c r="C89" s="78"/>
      <c r="D89" s="78"/>
      <c r="E89" s="78"/>
      <c r="F89" s="78"/>
      <c r="G89" s="78"/>
      <c r="H89" s="78"/>
      <c r="I89" s="78"/>
    </row>
    <row r="90" spans="1:10" ht="18.75" x14ac:dyDescent="0.25">
      <c r="E90" s="80" t="s">
        <v>175</v>
      </c>
      <c r="F90" s="80"/>
      <c r="G90" s="80"/>
      <c r="H90" s="80"/>
      <c r="I90" s="11"/>
      <c r="J90" s="45"/>
    </row>
    <row r="91" spans="1:10" ht="267.75" hidden="1" x14ac:dyDescent="0.2">
      <c r="A91" s="26" t="s">
        <v>35</v>
      </c>
    </row>
    <row r="92" spans="1:10" ht="18" customHeight="1" x14ac:dyDescent="0.25">
      <c r="F92" s="15" t="s">
        <v>173</v>
      </c>
    </row>
    <row r="93" spans="1:10" ht="22.5" customHeight="1" x14ac:dyDescent="0.25"/>
    <row r="94" spans="1:10" ht="28.9" customHeight="1" x14ac:dyDescent="0.25"/>
    <row r="95" spans="1:10" x14ac:dyDescent="0.25">
      <c r="F95" s="51"/>
      <c r="G95" s="51"/>
      <c r="H95" s="51"/>
    </row>
    <row r="100" ht="27" customHeight="1" x14ac:dyDescent="0.25"/>
  </sheetData>
  <mergeCells count="19">
    <mergeCell ref="A1:D1"/>
    <mergeCell ref="A2:D2"/>
    <mergeCell ref="A3:D3"/>
    <mergeCell ref="E2:H2"/>
    <mergeCell ref="C69:D69"/>
    <mergeCell ref="E19:E20"/>
    <mergeCell ref="F19:H19"/>
    <mergeCell ref="F3:I3"/>
    <mergeCell ref="I19:I20"/>
    <mergeCell ref="A5:I5"/>
    <mergeCell ref="A17:I17"/>
    <mergeCell ref="A19:A20"/>
    <mergeCell ref="B19:B20"/>
    <mergeCell ref="F95:H95"/>
    <mergeCell ref="C19:D20"/>
    <mergeCell ref="A78:I78"/>
    <mergeCell ref="C87:E87"/>
    <mergeCell ref="A88:I88"/>
    <mergeCell ref="A89:I89"/>
  </mergeCells>
  <conditionalFormatting sqref="G21:G68">
    <cfRule type="cellIs" dxfId="1" priority="1" stopIfTrue="1" operator="equal">
      <formula>"SVG"</formula>
    </cfRule>
    <cfRule type="cellIs" dxfId="0" priority="2" stopIfTrue="1" operator="equal">
      <formula>"SVXS"</formula>
    </cfRule>
  </conditionalFormatting>
  <pageMargins left="0.5" right="0.27559055118110237" top="0.70866141732283472" bottom="0.39370078740157483" header="0.31496062992125984" footer="0.15748031496062992"/>
  <pageSetup paperSize="9" scale="95"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2024-01-10T09:40:18Z</cp:lastPrinted>
  <dcterms:created xsi:type="dcterms:W3CDTF">2023-12-01T01:41:38Z</dcterms:created>
  <dcterms:modified xsi:type="dcterms:W3CDTF">2024-07-02T09:11:42Z</dcterms:modified>
</cp:coreProperties>
</file>