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'S\Desktop\"/>
    </mc:Choice>
  </mc:AlternateContent>
  <xr:revisionPtr revIDLastSave="0" documentId="8_{50859F4E-FD59-4FED-B90D-7DDC75BEE911}" xr6:coauthVersionLast="47" xr6:coauthVersionMax="47" xr10:uidLastSave="{00000000-0000-0000-0000-000000000000}"/>
  <bookViews>
    <workbookView xWindow="-120" yWindow="-120" windowWidth="19440" windowHeight="11040" firstSheet="1" activeTab="1" xr2:uid="{00000000-000D-0000-FFFF-FFFF00000000}"/>
  </bookViews>
  <sheets>
    <sheet name="Kangatang" sheetId="19" state="veryHidden" r:id="rId1"/>
    <sheet name="21T4-KLM1" sheetId="1" r:id="rId2"/>
    <sheet name="21T4-CNÔ2" sheetId="2" r:id="rId3"/>
    <sheet name="21T4-CNÔ3" sheetId="4" r:id="rId4"/>
    <sheet name="22C1-CNÔ1" sheetId="5" r:id="rId5"/>
    <sheet name="22C1-CNÔ2" sheetId="6" r:id="rId6"/>
    <sheet name="22C1-CNÔ3" sheetId="7" r:id="rId7"/>
    <sheet name="22C1-CNÔ4" sheetId="8" r:id="rId8"/>
    <sheet name="22C1-CNÔ5" sheetId="9" r:id="rId9"/>
    <sheet name="22C1-CNÔ6" sheetId="10" r:id="rId10"/>
    <sheet name="22C1-CNÔ7" sheetId="11" r:id="rId11"/>
    <sheet name="22C1-CNÔ8" sheetId="12" r:id="rId12"/>
    <sheet name="22C1-CNÔ9" sheetId="13" r:id="rId13"/>
    <sheet name="22C3-CNÔ1" sheetId="14" r:id="rId14"/>
    <sheet name="22C3-CNÔ2" sheetId="15" r:id="rId15"/>
    <sheet name="22C3-CNÔ3" sheetId="16" r:id="rId16"/>
    <sheet name="22C6-CNÔ1" sheetId="17" r:id="rId17"/>
    <sheet name="22T2-CNÔ1" sheetId="18" r:id="rId18"/>
  </sheets>
  <definedNames>
    <definedName name="_xlnm.Print_Area" localSheetId="2">'21T4-CNÔ2'!$A$1:$I$96</definedName>
    <definedName name="_xlnm.Print_Area" localSheetId="3">'21T4-CNÔ3'!$A$1:$I$93</definedName>
    <definedName name="_xlnm.Print_Area" localSheetId="1">'21T4-KLM1'!$A$1:$I$85</definedName>
    <definedName name="_xlnm.Print_Area" localSheetId="4">'22C1-CNÔ1'!$A$1:$I$99</definedName>
    <definedName name="_xlnm.Print_Area" localSheetId="5">'22C1-CNÔ2'!$A$1:$I$99</definedName>
    <definedName name="_xlnm.Print_Area" localSheetId="6">'22C1-CNÔ3'!$A$1:$I$99</definedName>
    <definedName name="_xlnm.Print_Area" localSheetId="7">'22C1-CNÔ4'!$A$1:$I$96</definedName>
    <definedName name="_xlnm.Print_Area" localSheetId="8">'22C1-CNÔ5'!$A$1:$I$90</definedName>
    <definedName name="_xlnm.Print_Area" localSheetId="9">'22C1-CNÔ6'!$A$1:$I$91</definedName>
    <definedName name="_xlnm.Print_Area" localSheetId="10">'22C1-CNÔ7'!$A$1:$I$92</definedName>
    <definedName name="_xlnm.Print_Area" localSheetId="11">'22C1-CNÔ8'!$A$1:$I$88</definedName>
    <definedName name="_xlnm.Print_Area" localSheetId="12">'22C1-CNÔ9'!$A$1:$I$105</definedName>
    <definedName name="_xlnm.Print_Area" localSheetId="13">'22C3-CNÔ1'!$A$1:$I$79</definedName>
    <definedName name="_xlnm.Print_Area" localSheetId="14">'22C3-CNÔ2'!$A$1:$I$77</definedName>
    <definedName name="_xlnm.Print_Area" localSheetId="15">'22C3-CNÔ3'!$A$1:$I$81</definedName>
    <definedName name="_xlnm.Print_Area" localSheetId="16">'22C6-CNÔ1'!$A$1:$I$66</definedName>
    <definedName name="_xlnm.Print_Area" localSheetId="17">'22T2-CNÔ1'!$A$1:$I$66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6" i="18" l="1"/>
  <c r="G35" i="18"/>
  <c r="G34" i="18"/>
  <c r="G33" i="18"/>
  <c r="G32" i="18"/>
  <c r="G31" i="18"/>
  <c r="G30" i="18"/>
  <c r="G29" i="18"/>
  <c r="G28" i="18"/>
  <c r="G27" i="18"/>
  <c r="G26" i="18"/>
  <c r="G25" i="18"/>
  <c r="G24" i="18"/>
  <c r="G23" i="18"/>
  <c r="G22" i="18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51" i="16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D59" i="14" s="1"/>
  <c r="E59" i="14" s="1"/>
  <c r="G75" i="13"/>
  <c r="G74" i="13"/>
  <c r="G73" i="13"/>
  <c r="G72" i="13"/>
  <c r="G71" i="13"/>
  <c r="G70" i="13"/>
  <c r="G69" i="13"/>
  <c r="G68" i="13"/>
  <c r="G67" i="13"/>
  <c r="G66" i="13"/>
  <c r="G65" i="13"/>
  <c r="G64" i="13"/>
  <c r="G63" i="13"/>
  <c r="G62" i="13"/>
  <c r="G61" i="13"/>
  <c r="G60" i="13"/>
  <c r="G59" i="13"/>
  <c r="G58" i="13"/>
  <c r="G57" i="13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D67" i="12" s="1"/>
  <c r="E67" i="12" s="1"/>
  <c r="G23" i="12"/>
  <c r="G22" i="12"/>
  <c r="G62" i="11"/>
  <c r="G61" i="11"/>
  <c r="G60" i="11"/>
  <c r="G59" i="11"/>
  <c r="G58" i="11"/>
  <c r="G57" i="11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60" i="9"/>
  <c r="G59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D76" i="8" l="1"/>
  <c r="E76" i="8" s="1"/>
  <c r="D72" i="11"/>
  <c r="E72" i="11" s="1"/>
  <c r="D56" i="15"/>
  <c r="E56" i="15" s="1"/>
  <c r="D68" i="12"/>
  <c r="E68" i="12" s="1"/>
  <c r="D71" i="8"/>
  <c r="E71" i="8" s="1"/>
  <c r="D41" i="17"/>
  <c r="E41" i="17" s="1"/>
  <c r="D76" i="2"/>
  <c r="E76" i="2" s="1"/>
  <c r="D46" i="18"/>
  <c r="E46" i="18" s="1"/>
  <c r="D41" i="18"/>
  <c r="E41" i="18" s="1"/>
  <c r="D43" i="17"/>
  <c r="E43" i="17" s="1"/>
  <c r="D44" i="17"/>
  <c r="E44" i="17" s="1"/>
  <c r="D61" i="16"/>
  <c r="E61" i="16" s="1"/>
  <c r="D80" i="13"/>
  <c r="E80" i="13" s="1"/>
  <c r="D85" i="13"/>
  <c r="E85" i="13" s="1"/>
  <c r="D66" i="10"/>
  <c r="E66" i="10" s="1"/>
  <c r="D71" i="10"/>
  <c r="E71" i="10" s="1"/>
  <c r="D65" i="9"/>
  <c r="E65" i="9" s="1"/>
  <c r="D75" i="7"/>
  <c r="E75" i="7" s="1"/>
  <c r="D79" i="6"/>
  <c r="E79" i="6" s="1"/>
  <c r="D79" i="5"/>
  <c r="E79" i="5" s="1"/>
  <c r="D73" i="4"/>
  <c r="E73" i="4" s="1"/>
  <c r="D70" i="4"/>
  <c r="E70" i="4" s="1"/>
  <c r="D43" i="18"/>
  <c r="E43" i="18" s="1"/>
  <c r="D45" i="18"/>
  <c r="E45" i="18" s="1"/>
  <c r="D42" i="18"/>
  <c r="E42" i="18" s="1"/>
  <c r="D44" i="18"/>
  <c r="E44" i="18" s="1"/>
  <c r="D45" i="17"/>
  <c r="E45" i="17" s="1"/>
  <c r="D46" i="17"/>
  <c r="E46" i="17" s="1"/>
  <c r="D42" i="17"/>
  <c r="E42" i="17" s="1"/>
  <c r="D54" i="14"/>
  <c r="E54" i="14" s="1"/>
  <c r="D56" i="14"/>
  <c r="E56" i="14" s="1"/>
  <c r="D58" i="14"/>
  <c r="E58" i="14" s="1"/>
  <c r="D53" i="15"/>
  <c r="E53" i="15" s="1"/>
  <c r="D55" i="15"/>
  <c r="E55" i="15" s="1"/>
  <c r="D57" i="15"/>
  <c r="E57" i="15" s="1"/>
  <c r="D56" i="16"/>
  <c r="E56" i="16" s="1"/>
  <c r="D58" i="16"/>
  <c r="E58" i="16" s="1"/>
  <c r="D60" i="16"/>
  <c r="E60" i="16" s="1"/>
  <c r="D55" i="14"/>
  <c r="E55" i="14" s="1"/>
  <c r="D57" i="14"/>
  <c r="E57" i="14" s="1"/>
  <c r="D52" i="15"/>
  <c r="E52" i="15" s="1"/>
  <c r="D54" i="15"/>
  <c r="E54" i="15" s="1"/>
  <c r="D57" i="16"/>
  <c r="E57" i="16" s="1"/>
  <c r="D59" i="16"/>
  <c r="E59" i="16" s="1"/>
  <c r="D82" i="13"/>
  <c r="E82" i="13" s="1"/>
  <c r="D84" i="13"/>
  <c r="E84" i="13" s="1"/>
  <c r="D81" i="13"/>
  <c r="E81" i="13" s="1"/>
  <c r="D83" i="13"/>
  <c r="E83" i="13" s="1"/>
  <c r="D66" i="9"/>
  <c r="E66" i="9" s="1"/>
  <c r="D70" i="10"/>
  <c r="E70" i="10" s="1"/>
  <c r="D70" i="11"/>
  <c r="E70" i="11" s="1"/>
  <c r="D63" i="12"/>
  <c r="E63" i="12" s="1"/>
  <c r="D65" i="12"/>
  <c r="E65" i="12" s="1"/>
  <c r="D68" i="9"/>
  <c r="E68" i="9" s="1"/>
  <c r="D68" i="10"/>
  <c r="E68" i="10" s="1"/>
  <c r="D68" i="11"/>
  <c r="E68" i="11" s="1"/>
  <c r="D67" i="9"/>
  <c r="E67" i="9" s="1"/>
  <c r="D69" i="9"/>
  <c r="E69" i="9" s="1"/>
  <c r="D67" i="10"/>
  <c r="E67" i="10" s="1"/>
  <c r="D69" i="10"/>
  <c r="E69" i="10" s="1"/>
  <c r="D67" i="11"/>
  <c r="E67" i="11" s="1"/>
  <c r="D69" i="11"/>
  <c r="E69" i="11" s="1"/>
  <c r="D71" i="11"/>
  <c r="E71" i="11" s="1"/>
  <c r="D64" i="12"/>
  <c r="E64" i="12" s="1"/>
  <c r="D66" i="12"/>
  <c r="E66" i="12" s="1"/>
  <c r="D70" i="9"/>
  <c r="E70" i="9" s="1"/>
  <c r="D79" i="7"/>
  <c r="E79" i="7" s="1"/>
  <c r="D73" i="8"/>
  <c r="E73" i="8" s="1"/>
  <c r="D75" i="8"/>
  <c r="E75" i="8" s="1"/>
  <c r="D77" i="7"/>
  <c r="E77" i="7" s="1"/>
  <c r="D74" i="7"/>
  <c r="E74" i="7" s="1"/>
  <c r="D76" i="7"/>
  <c r="E76" i="7" s="1"/>
  <c r="D78" i="7"/>
  <c r="E78" i="7" s="1"/>
  <c r="D72" i="8"/>
  <c r="E72" i="8" s="1"/>
  <c r="D74" i="8"/>
  <c r="E74" i="8" s="1"/>
  <c r="D74" i="6"/>
  <c r="E74" i="6" s="1"/>
  <c r="D76" i="6"/>
  <c r="E76" i="6" s="1"/>
  <c r="D78" i="6"/>
  <c r="E78" i="6" s="1"/>
  <c r="D75" i="6"/>
  <c r="E75" i="6" s="1"/>
  <c r="D77" i="6"/>
  <c r="E77" i="6" s="1"/>
  <c r="D74" i="5"/>
  <c r="E74" i="5" s="1"/>
  <c r="D76" i="5"/>
  <c r="E76" i="5" s="1"/>
  <c r="D78" i="5"/>
  <c r="E78" i="5" s="1"/>
  <c r="D75" i="5"/>
  <c r="E75" i="5" s="1"/>
  <c r="D77" i="5"/>
  <c r="E77" i="5" s="1"/>
  <c r="D68" i="4"/>
  <c r="E68" i="4" s="1"/>
  <c r="D72" i="4"/>
  <c r="E72" i="4" s="1"/>
  <c r="D69" i="4"/>
  <c r="E69" i="4" s="1"/>
  <c r="D71" i="4"/>
  <c r="E71" i="4" s="1"/>
  <c r="D71" i="2"/>
  <c r="E71" i="2" s="1"/>
  <c r="D73" i="2"/>
  <c r="E73" i="2" s="1"/>
  <c r="D75" i="2"/>
  <c r="E75" i="2" s="1"/>
  <c r="D72" i="2"/>
  <c r="E72" i="2" s="1"/>
  <c r="D74" i="2"/>
  <c r="E74" i="2" s="1"/>
</calcChain>
</file>

<file path=xl/sharedStrings.xml><?xml version="1.0" encoding="utf-8"?>
<sst xmlns="http://schemas.openxmlformats.org/spreadsheetml/2006/main" count="2752" uniqueCount="1297">
  <si>
    <t xml:space="preserve">           KHOA ĐỘNG LỰC  </t>
  </si>
  <si>
    <t>SV TỰ ĐÁNH GIÁ</t>
  </si>
  <si>
    <t>TẬP THỂ LỚP ĐÁNH GIÁ</t>
  </si>
  <si>
    <t>Chủ tọa: Ông (Bà)...........................................................................; Chức vụ: Cố vấn học tập.</t>
  </si>
  <si>
    <t>Hiện diện: ................./…............SV.</t>
  </si>
  <si>
    <t>Thành phần tham dự: Tập thể lớp ….....................</t>
  </si>
  <si>
    <t>Thư ký:.................................................Chức vụ: …......................</t>
  </si>
  <si>
    <t>XẾP LOẠI</t>
  </si>
  <si>
    <t>SỐ LƯỢNG</t>
  </si>
  <si>
    <t>Thư ký thông qua toàn văn biên bản cuộc họp, các thành viên dự họp nhất trí, không có ý kiến gì thêm.</t>
  </si>
  <si>
    <t>Xuất sắc</t>
  </si>
  <si>
    <t>Tốt</t>
  </si>
  <si>
    <t>Khá</t>
  </si>
  <si>
    <t>Trung bình</t>
  </si>
  <si>
    <t>Yếu</t>
  </si>
  <si>
    <t>Vắng:........., lý do: ...</t>
  </si>
  <si>
    <t>TT</t>
  </si>
  <si>
    <t>Mã số SV</t>
  </si>
  <si>
    <t>HỌ VÀ TÊN</t>
  </si>
  <si>
    <t>GHI CHÚ</t>
  </si>
  <si>
    <t>Điểm</t>
  </si>
  <si>
    <t>Tỷ lệ</t>
  </si>
  <si>
    <t>TRƯỜNG CAO ĐẲNG LÝ TỰ TRỌNG                                        CỘNG HÒA XÃ HỘI CHỦ NGHĨA VIỆT NAM</t>
  </si>
  <si>
    <t xml:space="preserve">     THÀNH PHỐ HỒ CHÍ MINH                                                                     Độc lập - Tự do - Hạnh phúc </t>
  </si>
  <si>
    <r>
      <t xml:space="preserve">      </t>
    </r>
    <r>
      <rPr>
        <b/>
        <sz val="16"/>
        <rFont val="Times New Roman"/>
        <family val="1"/>
      </rPr>
      <t>BIÊN BẢN HỌP LỚP ĐÁNH GIÁ KẾT QUẢ RÈN LUYỆN SINH VIÊN</t>
    </r>
  </si>
  <si>
    <r>
      <rPr>
        <b/>
        <sz val="16"/>
        <rFont val="Times New Roman"/>
        <family val="1"/>
      </rPr>
      <t xml:space="preserve">2. Địa điểm: </t>
    </r>
    <r>
      <rPr>
        <sz val="16"/>
        <rFont val="Times New Roman"/>
        <family val="1"/>
      </rPr>
      <t>...</t>
    </r>
  </si>
  <si>
    <r>
      <rPr>
        <b/>
        <sz val="16"/>
        <rFont val="Times New Roman"/>
        <family val="1"/>
      </rPr>
      <t>3.    Chủ tọa phiên họp và thành phần tham dự:</t>
    </r>
  </si>
  <si>
    <r>
      <rPr>
        <b/>
        <sz val="16"/>
        <rFont val="Times New Roman"/>
        <family val="1"/>
      </rPr>
      <t>4.    Nội dung cuộc họp:</t>
    </r>
  </si>
  <si>
    <t>Tổng kết phân loại đánh giá rèn luyện của lớp:</t>
  </si>
  <si>
    <t>Cuộc họp kết thúc lúc.........giờ.........phút cùng ngày./.</t>
  </si>
  <si>
    <r>
      <t xml:space="preserve">                                      </t>
    </r>
    <r>
      <rPr>
        <b/>
        <sz val="16"/>
        <rFont val="Times New Roman"/>
        <family val="1"/>
      </rPr>
      <t xml:space="preserve">THƯ KÝ                                                                                         CHỦ TỌA       </t>
    </r>
  </si>
  <si>
    <t xml:space="preserve">                                                                              Ý KIẾN CỦA LÃNH ĐẠO KHOA</t>
  </si>
  <si>
    <t xml:space="preserve">   …................................................................................</t>
  </si>
  <si>
    <t xml:space="preserve">Căn cứ kết quả học tập, chuyên cần và thống kê nội dung tham gia hoạt động, phong trào trong học kỳ, cố vấn học tập thông  </t>
  </si>
  <si>
    <t>qua mức điểm tự đánh giá của từng SV và xem xét, xin ý kiến đóng góp của tập thể lớp, cụ thể:</t>
  </si>
  <si>
    <r>
      <t xml:space="preserve">                    </t>
    </r>
    <r>
      <rPr>
        <b/>
        <sz val="16"/>
        <rFont val="Times New Roman"/>
        <family val="1"/>
      </rPr>
      <t xml:space="preserve">   …...............................</t>
    </r>
  </si>
  <si>
    <r>
      <rPr>
        <i/>
        <sz val="16"/>
        <rFont val="Times New Roman"/>
        <family val="1"/>
      </rPr>
      <t xml:space="preserve">                                                                                         Thành phố Hồ Chí Minh, ngày….........tháng….........</t>
    </r>
    <r>
      <rPr>
        <sz val="16"/>
        <rFont val="Times New Roman"/>
        <family val="1"/>
      </rPr>
      <t xml:space="preserve">  </t>
    </r>
    <r>
      <rPr>
        <i/>
        <sz val="16"/>
        <rFont val="Times New Roman"/>
        <family val="1"/>
      </rPr>
      <t>Năm................</t>
    </r>
  </si>
  <si>
    <r>
      <t xml:space="preserve">                                                                                                                                     </t>
    </r>
    <r>
      <rPr>
        <b/>
        <sz val="16"/>
        <rFont val="Times New Roman"/>
        <family val="1"/>
      </rPr>
      <t>TRƯỞNG KHOA</t>
    </r>
  </si>
  <si>
    <t>Không xếp loại</t>
  </si>
  <si>
    <t xml:space="preserve"> ….....................................</t>
  </si>
  <si>
    <t>Xếp loại</t>
  </si>
  <si>
    <t>................................................................................................................................................................................................................................</t>
  </si>
  <si>
    <t>LỚP ….......…..........       HỌC KỲ I       NĂM HỌC: 2023 - 2024</t>
  </si>
  <si>
    <t>LỚP …........................       HỌC KỲ I       NĂM HỌC: 2023 - 2024</t>
  </si>
  <si>
    <t>21000953</t>
  </si>
  <si>
    <t>Phạm Võ Tuấn</t>
  </si>
  <si>
    <t>An</t>
  </si>
  <si>
    <t>21001260</t>
  </si>
  <si>
    <t>Hứa Vũ</t>
  </si>
  <si>
    <t>Bửu</t>
  </si>
  <si>
    <t>21000979</t>
  </si>
  <si>
    <t>Lâm Quốc</t>
  </si>
  <si>
    <t>Đại</t>
  </si>
  <si>
    <t>21000544</t>
  </si>
  <si>
    <t>Hoàng Thanh</t>
  </si>
  <si>
    <t>Danh</t>
  </si>
  <si>
    <t>21000659</t>
  </si>
  <si>
    <t>Võ Thành</t>
  </si>
  <si>
    <t>Đạt</t>
  </si>
  <si>
    <t>21000545</t>
  </si>
  <si>
    <t>Lê Thiên</t>
  </si>
  <si>
    <t>Đức</t>
  </si>
  <si>
    <t>21000728</t>
  </si>
  <si>
    <t>Nguyễn Đăng</t>
  </si>
  <si>
    <t>Hải</t>
  </si>
  <si>
    <t>21000546</t>
  </si>
  <si>
    <t>Vũ Ngọc</t>
  </si>
  <si>
    <t>21000754</t>
  </si>
  <si>
    <t>Đặng Nhựt</t>
  </si>
  <si>
    <t>Hào</t>
  </si>
  <si>
    <t>21000674</t>
  </si>
  <si>
    <t>Trần Huỳnh Thái</t>
  </si>
  <si>
    <t>Hòa</t>
  </si>
  <si>
    <t>21000586</t>
  </si>
  <si>
    <t>Lê Phạm Quốc</t>
  </si>
  <si>
    <t>Hùng</t>
  </si>
  <si>
    <t>21001189</t>
  </si>
  <si>
    <t>Nguyễn Hữu Hoàng</t>
  </si>
  <si>
    <t>Huy</t>
  </si>
  <si>
    <t>21000634</t>
  </si>
  <si>
    <t>Trần Vĩnh</t>
  </si>
  <si>
    <t>21000757</t>
  </si>
  <si>
    <t>Lê Hoàng</t>
  </si>
  <si>
    <t>Khải</t>
  </si>
  <si>
    <t>21000610</t>
  </si>
  <si>
    <t>Lê Nguyễn Anh</t>
  </si>
  <si>
    <t>Khoa</t>
  </si>
  <si>
    <t>21000555</t>
  </si>
  <si>
    <t>La Tuấn</t>
  </si>
  <si>
    <t>Kiệt</t>
  </si>
  <si>
    <t>21002641</t>
  </si>
  <si>
    <t>Phạm Trường Gia</t>
  </si>
  <si>
    <t>21002240</t>
  </si>
  <si>
    <t>Nguyễn Hoàng Ánh</t>
  </si>
  <si>
    <t>Kim</t>
  </si>
  <si>
    <t>21002199</t>
  </si>
  <si>
    <t>Phạm Ngọc</t>
  </si>
  <si>
    <t>21002732</t>
  </si>
  <si>
    <t>Vũ Hoàng Thiên</t>
  </si>
  <si>
    <t>Lộc</t>
  </si>
  <si>
    <t>21001259</t>
  </si>
  <si>
    <t>Phan Hữu</t>
  </si>
  <si>
    <t>Luân</t>
  </si>
  <si>
    <t>21001318</t>
  </si>
  <si>
    <t>Ngô Hiếu</t>
  </si>
  <si>
    <t>Minh</t>
  </si>
  <si>
    <t>21002720</t>
  </si>
  <si>
    <t>Hồ Giang</t>
  </si>
  <si>
    <t>Nguyên</t>
  </si>
  <si>
    <t>21000656</t>
  </si>
  <si>
    <t>Nguyễn Thành</t>
  </si>
  <si>
    <t>Nhân</t>
  </si>
  <si>
    <t>21000563</t>
  </si>
  <si>
    <t>Dương Văn</t>
  </si>
  <si>
    <t>Nhất</t>
  </si>
  <si>
    <t>21002899</t>
  </si>
  <si>
    <t>Lê Vạn Trường</t>
  </si>
  <si>
    <t>Phát</t>
  </si>
  <si>
    <t>21001880</t>
  </si>
  <si>
    <t>Phan Thiên</t>
  </si>
  <si>
    <t>Phúc</t>
  </si>
  <si>
    <t>21002025</t>
  </si>
  <si>
    <t>Bùi Minh</t>
  </si>
  <si>
    <t>Quân</t>
  </si>
  <si>
    <t>21002468</t>
  </si>
  <si>
    <t>Nguyễn Duy</t>
  </si>
  <si>
    <t>Quang</t>
  </si>
  <si>
    <t>21000548</t>
  </si>
  <si>
    <t>Nguyễn Phú</t>
  </si>
  <si>
    <t>Quí</t>
  </si>
  <si>
    <t>21000556</t>
  </si>
  <si>
    <t>Võ Minh</t>
  </si>
  <si>
    <t>Sang</t>
  </si>
  <si>
    <t>21002629</t>
  </si>
  <si>
    <t>Đỗ Phạm Anh</t>
  </si>
  <si>
    <t>Tài</t>
  </si>
  <si>
    <t>21000801</t>
  </si>
  <si>
    <t>Lê Nhật</t>
  </si>
  <si>
    <t>Tân</t>
  </si>
  <si>
    <t>21001583</t>
  </si>
  <si>
    <t>Phạm Đại</t>
  </si>
  <si>
    <t>Thiên</t>
  </si>
  <si>
    <t>21002580</t>
  </si>
  <si>
    <t>Trần Phúc</t>
  </si>
  <si>
    <t>Thịnh</t>
  </si>
  <si>
    <t>21000635</t>
  </si>
  <si>
    <t>Phùng Minh</t>
  </si>
  <si>
    <t>Thuận</t>
  </si>
  <si>
    <t>21000594</t>
  </si>
  <si>
    <t>Nguyễn Trần Minh</t>
  </si>
  <si>
    <t>Tiến</t>
  </si>
  <si>
    <t>21002891</t>
  </si>
  <si>
    <t>Xôi Trường</t>
  </si>
  <si>
    <t>Tín</t>
  </si>
  <si>
    <t>21000532</t>
  </si>
  <si>
    <t>Sảm Song</t>
  </si>
  <si>
    <t>Toàn</t>
  </si>
  <si>
    <t>21000722</t>
  </si>
  <si>
    <t>Lê Thanh</t>
  </si>
  <si>
    <t>Vũ</t>
  </si>
  <si>
    <t>21001963</t>
  </si>
  <si>
    <t>Bùi Tuấn</t>
  </si>
  <si>
    <t>Vỹ</t>
  </si>
  <si>
    <t>21001793</t>
  </si>
  <si>
    <t>Phạm Trần Hùng</t>
  </si>
  <si>
    <t>21000293</t>
  </si>
  <si>
    <t>Nguyễn Đức</t>
  </si>
  <si>
    <t>21001887</t>
  </si>
  <si>
    <t>Nguyễn Văn Hoàng</t>
  </si>
  <si>
    <t>21000367</t>
  </si>
  <si>
    <t>Trịnh Bình</t>
  </si>
  <si>
    <t>21002627</t>
  </si>
  <si>
    <t>Huỳnh Đỗ Thiên</t>
  </si>
  <si>
    <t>Ân</t>
  </si>
  <si>
    <t>21001822</t>
  </si>
  <si>
    <t>Trương Huỳnh Tuấn</t>
  </si>
  <si>
    <t>Anh</t>
  </si>
  <si>
    <t>21000448</t>
  </si>
  <si>
    <t>Thạch</t>
  </si>
  <si>
    <t>Ba</t>
  </si>
  <si>
    <t>21000492</t>
  </si>
  <si>
    <t>Bùi Quang Gia</t>
  </si>
  <si>
    <t>Bảo</t>
  </si>
  <si>
    <t>21000315</t>
  </si>
  <si>
    <t>Lê Đỗ Gia</t>
  </si>
  <si>
    <t>21002357</t>
  </si>
  <si>
    <t>Trần Gia</t>
  </si>
  <si>
    <t>21000521</t>
  </si>
  <si>
    <t>Huỳnh Tấn</t>
  </si>
  <si>
    <t>21000506</t>
  </si>
  <si>
    <t>Nguyễn Minh</t>
  </si>
  <si>
    <t>21001951</t>
  </si>
  <si>
    <t>Nguyễn Tăng</t>
  </si>
  <si>
    <t>21000311</t>
  </si>
  <si>
    <t>Phạm Tiến</t>
  </si>
  <si>
    <t>Độ</t>
  </si>
  <si>
    <t>21002141</t>
  </si>
  <si>
    <t>Dương Minh</t>
  </si>
  <si>
    <t>21000372</t>
  </si>
  <si>
    <t>21002596</t>
  </si>
  <si>
    <t>Đàm Hoàng Tiến</t>
  </si>
  <si>
    <t>Dũng</t>
  </si>
  <si>
    <t>21000279</t>
  </si>
  <si>
    <t>Vũ Tiến</t>
  </si>
  <si>
    <t>21000412</t>
  </si>
  <si>
    <t>Trần Minh</t>
  </si>
  <si>
    <t>Duy</t>
  </si>
  <si>
    <t>21000284</t>
  </si>
  <si>
    <t>Võ Lê</t>
  </si>
  <si>
    <t>Hiếu</t>
  </si>
  <si>
    <t>21002233</t>
  </si>
  <si>
    <t>Vũ Minh</t>
  </si>
  <si>
    <t>21000453</t>
  </si>
  <si>
    <t>Chang Khánh</t>
  </si>
  <si>
    <t>21000481</t>
  </si>
  <si>
    <t>Nguyễn Hồng</t>
  </si>
  <si>
    <t>Khang</t>
  </si>
  <si>
    <t>20000059</t>
  </si>
  <si>
    <t>Nguyễn Võ An</t>
  </si>
  <si>
    <t>21004757</t>
  </si>
  <si>
    <t>Nguyễn Quốc</t>
  </si>
  <si>
    <t>Khánh</t>
  </si>
  <si>
    <t>21000364</t>
  </si>
  <si>
    <t>Trần Quốc</t>
  </si>
  <si>
    <t>21000299</t>
  </si>
  <si>
    <t>Hà Huỳnh Tuấn</t>
  </si>
  <si>
    <t>21000467</t>
  </si>
  <si>
    <t>21000451</t>
  </si>
  <si>
    <t>Trần Văn</t>
  </si>
  <si>
    <t>21000526</t>
  </si>
  <si>
    <t>Trần Đăng</t>
  </si>
  <si>
    <t>Khôi</t>
  </si>
  <si>
    <t>21001716</t>
  </si>
  <si>
    <t>Lê Nguyễn Trung</t>
  </si>
  <si>
    <t>Kiên</t>
  </si>
  <si>
    <t>21000288</t>
  </si>
  <si>
    <t>Lê Nguyễn Tuấn</t>
  </si>
  <si>
    <t>21000289</t>
  </si>
  <si>
    <t>Đinh Thành</t>
  </si>
  <si>
    <t>Long</t>
  </si>
  <si>
    <t>21000336</t>
  </si>
  <si>
    <t>Nguyễn Hoàng</t>
  </si>
  <si>
    <t>21000497</t>
  </si>
  <si>
    <t>21000303</t>
  </si>
  <si>
    <t>Nguyễn Lê Chi</t>
  </si>
  <si>
    <t>21000445</t>
  </si>
  <si>
    <t>Lê Nguyễn Kỳ</t>
  </si>
  <si>
    <t>Nam</t>
  </si>
  <si>
    <t>21000348</t>
  </si>
  <si>
    <t>Nguyễn Vĩnh</t>
  </si>
  <si>
    <t>21000313</t>
  </si>
  <si>
    <t>Trần Tiến</t>
  </si>
  <si>
    <t>21000378</t>
  </si>
  <si>
    <t>Trương Ngọc</t>
  </si>
  <si>
    <t>21000373</t>
  </si>
  <si>
    <t>Lâm Nguyễn Quốc</t>
  </si>
  <si>
    <t>Thái</t>
  </si>
  <si>
    <t>20001578</t>
  </si>
  <si>
    <t>Nguyễn Hữu</t>
  </si>
  <si>
    <t>Thiện</t>
  </si>
  <si>
    <t>21000268</t>
  </si>
  <si>
    <t>Nguyễn Xuân</t>
  </si>
  <si>
    <t>20001530</t>
  </si>
  <si>
    <t>Trần Thanh</t>
  </si>
  <si>
    <t>21000454</t>
  </si>
  <si>
    <t>Võ Ngọc</t>
  </si>
  <si>
    <t>Trung</t>
  </si>
  <si>
    <t>21000312</t>
  </si>
  <si>
    <t>Huỳnh Đoàn Thế</t>
  </si>
  <si>
    <t>Vinh</t>
  </si>
  <si>
    <t>Huỳnh Công</t>
  </si>
  <si>
    <t>Nguyễn Huy</t>
  </si>
  <si>
    <t>Hoàng</t>
  </si>
  <si>
    <t>Hưng</t>
  </si>
  <si>
    <t>Trần Quang</t>
  </si>
  <si>
    <t>Nguyễn Văn</t>
  </si>
  <si>
    <t>Lê Thành</t>
  </si>
  <si>
    <t>Lê Phương</t>
  </si>
  <si>
    <t>Trần Bá</t>
  </si>
  <si>
    <t>Phước</t>
  </si>
  <si>
    <t>Bùi Thanh</t>
  </si>
  <si>
    <t>Sơn</t>
  </si>
  <si>
    <t>Thành</t>
  </si>
  <si>
    <t>Trần Đức</t>
  </si>
  <si>
    <t>Nguyễn Thanh</t>
  </si>
  <si>
    <t>Tú</t>
  </si>
  <si>
    <t>Lê Quốc</t>
  </si>
  <si>
    <t>Tuấn</t>
  </si>
  <si>
    <t>Tùng</t>
  </si>
  <si>
    <t>22000443</t>
  </si>
  <si>
    <t>22001340</t>
  </si>
  <si>
    <t>Nguyễn Bá Bình</t>
  </si>
  <si>
    <t>22000772</t>
  </si>
  <si>
    <t>Trần Ngọc</t>
  </si>
  <si>
    <t>22000497</t>
  </si>
  <si>
    <t>Hoàng Công Gia</t>
  </si>
  <si>
    <t>22000675</t>
  </si>
  <si>
    <t>Cường</t>
  </si>
  <si>
    <t>20000837</t>
  </si>
  <si>
    <t>Nguyễn Vĩ</t>
  </si>
  <si>
    <t>22000785</t>
  </si>
  <si>
    <t>22000610</t>
  </si>
  <si>
    <t>Trần Da</t>
  </si>
  <si>
    <t>Dĩ</t>
  </si>
  <si>
    <t>22000494</t>
  </si>
  <si>
    <t>22000652</t>
  </si>
  <si>
    <t>22000429</t>
  </si>
  <si>
    <t>Đặng Đức</t>
  </si>
  <si>
    <t>22000579</t>
  </si>
  <si>
    <t>Gìn Quang</t>
  </si>
  <si>
    <t>22001339</t>
  </si>
  <si>
    <t>Nguyễn Thế</t>
  </si>
  <si>
    <t>Hiệp</t>
  </si>
  <si>
    <t>22000789</t>
  </si>
  <si>
    <t>Võ Nhật</t>
  </si>
  <si>
    <t>22000666</t>
  </si>
  <si>
    <t>Bùi Quốc</t>
  </si>
  <si>
    <t>22001185</t>
  </si>
  <si>
    <t>Dương</t>
  </si>
  <si>
    <t>22000439</t>
  </si>
  <si>
    <t>Vũ Anh</t>
  </si>
  <si>
    <t>22000509</t>
  </si>
  <si>
    <t>22001279</t>
  </si>
  <si>
    <t>Đỗ Văn</t>
  </si>
  <si>
    <t>22001324</t>
  </si>
  <si>
    <t>Đoàn Trung</t>
  </si>
  <si>
    <t>22000694</t>
  </si>
  <si>
    <t>Lê Trung</t>
  </si>
  <si>
    <t>22000698</t>
  </si>
  <si>
    <t>22004303</t>
  </si>
  <si>
    <t>Trần Anh</t>
  </si>
  <si>
    <t>22000507</t>
  </si>
  <si>
    <t>Phan Trương Hoàng</t>
  </si>
  <si>
    <t>22001434</t>
  </si>
  <si>
    <t>Nguyễn Phước</t>
  </si>
  <si>
    <t>Nghĩa</t>
  </si>
  <si>
    <t>22001466</t>
  </si>
  <si>
    <t>22000759</t>
  </si>
  <si>
    <t>Nguyễn Lê Tường</t>
  </si>
  <si>
    <t>Như</t>
  </si>
  <si>
    <t>22001184</t>
  </si>
  <si>
    <t>Tô Tấn</t>
  </si>
  <si>
    <t>22001356</t>
  </si>
  <si>
    <t>Nguyễn Bá</t>
  </si>
  <si>
    <t>Phong</t>
  </si>
  <si>
    <t>22000866</t>
  </si>
  <si>
    <t>Thái Thanh</t>
  </si>
  <si>
    <t>22001823</t>
  </si>
  <si>
    <t>Võ Thanh Bảo</t>
  </si>
  <si>
    <t>22000427</t>
  </si>
  <si>
    <t>22000942</t>
  </si>
  <si>
    <t>Quốc</t>
  </si>
  <si>
    <t>22000780</t>
  </si>
  <si>
    <t>Liêu Vinh</t>
  </si>
  <si>
    <t>Quyền</t>
  </si>
  <si>
    <t>22001235</t>
  </si>
  <si>
    <t>Lê Phan Ngọc</t>
  </si>
  <si>
    <t>22001424</t>
  </si>
  <si>
    <t>Nguyễn Tấn</t>
  </si>
  <si>
    <t>22001069</t>
  </si>
  <si>
    <t>Lương Văn</t>
  </si>
  <si>
    <t>Tâm</t>
  </si>
  <si>
    <t>22001458</t>
  </si>
  <si>
    <t>Trần Chí</t>
  </si>
  <si>
    <t>22001534</t>
  </si>
  <si>
    <t>Thời</t>
  </si>
  <si>
    <t>22001475</t>
  </si>
  <si>
    <t>Thủy</t>
  </si>
  <si>
    <t>22001615</t>
  </si>
  <si>
    <t>22000640</t>
  </si>
  <si>
    <t>Hồ Hoàng Minh</t>
  </si>
  <si>
    <t>22001323</t>
  </si>
  <si>
    <t>Đoàn Văn</t>
  </si>
  <si>
    <t>Tuệ</t>
  </si>
  <si>
    <t>22001649</t>
  </si>
  <si>
    <t>22000492</t>
  </si>
  <si>
    <t>Bùi Nhất</t>
  </si>
  <si>
    <t>22000845</t>
  </si>
  <si>
    <t>Đặng Bá Thế</t>
  </si>
  <si>
    <t>22000577</t>
  </si>
  <si>
    <t>Nguyễn Kỳ</t>
  </si>
  <si>
    <t>22004851</t>
  </si>
  <si>
    <t>Phạm Anh</t>
  </si>
  <si>
    <t>22001850</t>
  </si>
  <si>
    <t>Trần Nguyễn Trọng</t>
  </si>
  <si>
    <t>Bằng</t>
  </si>
  <si>
    <t>22002421</t>
  </si>
  <si>
    <t>Huỳnh Quốc</t>
  </si>
  <si>
    <t>22001830</t>
  </si>
  <si>
    <t>Trần Thiên</t>
  </si>
  <si>
    <t>22002382</t>
  </si>
  <si>
    <t>Võ Thanh</t>
  </si>
  <si>
    <t>22002325</t>
  </si>
  <si>
    <t>Chiến</t>
  </si>
  <si>
    <t>22002230</t>
  </si>
  <si>
    <t>Đăng</t>
  </si>
  <si>
    <t>22001913</t>
  </si>
  <si>
    <t>Nguyễn Võ Thành</t>
  </si>
  <si>
    <t>22002009</t>
  </si>
  <si>
    <t>Quách Trường</t>
  </si>
  <si>
    <t>22002348</t>
  </si>
  <si>
    <t>Điệp</t>
  </si>
  <si>
    <t>22002265</t>
  </si>
  <si>
    <t>Ngô Minh</t>
  </si>
  <si>
    <t>22002167</t>
  </si>
  <si>
    <t>Phan Quốc</t>
  </si>
  <si>
    <t>22001959</t>
  </si>
  <si>
    <t>Giàu</t>
  </si>
  <si>
    <t>22002352</t>
  </si>
  <si>
    <t>Lê Vủ</t>
  </si>
  <si>
    <t>21000797</t>
  </si>
  <si>
    <t>22002358</t>
  </si>
  <si>
    <t>22002047</t>
  </si>
  <si>
    <t>Lê Minh</t>
  </si>
  <si>
    <t>22002129</t>
  </si>
  <si>
    <t>22002229</t>
  </si>
  <si>
    <t>Hà Song</t>
  </si>
  <si>
    <t>Khắc</t>
  </si>
  <si>
    <t>22002048</t>
  </si>
  <si>
    <t>Lê Đình Quốc</t>
  </si>
  <si>
    <t>22001881</t>
  </si>
  <si>
    <t>Khiêm</t>
  </si>
  <si>
    <t>22002289</t>
  </si>
  <si>
    <t>Phan Hoàng Đăng</t>
  </si>
  <si>
    <t>22001988</t>
  </si>
  <si>
    <t>Võ Trường</t>
  </si>
  <si>
    <t>Linh</t>
  </si>
  <si>
    <t>22001917</t>
  </si>
  <si>
    <t>Lợi</t>
  </si>
  <si>
    <t>22002336</t>
  </si>
  <si>
    <t>Võ Thuận</t>
  </si>
  <si>
    <t>22002259</t>
  </si>
  <si>
    <t>Lê Nguyễn Thành</t>
  </si>
  <si>
    <t>22002170</t>
  </si>
  <si>
    <t>Nguyễn Phi</t>
  </si>
  <si>
    <t>Mạnh</t>
  </si>
  <si>
    <t>22001859</t>
  </si>
  <si>
    <t>Ngô Quang</t>
  </si>
  <si>
    <t>22002122</t>
  </si>
  <si>
    <t>Võ Duy Nhất</t>
  </si>
  <si>
    <t>22002468</t>
  </si>
  <si>
    <t>Nguyễn Trọng</t>
  </si>
  <si>
    <t>22001916</t>
  </si>
  <si>
    <t>Nhiều</t>
  </si>
  <si>
    <t>22001918</t>
  </si>
  <si>
    <t>22002218</t>
  </si>
  <si>
    <t>Trương Kiến</t>
  </si>
  <si>
    <t>22002380</t>
  </si>
  <si>
    <t>22002002</t>
  </si>
  <si>
    <t>Lương Điền Thái</t>
  </si>
  <si>
    <t>22002427</t>
  </si>
  <si>
    <t>22002177</t>
  </si>
  <si>
    <t>Nguyễn Nhật</t>
  </si>
  <si>
    <t>22002148</t>
  </si>
  <si>
    <t>Nguyễn Chiến</t>
  </si>
  <si>
    <t>Thắng</t>
  </si>
  <si>
    <t>22002307</t>
  </si>
  <si>
    <t>Nguyễn Mạnh</t>
  </si>
  <si>
    <t>22002030</t>
  </si>
  <si>
    <t>Trần Trung</t>
  </si>
  <si>
    <t>Thảo</t>
  </si>
  <si>
    <t>22002308</t>
  </si>
  <si>
    <t>Thế</t>
  </si>
  <si>
    <t>22002159</t>
  </si>
  <si>
    <t>22002087</t>
  </si>
  <si>
    <t>Nguyễn Trung</t>
  </si>
  <si>
    <t>Tính</t>
  </si>
  <si>
    <t>22001995</t>
  </si>
  <si>
    <t>22002150</t>
  </si>
  <si>
    <t>Đoàn Văn Minh</t>
  </si>
  <si>
    <t>Trí</t>
  </si>
  <si>
    <t>22002346</t>
  </si>
  <si>
    <t>Trọng</t>
  </si>
  <si>
    <t>22002070</t>
  </si>
  <si>
    <t>Nguyễn Phạm Phi</t>
  </si>
  <si>
    <t>Trường</t>
  </si>
  <si>
    <t>22002466</t>
  </si>
  <si>
    <t>Trần Trường</t>
  </si>
  <si>
    <t>22002324</t>
  </si>
  <si>
    <t>Phạm Nguyên</t>
  </si>
  <si>
    <t>22002660</t>
  </si>
  <si>
    <t>Đặng Dân</t>
  </si>
  <si>
    <t>22002534</t>
  </si>
  <si>
    <t>Phạm Thái</t>
  </si>
  <si>
    <t>22002454</t>
  </si>
  <si>
    <t>Nguyễn Hải</t>
  </si>
  <si>
    <t>22002579</t>
  </si>
  <si>
    <t>Nguyễn Thành</t>
  </si>
  <si>
    <t>22004192</t>
  </si>
  <si>
    <t>Nguyễn Ngọc</t>
  </si>
  <si>
    <t>Đô</t>
  </si>
  <si>
    <t>22002622</t>
  </si>
  <si>
    <t>Đông</t>
  </si>
  <si>
    <t>22002567</t>
  </si>
  <si>
    <t>Điểu</t>
  </si>
  <si>
    <t>22002525</t>
  </si>
  <si>
    <t>22002505</t>
  </si>
  <si>
    <t>Trần Vũ Khánh</t>
  </si>
  <si>
    <t>22002558</t>
  </si>
  <si>
    <t>Hà</t>
  </si>
  <si>
    <t>22002456</t>
  </si>
  <si>
    <t>Đặng Ngọc</t>
  </si>
  <si>
    <t>Hãi</t>
  </si>
  <si>
    <t>22002661</t>
  </si>
  <si>
    <t>Đàng Quốc</t>
  </si>
  <si>
    <t>Hiển</t>
  </si>
  <si>
    <t>22002496</t>
  </si>
  <si>
    <t>22002624</t>
  </si>
  <si>
    <t>Hoàng Gia</t>
  </si>
  <si>
    <t>22002643</t>
  </si>
  <si>
    <t>22002636</t>
  </si>
  <si>
    <t>Trương Minh</t>
  </si>
  <si>
    <t>22002625</t>
  </si>
  <si>
    <t>Cao Quốc</t>
  </si>
  <si>
    <t>22002446</t>
  </si>
  <si>
    <t>Lục Thanh</t>
  </si>
  <si>
    <t>22002602</t>
  </si>
  <si>
    <t>22002533</t>
  </si>
  <si>
    <t>Võ Tấn</t>
  </si>
  <si>
    <t>22002653</t>
  </si>
  <si>
    <t>Lê Trần Minh</t>
  </si>
  <si>
    <t>22002654</t>
  </si>
  <si>
    <t>Nguyễn Võ Anh</t>
  </si>
  <si>
    <t>22002674</t>
  </si>
  <si>
    <t>Lê Hồng Bảo</t>
  </si>
  <si>
    <t>22002644</t>
  </si>
  <si>
    <t>Bùi Hữu</t>
  </si>
  <si>
    <t>22002524</t>
  </si>
  <si>
    <t>Đoàn Minh</t>
  </si>
  <si>
    <t>Mẫn</t>
  </si>
  <si>
    <t>22002483</t>
  </si>
  <si>
    <t>Nguyễn Đặng Gia</t>
  </si>
  <si>
    <t>22002607</t>
  </si>
  <si>
    <t>Lâm Hoàng</t>
  </si>
  <si>
    <t>22002501</t>
  </si>
  <si>
    <t>Lê Thái</t>
  </si>
  <si>
    <t>22002672</t>
  </si>
  <si>
    <t>Lê</t>
  </si>
  <si>
    <t>Nhiên</t>
  </si>
  <si>
    <t>22002497</t>
  </si>
  <si>
    <t>22002460</t>
  </si>
  <si>
    <t>Trương Thanh</t>
  </si>
  <si>
    <t>22002432</t>
  </si>
  <si>
    <t>La Xuân</t>
  </si>
  <si>
    <t>Phú</t>
  </si>
  <si>
    <t>22002547</t>
  </si>
  <si>
    <t>22002434</t>
  </si>
  <si>
    <t>Hoàng Duy</t>
  </si>
  <si>
    <t>22002657</t>
  </si>
  <si>
    <t>22002499</t>
  </si>
  <si>
    <t>22002463</t>
  </si>
  <si>
    <t>Kiều Văn</t>
  </si>
  <si>
    <t>22004324</t>
  </si>
  <si>
    <t>22002500</t>
  </si>
  <si>
    <t>22002575</t>
  </si>
  <si>
    <t>22002596</t>
  </si>
  <si>
    <t>Bùi Quang</t>
  </si>
  <si>
    <t>Thanh</t>
  </si>
  <si>
    <t>22002637</t>
  </si>
  <si>
    <t>Trần Tuấn</t>
  </si>
  <si>
    <t>22002560</t>
  </si>
  <si>
    <t>22002545</t>
  </si>
  <si>
    <t>Phan Dương</t>
  </si>
  <si>
    <t>Thoại</t>
  </si>
  <si>
    <t>22002461</t>
  </si>
  <si>
    <t>Nguyễn Anh</t>
  </si>
  <si>
    <t>22002606</t>
  </si>
  <si>
    <t>22002477</t>
  </si>
  <si>
    <t>22002538</t>
  </si>
  <si>
    <t>Nguyễn Khánh</t>
  </si>
  <si>
    <t>Văn</t>
  </si>
  <si>
    <t>22002813</t>
  </si>
  <si>
    <t>Chí</t>
  </si>
  <si>
    <t>22002848</t>
  </si>
  <si>
    <t>Phan Nguyễn Quang</t>
  </si>
  <si>
    <t>22002764</t>
  </si>
  <si>
    <t>Trần Thế</t>
  </si>
  <si>
    <t>22002713</t>
  </si>
  <si>
    <t>Nguyễn Như</t>
  </si>
  <si>
    <t>Công</t>
  </si>
  <si>
    <t>22002858</t>
  </si>
  <si>
    <t>Ngô Nhật</t>
  </si>
  <si>
    <t>Du</t>
  </si>
  <si>
    <t>22002678</t>
  </si>
  <si>
    <t>Mai Đức</t>
  </si>
  <si>
    <t>22002827</t>
  </si>
  <si>
    <t>Ngô Hoàng</t>
  </si>
  <si>
    <t>22002733</t>
  </si>
  <si>
    <t>Đặng Phi</t>
  </si>
  <si>
    <t>22002677</t>
  </si>
  <si>
    <t>22002709</t>
  </si>
  <si>
    <t>Trần Huy</t>
  </si>
  <si>
    <t>22002852</t>
  </si>
  <si>
    <t>Lâm Gia</t>
  </si>
  <si>
    <t>22002746</t>
  </si>
  <si>
    <t>Lê Mạnh</t>
  </si>
  <si>
    <t>22002719</t>
  </si>
  <si>
    <t>22002823</t>
  </si>
  <si>
    <t>Huỳnh Huỳnh</t>
  </si>
  <si>
    <t>22002728</t>
  </si>
  <si>
    <t>Trần Duy</t>
  </si>
  <si>
    <t>22002682</t>
  </si>
  <si>
    <t>Bùi Trung</t>
  </si>
  <si>
    <t>22003608</t>
  </si>
  <si>
    <t>Lê Anh</t>
  </si>
  <si>
    <t>22002856</t>
  </si>
  <si>
    <t>Võ Văn</t>
  </si>
  <si>
    <t>Lâm</t>
  </si>
  <si>
    <t>22002755</t>
  </si>
  <si>
    <t>Lê Đức</t>
  </si>
  <si>
    <t>Mạnh</t>
  </si>
  <si>
    <t>22002899</t>
  </si>
  <si>
    <t>22002818</t>
  </si>
  <si>
    <t>Trần Hoàng</t>
  </si>
  <si>
    <t>22002766</t>
  </si>
  <si>
    <t>Trần Ngọc Đại</t>
  </si>
  <si>
    <t>22002855</t>
  </si>
  <si>
    <t>Võ Đình</t>
  </si>
  <si>
    <t>22002817</t>
  </si>
  <si>
    <t>Võ Trọng</t>
  </si>
  <si>
    <t>22002750</t>
  </si>
  <si>
    <t>Phạm Quang</t>
  </si>
  <si>
    <t>22002836</t>
  </si>
  <si>
    <t>Quy</t>
  </si>
  <si>
    <t>22002831</t>
  </si>
  <si>
    <t>Lý Văn</t>
  </si>
  <si>
    <t>Quý</t>
  </si>
  <si>
    <t>22002859</t>
  </si>
  <si>
    <t>Sâm</t>
  </si>
  <si>
    <t>22002754</t>
  </si>
  <si>
    <t>Cáp Hữu</t>
  </si>
  <si>
    <t>22002773</t>
  </si>
  <si>
    <t>22002860</t>
  </si>
  <si>
    <t>Đinh Trường</t>
  </si>
  <si>
    <t>22002820</t>
  </si>
  <si>
    <t>Nguyễn Thị Minh</t>
  </si>
  <si>
    <t>Thư</t>
  </si>
  <si>
    <t>22002844</t>
  </si>
  <si>
    <t>Thái Văn</t>
  </si>
  <si>
    <t>Thức</t>
  </si>
  <si>
    <t>22002835</t>
  </si>
  <si>
    <t>Thương</t>
  </si>
  <si>
    <t>22002875</t>
  </si>
  <si>
    <t>Huỳnh Thanh</t>
  </si>
  <si>
    <t>22002806</t>
  </si>
  <si>
    <t>Nguyễn Lâm Quốc</t>
  </si>
  <si>
    <t>22002694</t>
  </si>
  <si>
    <t>Toản</t>
  </si>
  <si>
    <t>22002825</t>
  </si>
  <si>
    <t>Huỳnh Minh</t>
  </si>
  <si>
    <t>22002815</t>
  </si>
  <si>
    <t>Huỳnh Ngọc Đoan</t>
  </si>
  <si>
    <t>Trinh</t>
  </si>
  <si>
    <t>22002715</t>
  </si>
  <si>
    <t>Nguyễn</t>
  </si>
  <si>
    <t>22002903</t>
  </si>
  <si>
    <t>Trần Lê Quốc</t>
  </si>
  <si>
    <t>22002777</t>
  </si>
  <si>
    <t>Võ Hoàng</t>
  </si>
  <si>
    <t>22002763</t>
  </si>
  <si>
    <t>Hồ Minh</t>
  </si>
  <si>
    <t>22002778</t>
  </si>
  <si>
    <t>Phạm Minh Anh</t>
  </si>
  <si>
    <t>22002845</t>
  </si>
  <si>
    <r>
      <rPr>
        <b/>
        <sz val="16"/>
        <rFont val="Times New Roman"/>
        <family val="1"/>
      </rPr>
      <t>1. Thời gian họp</t>
    </r>
    <r>
      <rPr>
        <sz val="16"/>
        <rFont val="Times New Roman"/>
        <family val="1"/>
      </rPr>
      <t>:............giờ........phút, ngày............</t>
    </r>
  </si>
  <si>
    <t>22003012</t>
  </si>
  <si>
    <t>22002979</t>
  </si>
  <si>
    <t>22002941</t>
  </si>
  <si>
    <t>22002943</t>
  </si>
  <si>
    <t>Trần Đình</t>
  </si>
  <si>
    <t>Bi</t>
  </si>
  <si>
    <t>22002996</t>
  </si>
  <si>
    <t>Võ Hoàng Tuấn</t>
  </si>
  <si>
    <t>22002914</t>
  </si>
  <si>
    <t>22002931</t>
  </si>
  <si>
    <t>22002930</t>
  </si>
  <si>
    <t>Lâm Chí</t>
  </si>
  <si>
    <t>22003117</t>
  </si>
  <si>
    <t>22003112</t>
  </si>
  <si>
    <t>Hoài</t>
  </si>
  <si>
    <t>22002997</t>
  </si>
  <si>
    <t>22002957</t>
  </si>
  <si>
    <t>Lê Văn</t>
  </si>
  <si>
    <t>22002942</t>
  </si>
  <si>
    <t>22002989</t>
  </si>
  <si>
    <t>22003121</t>
  </si>
  <si>
    <t>Nguyễn Tuấn</t>
  </si>
  <si>
    <t>Khanh</t>
  </si>
  <si>
    <t>22003055</t>
  </si>
  <si>
    <t>Trương Nguyễn Duy</t>
  </si>
  <si>
    <t>22003099</t>
  </si>
  <si>
    <t>Khởi</t>
  </si>
  <si>
    <t>22003075</t>
  </si>
  <si>
    <t>22003101</t>
  </si>
  <si>
    <t>Phan Anh</t>
  </si>
  <si>
    <t>22002929</t>
  </si>
  <si>
    <t>22003137</t>
  </si>
  <si>
    <t>22002911</t>
  </si>
  <si>
    <t>22002978</t>
  </si>
  <si>
    <t>Cao Bá</t>
  </si>
  <si>
    <t>22003020</t>
  </si>
  <si>
    <t>Huỳnh Hoàng</t>
  </si>
  <si>
    <t>22000688</t>
  </si>
  <si>
    <t>Ngô Xuân</t>
  </si>
  <si>
    <t>22002935</t>
  </si>
  <si>
    <t>Lê Tuấn</t>
  </si>
  <si>
    <t>22003017</t>
  </si>
  <si>
    <t>Võ Tá</t>
  </si>
  <si>
    <t>22002953</t>
  </si>
  <si>
    <t>Kiều Tấn</t>
  </si>
  <si>
    <t>22003092</t>
  </si>
  <si>
    <t>22002927</t>
  </si>
  <si>
    <t>Thân</t>
  </si>
  <si>
    <t>22003057</t>
  </si>
  <si>
    <t>22003109</t>
  </si>
  <si>
    <t>22002684</t>
  </si>
  <si>
    <t>22003059</t>
  </si>
  <si>
    <t>Trần Khánh</t>
  </si>
  <si>
    <t>22003074</t>
  </si>
  <si>
    <t>Phạm Hồng</t>
  </si>
  <si>
    <t>Trúc</t>
  </si>
  <si>
    <t>22003049</t>
  </si>
  <si>
    <t>Phạm Thành</t>
  </si>
  <si>
    <t>22003000</t>
  </si>
  <si>
    <t>Hồ Thanh</t>
  </si>
  <si>
    <t>22002952</t>
  </si>
  <si>
    <t>Phạm Thanh</t>
  </si>
  <si>
    <t>22003094</t>
  </si>
  <si>
    <t>Lê Quang</t>
  </si>
  <si>
    <t>22003271</t>
  </si>
  <si>
    <t>22003421</t>
  </si>
  <si>
    <t>Trần Hoài</t>
  </si>
  <si>
    <t>22003167</t>
  </si>
  <si>
    <t>22003369</t>
  </si>
  <si>
    <t>Dương Phi Hồng</t>
  </si>
  <si>
    <t>22003233</t>
  </si>
  <si>
    <t>Nguyễn Hoàng Thiên</t>
  </si>
  <si>
    <t>22003237</t>
  </si>
  <si>
    <t>Nguyễn Thới</t>
  </si>
  <si>
    <t>Biền</t>
  </si>
  <si>
    <t>22003321</t>
  </si>
  <si>
    <t>Phạm Lâm</t>
  </si>
  <si>
    <t>Chất</t>
  </si>
  <si>
    <t>22003368</t>
  </si>
  <si>
    <t>22003154</t>
  </si>
  <si>
    <t>Trần Lê Tuấn</t>
  </si>
  <si>
    <t>22003312</t>
  </si>
  <si>
    <t>22003174</t>
  </si>
  <si>
    <t>Phạm Khánh</t>
  </si>
  <si>
    <t>22003260</t>
  </si>
  <si>
    <t>Giang</t>
  </si>
  <si>
    <t>22003402</t>
  </si>
  <si>
    <t>22003156</t>
  </si>
  <si>
    <t>Đặng Quốc</t>
  </si>
  <si>
    <t>22003335</t>
  </si>
  <si>
    <t>Nguyễn Việt</t>
  </si>
  <si>
    <t>22003189</t>
  </si>
  <si>
    <t>Huỳnh Bảo</t>
  </si>
  <si>
    <t>22003215</t>
  </si>
  <si>
    <t>Phạm Đăng</t>
  </si>
  <si>
    <t>22003177</t>
  </si>
  <si>
    <t>Phạm Tuấn</t>
  </si>
  <si>
    <t>22003363</t>
  </si>
  <si>
    <t>Nguyễn Dũng Thanh</t>
  </si>
  <si>
    <t>22003339</t>
  </si>
  <si>
    <t>20002987</t>
  </si>
  <si>
    <t>Vương Hoàng</t>
  </si>
  <si>
    <t>22003266</t>
  </si>
  <si>
    <t>22003387</t>
  </si>
  <si>
    <t>Nguyễn Hồ Vỹ</t>
  </si>
  <si>
    <t>Nhật</t>
  </si>
  <si>
    <t>22003265</t>
  </si>
  <si>
    <t>Phan Trọng</t>
  </si>
  <si>
    <t>22003344</t>
  </si>
  <si>
    <t>Liễu Hồ Tấn</t>
  </si>
  <si>
    <t>22003420</t>
  </si>
  <si>
    <t>Lô Đức</t>
  </si>
  <si>
    <t>22002770</t>
  </si>
  <si>
    <t>Đặng Nguyễn Hoàng</t>
  </si>
  <si>
    <t>22003289</t>
  </si>
  <si>
    <t>22003232</t>
  </si>
  <si>
    <t>Thạnh</t>
  </si>
  <si>
    <t>22003285</t>
  </si>
  <si>
    <t>Ti</t>
  </si>
  <si>
    <t>22003382</t>
  </si>
  <si>
    <t>22003236</t>
  </si>
  <si>
    <t>22003149</t>
  </si>
  <si>
    <t>Lê Tấn</t>
  </si>
  <si>
    <t>22003388</t>
  </si>
  <si>
    <t>Trịnh</t>
  </si>
  <si>
    <t>22003323</t>
  </si>
  <si>
    <t>Lại Thanh</t>
  </si>
  <si>
    <t>22003253</t>
  </si>
  <si>
    <t>22003152</t>
  </si>
  <si>
    <t>22003153</t>
  </si>
  <si>
    <t>Trần Hữu</t>
  </si>
  <si>
    <t>22003175</t>
  </si>
  <si>
    <t>22003347</t>
  </si>
  <si>
    <t>Nguyễn Hùng</t>
  </si>
  <si>
    <t>Việt</t>
  </si>
  <si>
    <t>22003557</t>
  </si>
  <si>
    <t>22003602</t>
  </si>
  <si>
    <t>Đặng Tú</t>
  </si>
  <si>
    <t>Bình</t>
  </si>
  <si>
    <t>22003442</t>
  </si>
  <si>
    <t>22003551</t>
  </si>
  <si>
    <t>Lý Minh</t>
  </si>
  <si>
    <t>22003631</t>
  </si>
  <si>
    <t>22003531</t>
  </si>
  <si>
    <t>22002946</t>
  </si>
  <si>
    <t>Đinh Trọng</t>
  </si>
  <si>
    <t>22003623</t>
  </si>
  <si>
    <t>Voòng Lập</t>
  </si>
  <si>
    <t>22003508</t>
  </si>
  <si>
    <t>Trần Bảo</t>
  </si>
  <si>
    <t>22003578</t>
  </si>
  <si>
    <t>22003521</t>
  </si>
  <si>
    <t>Lê Nguyễn</t>
  </si>
  <si>
    <t>22003533</t>
  </si>
  <si>
    <t>Trần Quốc Khải</t>
  </si>
  <si>
    <t>Hoàn</t>
  </si>
  <si>
    <t>22003630</t>
  </si>
  <si>
    <t>22003561</t>
  </si>
  <si>
    <t>22003576</t>
  </si>
  <si>
    <t>22003511</t>
  </si>
  <si>
    <t>22003530</t>
  </si>
  <si>
    <t>Lưu Đức Anh</t>
  </si>
  <si>
    <t>22003509</t>
  </si>
  <si>
    <t>22003609</t>
  </si>
  <si>
    <t>Huỳnh Trung</t>
  </si>
  <si>
    <t>22004113</t>
  </si>
  <si>
    <t>22003649</t>
  </si>
  <si>
    <t>22003482</t>
  </si>
  <si>
    <t>Thạch Minh</t>
  </si>
  <si>
    <t>Lang</t>
  </si>
  <si>
    <t>22003481</t>
  </si>
  <si>
    <t>Võ Quang</t>
  </si>
  <si>
    <t>22003532</t>
  </si>
  <si>
    <t>22003650</t>
  </si>
  <si>
    <t>22003610</t>
  </si>
  <si>
    <t>22003691</t>
  </si>
  <si>
    <t>Nguyễn Tiến</t>
  </si>
  <si>
    <t>22003572</t>
  </si>
  <si>
    <t>Nguyễn Hà Đức</t>
  </si>
  <si>
    <t>22003695</t>
  </si>
  <si>
    <t>Phan Thành</t>
  </si>
  <si>
    <t>22003625</t>
  </si>
  <si>
    <t>Cao Trọng</t>
  </si>
  <si>
    <t>22003472</t>
  </si>
  <si>
    <t>Võ Hữu</t>
  </si>
  <si>
    <t>22003538</t>
  </si>
  <si>
    <t>Trương Thế</t>
  </si>
  <si>
    <t>22003566</t>
  </si>
  <si>
    <t>Võ Trần Hoài</t>
  </si>
  <si>
    <t>22003686</t>
  </si>
  <si>
    <t>Trần Công</t>
  </si>
  <si>
    <t>22003645</t>
  </si>
  <si>
    <t>Ka Să Ha</t>
  </si>
  <si>
    <t>Thể</t>
  </si>
  <si>
    <t>22003689</t>
  </si>
  <si>
    <t>Toán</t>
  </si>
  <si>
    <t>22003575</t>
  </si>
  <si>
    <t>Nguyễn Đỗ Minh</t>
  </si>
  <si>
    <t>22003473</t>
  </si>
  <si>
    <t>Trần Vũ</t>
  </si>
  <si>
    <t>22003540</t>
  </si>
  <si>
    <t>Đặng Thành</t>
  </si>
  <si>
    <t>22003558</t>
  </si>
  <si>
    <t>Vui</t>
  </si>
  <si>
    <t>22003687</t>
  </si>
  <si>
    <t>Bạch Thuần</t>
  </si>
  <si>
    <t>22003851</t>
  </si>
  <si>
    <t>Hoàng Phước</t>
  </si>
  <si>
    <t>22003910</t>
  </si>
  <si>
    <t>22003798</t>
  </si>
  <si>
    <t>22003799</t>
  </si>
  <si>
    <t>22003860</t>
  </si>
  <si>
    <t>22003859</t>
  </si>
  <si>
    <t>22003815</t>
  </si>
  <si>
    <t>22003755</t>
  </si>
  <si>
    <t>22003864</t>
  </si>
  <si>
    <t>Nguyễn Đình</t>
  </si>
  <si>
    <t>22003811</t>
  </si>
  <si>
    <t>Hợp</t>
  </si>
  <si>
    <t>22003762</t>
  </si>
  <si>
    <t>22003858</t>
  </si>
  <si>
    <t>22003909</t>
  </si>
  <si>
    <t>Huỳnh Trần Vĩnh</t>
  </si>
  <si>
    <t>22003916</t>
  </si>
  <si>
    <t>Nguyễn Thành Nhật</t>
  </si>
  <si>
    <t>22003830</t>
  </si>
  <si>
    <t>Nguyễn Hàn Nhật</t>
  </si>
  <si>
    <t>22002495</t>
  </si>
  <si>
    <t>22003844</t>
  </si>
  <si>
    <t>22003718</t>
  </si>
  <si>
    <t>Trương Tuấn</t>
  </si>
  <si>
    <t>22003736</t>
  </si>
  <si>
    <t>Nguyễn Trương Thái</t>
  </si>
  <si>
    <t>22003820</t>
  </si>
  <si>
    <t>Đinh Khánh</t>
  </si>
  <si>
    <t>22003868</t>
  </si>
  <si>
    <t>Nguyễn Phan Thành</t>
  </si>
  <si>
    <t>22003846</t>
  </si>
  <si>
    <t>Trương Quang</t>
  </si>
  <si>
    <t>22003921</t>
  </si>
  <si>
    <t>Lực</t>
  </si>
  <si>
    <t>22003912</t>
  </si>
  <si>
    <t>22003951</t>
  </si>
  <si>
    <t>22003920</t>
  </si>
  <si>
    <t>Nguyễn Hoàng</t>
  </si>
  <si>
    <t>22003771</t>
  </si>
  <si>
    <t>Đỗ Minh</t>
  </si>
  <si>
    <t>22003767</t>
  </si>
  <si>
    <t>22003813</t>
  </si>
  <si>
    <t>Trần Phú</t>
  </si>
  <si>
    <t>22003740</t>
  </si>
  <si>
    <t>Trương Tấn</t>
  </si>
  <si>
    <t>Sĩ</t>
  </si>
  <si>
    <t>22003744</t>
  </si>
  <si>
    <t>Nguyễn Đoàn Thanh</t>
  </si>
  <si>
    <t>22003797</t>
  </si>
  <si>
    <t>Phùng Bảo</t>
  </si>
  <si>
    <t>22003882</t>
  </si>
  <si>
    <t>Phạm Huỳnh Trung</t>
  </si>
  <si>
    <t>22003937</t>
  </si>
  <si>
    <t>Phạm Huy</t>
  </si>
  <si>
    <t>22003754</t>
  </si>
  <si>
    <t>22003769</t>
  </si>
  <si>
    <t>Đỗ Nhật</t>
  </si>
  <si>
    <t>Tường</t>
  </si>
  <si>
    <t>22003915</t>
  </si>
  <si>
    <t>22004496</t>
  </si>
  <si>
    <t>22004512</t>
  </si>
  <si>
    <t>Đậu Ngọc</t>
  </si>
  <si>
    <t>22004358</t>
  </si>
  <si>
    <t>Lê Hữu Gia</t>
  </si>
  <si>
    <t>22004603</t>
  </si>
  <si>
    <t>Nguyễn Thái</t>
  </si>
  <si>
    <t>22004225</t>
  </si>
  <si>
    <t>22003970</t>
  </si>
  <si>
    <t>22004416</t>
  </si>
  <si>
    <t>Trần Thành</t>
  </si>
  <si>
    <t>22004206</t>
  </si>
  <si>
    <t>22004087</t>
  </si>
  <si>
    <t>22004037</t>
  </si>
  <si>
    <t>Thân Văn</t>
  </si>
  <si>
    <t>22004376</t>
  </si>
  <si>
    <t>Võ Anh</t>
  </si>
  <si>
    <t>22004470</t>
  </si>
  <si>
    <t>Tou Neh</t>
  </si>
  <si>
    <t>22004495</t>
  </si>
  <si>
    <t>22004226</t>
  </si>
  <si>
    <t>Bùi Đình</t>
  </si>
  <si>
    <t>22004177</t>
  </si>
  <si>
    <t>Hồ Hoàng Phi</t>
  </si>
  <si>
    <t>22004235</t>
  </si>
  <si>
    <t>Lê Phước</t>
  </si>
  <si>
    <t>Hửu</t>
  </si>
  <si>
    <t>22004363</t>
  </si>
  <si>
    <t>Lê Nguyễn Quốc</t>
  </si>
  <si>
    <t>22004179</t>
  </si>
  <si>
    <t>22004705</t>
  </si>
  <si>
    <t>22002630</t>
  </si>
  <si>
    <t>Lê Dỷ</t>
  </si>
  <si>
    <t>22001962</t>
  </si>
  <si>
    <t>22004350</t>
  </si>
  <si>
    <t>Ngô Gia</t>
  </si>
  <si>
    <t>22004396</t>
  </si>
  <si>
    <t>Kơ Tơr Bũk</t>
  </si>
  <si>
    <t>Khễnh</t>
  </si>
  <si>
    <t>22004086</t>
  </si>
  <si>
    <t>22004374</t>
  </si>
  <si>
    <t>Lê Tiến</t>
  </si>
  <si>
    <t>22003807</t>
  </si>
  <si>
    <t>Huỳnh Phi</t>
  </si>
  <si>
    <t>22004205</t>
  </si>
  <si>
    <t>Phan Hoàng</t>
  </si>
  <si>
    <t>22004140</t>
  </si>
  <si>
    <t>Phạm Văn</t>
  </si>
  <si>
    <t>22004410</t>
  </si>
  <si>
    <t>Ngô Bảo</t>
  </si>
  <si>
    <t>22004171</t>
  </si>
  <si>
    <t>Nguyễn Khả</t>
  </si>
  <si>
    <t>22004216</t>
  </si>
  <si>
    <t>22004493</t>
  </si>
  <si>
    <t>22004132</t>
  </si>
  <si>
    <t>Nhựt</t>
  </si>
  <si>
    <t>22003953</t>
  </si>
  <si>
    <t>Phan Song</t>
  </si>
  <si>
    <t>22004279</t>
  </si>
  <si>
    <t>Trần Tấn</t>
  </si>
  <si>
    <t>22004069</t>
  </si>
  <si>
    <t>Phan Văn</t>
  </si>
  <si>
    <t>22004378</t>
  </si>
  <si>
    <t>22003959</t>
  </si>
  <si>
    <t>Phạm Minh</t>
  </si>
  <si>
    <t>22004040</t>
  </si>
  <si>
    <t>Vũ Hoàng</t>
  </si>
  <si>
    <t>22004550</t>
  </si>
  <si>
    <t>22005659</t>
  </si>
  <si>
    <t>Bùi Lê Anh</t>
  </si>
  <si>
    <t>22004476</t>
  </si>
  <si>
    <t>Lê Ngọc</t>
  </si>
  <si>
    <t>22004072</t>
  </si>
  <si>
    <t>22004694</t>
  </si>
  <si>
    <t>Ngô Văn</t>
  </si>
  <si>
    <t>22004750</t>
  </si>
  <si>
    <t>22004101</t>
  </si>
  <si>
    <t>22004467</t>
  </si>
  <si>
    <t>22004415</t>
  </si>
  <si>
    <t>Hứa Vủ</t>
  </si>
  <si>
    <t>Trương</t>
  </si>
  <si>
    <t>22004053</t>
  </si>
  <si>
    <t>Hoàng Phi</t>
  </si>
  <si>
    <t>22004211</t>
  </si>
  <si>
    <t>22004576</t>
  </si>
  <si>
    <t>Lâm Thái</t>
  </si>
  <si>
    <t>22004478</t>
  </si>
  <si>
    <t>Diệp Văn Quốc</t>
  </si>
  <si>
    <t>22004465</t>
  </si>
  <si>
    <t>Trần Thái</t>
  </si>
  <si>
    <t>22004472</t>
  </si>
  <si>
    <t>Bùi Trương</t>
  </si>
  <si>
    <t>Vương</t>
  </si>
  <si>
    <t>22002464</t>
  </si>
  <si>
    <t>Ngô Hoài</t>
  </si>
  <si>
    <t>22002544</t>
  </si>
  <si>
    <t>Trần Xuân</t>
  </si>
  <si>
    <t>22004257</t>
  </si>
  <si>
    <t>Đỗ Xuân</t>
  </si>
  <si>
    <t>22003875</t>
  </si>
  <si>
    <t>22003568</t>
  </si>
  <si>
    <t>Bùi Nguyễn Thành</t>
  </si>
  <si>
    <t>22003025</t>
  </si>
  <si>
    <t>Nguyễn Hồ</t>
  </si>
  <si>
    <t>22002178</t>
  </si>
  <si>
    <t>Nguyễn Chung Anh</t>
  </si>
  <si>
    <t>22003886</t>
  </si>
  <si>
    <t>Trần Võ Anh</t>
  </si>
  <si>
    <t>22003218</t>
  </si>
  <si>
    <t>22002094</t>
  </si>
  <si>
    <t>22002779</t>
  </si>
  <si>
    <t>22002924</t>
  </si>
  <si>
    <t>Thái Anh</t>
  </si>
  <si>
    <t>22001972</t>
  </si>
  <si>
    <t>Lê Nhựt</t>
  </si>
  <si>
    <t>22003849</t>
  </si>
  <si>
    <t>Tạ Trường</t>
  </si>
  <si>
    <t>22001978</t>
  </si>
  <si>
    <t>Cao Hoàng</t>
  </si>
  <si>
    <t>22003238</t>
  </si>
  <si>
    <t>Mai Thành</t>
  </si>
  <si>
    <t>22002900</t>
  </si>
  <si>
    <t>22002076</t>
  </si>
  <si>
    <t>22003658</t>
  </si>
  <si>
    <t>22001506</t>
  </si>
  <si>
    <t>22003861</t>
  </si>
  <si>
    <t>Đặng Thanh</t>
  </si>
  <si>
    <t>22002821</t>
  </si>
  <si>
    <t>22002280</t>
  </si>
  <si>
    <t>22000859</t>
  </si>
  <si>
    <t>22001696</t>
  </si>
  <si>
    <t>Trần Hữu Vương</t>
  </si>
  <si>
    <t>Thông</t>
  </si>
  <si>
    <t>22002981</t>
  </si>
  <si>
    <t>22000590</t>
  </si>
  <si>
    <t>22003670</t>
  </si>
  <si>
    <t>22001726</t>
  </si>
  <si>
    <t>Trà</t>
  </si>
  <si>
    <t>22002868</t>
  </si>
  <si>
    <t>22003888</t>
  </si>
  <si>
    <t>22003810</t>
  </si>
  <si>
    <t>Lương Đình</t>
  </si>
  <si>
    <t>22002005</t>
  </si>
  <si>
    <t>Nguyễn Tất</t>
  </si>
  <si>
    <t>22003330</t>
  </si>
  <si>
    <t>22004488</t>
  </si>
  <si>
    <t>Nguyễn Văn Thái</t>
  </si>
  <si>
    <t>22003808</t>
  </si>
  <si>
    <t>Nguyễn Lê Quốc</t>
  </si>
  <si>
    <t>22004095</t>
  </si>
  <si>
    <t>Nghiêm Nguyễn Gia Phong</t>
  </si>
  <si>
    <t>22003633</t>
  </si>
  <si>
    <t>Phạm Hải</t>
  </si>
  <si>
    <t>22003445</t>
  </si>
  <si>
    <t>Dương Quốc Huy</t>
  </si>
  <si>
    <t>22004360</t>
  </si>
  <si>
    <t>22000552</t>
  </si>
  <si>
    <t>22002133</t>
  </si>
  <si>
    <t>Huỳnh Kim</t>
  </si>
  <si>
    <t>Khuê</t>
  </si>
  <si>
    <t>22003308</t>
  </si>
  <si>
    <t>Lê Quyền Gia</t>
  </si>
  <si>
    <t>22000730</t>
  </si>
  <si>
    <t>22003542</t>
  </si>
  <si>
    <t>22003648</t>
  </si>
  <si>
    <t>22003358</t>
  </si>
  <si>
    <t>22003408</t>
  </si>
  <si>
    <t>22003083</t>
  </si>
  <si>
    <t>Hồ Hoàng</t>
  </si>
  <si>
    <t>22002465</t>
  </si>
  <si>
    <t>Hồ Nguyễn Gia</t>
  </si>
  <si>
    <t>22002685</t>
  </si>
  <si>
    <t>Phương</t>
  </si>
  <si>
    <t>22003194</t>
  </si>
  <si>
    <t>Phạm Huỳnh Thanh</t>
  </si>
  <si>
    <t>Quyến</t>
  </si>
  <si>
    <t>22003765</t>
  </si>
  <si>
    <t>Nguyễn Ngô Anh</t>
  </si>
  <si>
    <t>22004253</t>
  </si>
  <si>
    <t>Trương Duy</t>
  </si>
  <si>
    <t>22003984</t>
  </si>
  <si>
    <t>22003678</t>
  </si>
  <si>
    <t>Nguyễn Khắc</t>
  </si>
  <si>
    <t>22000495</t>
  </si>
  <si>
    <t>22001888</t>
  </si>
  <si>
    <t>22003048</t>
  </si>
  <si>
    <t>Lương Chí</t>
  </si>
  <si>
    <t>22002131</t>
  </si>
  <si>
    <t>22001911</t>
  </si>
  <si>
    <t>22000522</t>
  </si>
  <si>
    <t>22002240</t>
  </si>
  <si>
    <t>22003884</t>
  </si>
  <si>
    <t>Dương Thái Thịnh</t>
  </si>
  <si>
    <t>22002646</t>
  </si>
  <si>
    <t>22001460</t>
  </si>
  <si>
    <t>22002659</t>
  </si>
  <si>
    <t>Phan Hoàng Nhuận</t>
  </si>
  <si>
    <t>22002792</t>
  </si>
  <si>
    <t>22000935</t>
  </si>
  <si>
    <t>22002140</t>
  </si>
  <si>
    <t>22003030</t>
  </si>
  <si>
    <t>22002364</t>
  </si>
  <si>
    <t>Trần Khắc</t>
  </si>
  <si>
    <t>Nghị</t>
  </si>
  <si>
    <t>22002101</t>
  </si>
  <si>
    <t>Phạm Tấn</t>
  </si>
  <si>
    <t>22002788</t>
  </si>
  <si>
    <t>Trương Anh</t>
  </si>
  <si>
    <t>22003019</t>
  </si>
  <si>
    <t>Đoàn Tấn</t>
  </si>
  <si>
    <t>22002353</t>
  </si>
  <si>
    <t>22002315</t>
  </si>
  <si>
    <t>22002628</t>
  </si>
  <si>
    <t>Nguyễn Hồ Minh</t>
  </si>
  <si>
    <t>22002197</t>
  </si>
  <si>
    <t>22001795</t>
  </si>
  <si>
    <t>22002471</t>
  </si>
  <si>
    <t>22003029</t>
  </si>
  <si>
    <t>Võ Thái</t>
  </si>
  <si>
    <t>22003013</t>
  </si>
  <si>
    <t>22001209</t>
  </si>
  <si>
    <t>Lương Thanh</t>
  </si>
  <si>
    <t>22003041</t>
  </si>
  <si>
    <t>Nguyễn Hoàng Ngọc</t>
  </si>
  <si>
    <t>21000904</t>
  </si>
  <si>
    <t>Ngô Thành</t>
  </si>
  <si>
    <t>22003394</t>
  </si>
  <si>
    <t>Đoàn Diển</t>
  </si>
  <si>
    <t>22001763</t>
  </si>
  <si>
    <t>22000858</t>
  </si>
  <si>
    <t>22000499</t>
  </si>
  <si>
    <t>22003450</t>
  </si>
  <si>
    <t>Hà Huy</t>
  </si>
  <si>
    <t>22001120</t>
  </si>
  <si>
    <t>Nguyễn Vũ Minh</t>
  </si>
  <si>
    <t>22001193</t>
  </si>
  <si>
    <t>22004011</t>
  </si>
  <si>
    <t>Sự</t>
  </si>
  <si>
    <t>22004006</t>
  </si>
  <si>
    <t>Châu Quốc</t>
  </si>
  <si>
    <t>22003760</t>
  </si>
  <si>
    <t>Phạm Hữu</t>
  </si>
  <si>
    <t>22003865</t>
  </si>
  <si>
    <t>22002436</t>
  </si>
  <si>
    <t>Nguyễn Đông</t>
  </si>
  <si>
    <t>Triều</t>
  </si>
  <si>
    <t>22003254</t>
  </si>
  <si>
    <t>22005676</t>
  </si>
  <si>
    <t>Trần Hồ Nam</t>
  </si>
  <si>
    <t>22004381</t>
  </si>
  <si>
    <t>22004338</t>
  </si>
  <si>
    <t>Tiết</t>
  </si>
  <si>
    <t>Băng</t>
  </si>
  <si>
    <t>22004330</t>
  </si>
  <si>
    <t>22000740</t>
  </si>
  <si>
    <t>Trần Điền</t>
  </si>
  <si>
    <t>22004636</t>
  </si>
  <si>
    <t>Trương Nguyễn Hoàng</t>
  </si>
  <si>
    <t>22003917</t>
  </si>
  <si>
    <t>22003946</t>
  </si>
  <si>
    <t>Phạm Xuân</t>
  </si>
  <si>
    <t>22003452</t>
  </si>
  <si>
    <t>Tô Thanh</t>
  </si>
  <si>
    <t>22002621</t>
  </si>
  <si>
    <t>Huỳnh Ngọc</t>
  </si>
  <si>
    <t>22003441</t>
  </si>
  <si>
    <t>22002673</t>
  </si>
  <si>
    <t>22003120</t>
  </si>
  <si>
    <t>Đặng Nguyễn Đức</t>
  </si>
  <si>
    <t>22003003</t>
  </si>
  <si>
    <t>22002409</t>
  </si>
  <si>
    <t>Nguyễn Thiện</t>
  </si>
  <si>
    <r>
      <rPr>
        <b/>
        <sz val="16"/>
        <rFont val="Times New Roman"/>
        <family val="1"/>
      </rPr>
      <t>1. Thời gian họp</t>
    </r>
    <r>
      <rPr>
        <sz val="16"/>
        <rFont val="Times New Roman"/>
        <family val="1"/>
      </rPr>
      <t>:............giờ........phút,  ngày............</t>
    </r>
  </si>
  <si>
    <t>TỶ LỆ %</t>
  </si>
  <si>
    <t>3.Chủ tọa phiên họp và thành phần tham dự:</t>
  </si>
  <si>
    <t>4.Nội dung cuộc họp:</t>
  </si>
  <si>
    <t>4.  Nội dung cuộc họp:</t>
  </si>
  <si>
    <t>KHOA NHIỆT LẠNH</t>
  </si>
  <si>
    <t>Nguyễn Văn Đông</t>
  </si>
  <si>
    <t xml:space="preserve"> ký: Dương Hữu Thắng </t>
  </si>
  <si>
    <t>Tập thể lớp 21T4-KML1</t>
  </si>
  <si>
    <t xml:space="preserve">Dương Hữu Thắng </t>
  </si>
  <si>
    <t>21003993</t>
  </si>
  <si>
    <t>21002479</t>
  </si>
  <si>
    <t>21003166</t>
  </si>
  <si>
    <t>21003987</t>
  </si>
  <si>
    <t>21000618</t>
  </si>
  <si>
    <t>21004181</t>
  </si>
  <si>
    <t>21003191</t>
  </si>
  <si>
    <t>21002886</t>
  </si>
  <si>
    <t>21003750</t>
  </si>
  <si>
    <t>21002283</t>
  </si>
  <si>
    <t>21002278</t>
  </si>
  <si>
    <t>21000150</t>
  </si>
  <si>
    <t>21002378</t>
  </si>
  <si>
    <t>21002471</t>
  </si>
  <si>
    <t>21002370</t>
  </si>
  <si>
    <t>21002000</t>
  </si>
  <si>
    <t>21003145</t>
  </si>
  <si>
    <t>21003448</t>
  </si>
  <si>
    <t>21003144</t>
  </si>
  <si>
    <t>21002713</t>
  </si>
  <si>
    <t>21003779</t>
  </si>
  <si>
    <t>21002771</t>
  </si>
  <si>
    <t>21000441</t>
  </si>
  <si>
    <t>21003044</t>
  </si>
  <si>
    <t>21002076</t>
  </si>
  <si>
    <t>21002958</t>
  </si>
  <si>
    <t>21002300</t>
  </si>
  <si>
    <t>20013079</t>
  </si>
  <si>
    <t>21003599</t>
  </si>
  <si>
    <t>21002329</t>
  </si>
  <si>
    <t>21004674</t>
  </si>
  <si>
    <t>21004516</t>
  </si>
  <si>
    <t>21003185</t>
  </si>
  <si>
    <t>21001928</t>
  </si>
  <si>
    <t>21002140</t>
  </si>
  <si>
    <t>21001784</t>
  </si>
  <si>
    <t xml:space="preserve">Đinh Văn </t>
  </si>
  <si>
    <t xml:space="preserve">Hồ Gia </t>
  </si>
  <si>
    <t xml:space="preserve">Trần Phạm Khanh </t>
  </si>
  <si>
    <t xml:space="preserve">Bùi Tiến </t>
  </si>
  <si>
    <t xml:space="preserve">Bùi Ngọc </t>
  </si>
  <si>
    <t xml:space="preserve">Bùi Quang </t>
  </si>
  <si>
    <t xml:space="preserve">Phan Lê Hoàng </t>
  </si>
  <si>
    <t xml:space="preserve">Nguyễn Thanh </t>
  </si>
  <si>
    <t xml:space="preserve">Cao Quốc </t>
  </si>
  <si>
    <t xml:space="preserve">Trương Thành </t>
  </si>
  <si>
    <t xml:space="preserve">Ngô Văn Anh </t>
  </si>
  <si>
    <t xml:space="preserve">Nguyễn huỳnh Anh </t>
  </si>
  <si>
    <t>Hổ NgọcTrung</t>
  </si>
  <si>
    <t xml:space="preserve">Đinh Hữu </t>
  </si>
  <si>
    <t xml:space="preserve">Vi Cong </t>
  </si>
  <si>
    <t xml:space="preserve">Võ Lâm Hòang </t>
  </si>
  <si>
    <t xml:space="preserve">Nguyễn Hữu </t>
  </si>
  <si>
    <t>Ngọc</t>
  </si>
  <si>
    <t xml:space="preserve">Nguyễn Thành Xuân </t>
  </si>
  <si>
    <t xml:space="preserve">Mai thanh </t>
  </si>
  <si>
    <t xml:space="preserve">Dương Trọng Tài </t>
  </si>
  <si>
    <t xml:space="preserve">Trần Duy </t>
  </si>
  <si>
    <t>Phúc`</t>
  </si>
  <si>
    <t>DươngHữu</t>
  </si>
  <si>
    <t xml:space="preserve">Phạm Trần Minh </t>
  </si>
  <si>
    <t xml:space="preserve">Trần Quang </t>
  </si>
  <si>
    <t>Thọ</t>
  </si>
  <si>
    <t xml:space="preserve">Nguyễn Huỳnh Minh </t>
  </si>
  <si>
    <t xml:space="preserve">Trần Minh </t>
  </si>
  <si>
    <t>LêQuang</t>
  </si>
  <si>
    <t>Huỳnh Hiếu</t>
  </si>
  <si>
    <t xml:space="preserve">Đoàn Huy </t>
  </si>
  <si>
    <t>Tuân</t>
  </si>
  <si>
    <t xml:space="preserve">Nguyễn Đức </t>
  </si>
  <si>
    <t xml:space="preserve">Phan Đình </t>
  </si>
  <si>
    <t>KHÁ</t>
  </si>
  <si>
    <t>TR. BÌNH</t>
  </si>
  <si>
    <t>TỐT</t>
  </si>
  <si>
    <t>TRUNG BÌNH</t>
  </si>
  <si>
    <t>xuất sắc</t>
  </si>
  <si>
    <t>TR.BINH</t>
  </si>
  <si>
    <t>XUẤT SẮC</t>
  </si>
  <si>
    <t>YẾU</t>
  </si>
  <si>
    <t>LỚP 21T4-KML1      HỌC KỲ II       NĂM HỌC: 2023 - 2024</t>
  </si>
  <si>
    <t>8giờ 0 phút ngày 15/07/2024</t>
  </si>
  <si>
    <t xml:space="preserve">Địa điểm :             L01-08 </t>
  </si>
  <si>
    <t>diện 29/36</t>
  </si>
  <si>
    <t>vắng 7 (Đạt,Hùng,Nam,Phú,Phúc,Huy Tuân,Đình Tuấn)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</si>
</sst>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4"/>
      <color rgb="FFFF0000"/>
      <name val="Times New Roman"/>
      <family val="1"/>
    </font>
    <font>
      <i/>
      <sz val="16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6" fillId="0" borderId="1" xfId="0" applyFont="1" applyBorder="1" applyAlignment="1">
      <alignment vertical="top"/>
    </xf>
    <xf numFmtId="0" fontId="7" fillId="0" borderId="0" xfId="0" applyFont="1"/>
    <xf numFmtId="0" fontId="7" fillId="0" borderId="2" xfId="0" applyFont="1" applyBorder="1" applyAlignment="1">
      <alignment vertical="top"/>
    </xf>
    <xf numFmtId="0" fontId="7" fillId="0" borderId="3" xfId="0" applyFont="1" applyBorder="1" applyAlignment="1">
      <alignment vertical="top"/>
    </xf>
    <xf numFmtId="0" fontId="8" fillId="0" borderId="18" xfId="0" applyFont="1" applyBorder="1" applyAlignment="1">
      <alignment horizontal="left" vertical="center" indent="2"/>
    </xf>
    <xf numFmtId="0" fontId="8" fillId="0" borderId="20" xfId="0" applyFont="1" applyBorder="1" applyAlignment="1">
      <alignment horizontal="left" wrapText="1" indent="1"/>
    </xf>
    <xf numFmtId="0" fontId="8" fillId="0" borderId="21" xfId="0" applyFont="1" applyBorder="1" applyAlignment="1">
      <alignment horizontal="left" vertical="top"/>
    </xf>
    <xf numFmtId="0" fontId="8" fillId="0" borderId="22" xfId="0" applyFont="1" applyBorder="1" applyAlignment="1">
      <alignment horizontal="left" vertical="center" wrapText="1" indent="1"/>
    </xf>
    <xf numFmtId="0" fontId="8" fillId="0" borderId="23" xfId="0" applyFont="1" applyBorder="1" applyAlignment="1">
      <alignment horizontal="left" vertical="top" wrapText="1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1" fillId="0" borderId="15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top" indent="2"/>
    </xf>
    <xf numFmtId="0" fontId="1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vertical="top"/>
    </xf>
    <xf numFmtId="0" fontId="6" fillId="0" borderId="33" xfId="0" applyFont="1" applyBorder="1" applyAlignment="1">
      <alignment horizontal="center"/>
    </xf>
    <xf numFmtId="0" fontId="7" fillId="0" borderId="33" xfId="0" applyFont="1" applyBorder="1"/>
    <xf numFmtId="0" fontId="6" fillId="0" borderId="0" xfId="0" applyFont="1"/>
    <xf numFmtId="0" fontId="6" fillId="0" borderId="2" xfId="0" applyFont="1" applyBorder="1" applyAlignment="1">
      <alignment vertical="top"/>
    </xf>
    <xf numFmtId="0" fontId="6" fillId="0" borderId="28" xfId="0" applyFont="1" applyBorder="1"/>
    <xf numFmtId="0" fontId="7" fillId="0" borderId="1" xfId="0" applyFont="1" applyBorder="1"/>
    <xf numFmtId="0" fontId="6" fillId="0" borderId="3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top"/>
    </xf>
    <xf numFmtId="0" fontId="1" fillId="0" borderId="10" xfId="0" applyFont="1" applyBorder="1" applyAlignment="1">
      <alignment vertical="top"/>
    </xf>
    <xf numFmtId="0" fontId="1" fillId="0" borderId="2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top"/>
    </xf>
    <xf numFmtId="0" fontId="1" fillId="0" borderId="15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top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top"/>
    </xf>
    <xf numFmtId="0" fontId="1" fillId="0" borderId="17" xfId="0" applyFont="1" applyBorder="1" applyAlignment="1">
      <alignment horizontal="left" vertical="center"/>
    </xf>
    <xf numFmtId="9" fontId="1" fillId="0" borderId="20" xfId="0" applyNumberFormat="1" applyFont="1" applyBorder="1" applyAlignment="1">
      <alignment horizontal="left" wrapText="1" indent="1"/>
    </xf>
    <xf numFmtId="0" fontId="10" fillId="0" borderId="33" xfId="0" quotePrefix="1" applyFont="1" applyBorder="1" applyAlignment="1">
      <alignment vertical="center"/>
    </xf>
    <xf numFmtId="0" fontId="11" fillId="0" borderId="33" xfId="0" quotePrefix="1" applyFont="1" applyBorder="1"/>
    <xf numFmtId="0" fontId="10" fillId="0" borderId="33" xfId="0" quotePrefix="1" applyFont="1" applyBorder="1"/>
    <xf numFmtId="0" fontId="11" fillId="2" borderId="33" xfId="0" quotePrefix="1" applyFont="1" applyFill="1" applyBorder="1"/>
    <xf numFmtId="0" fontId="11" fillId="0" borderId="33" xfId="0" quotePrefix="1" applyFont="1" applyBorder="1" applyAlignment="1">
      <alignment vertical="center"/>
    </xf>
    <xf numFmtId="0" fontId="11" fillId="0" borderId="33" xfId="0" quotePrefix="1" applyFont="1" applyBorder="1" applyAlignment="1">
      <alignment horizontal="left"/>
    </xf>
    <xf numFmtId="0" fontId="11" fillId="0" borderId="33" xfId="0" applyFont="1" applyBorder="1"/>
    <xf numFmtId="0" fontId="10" fillId="0" borderId="35" xfId="0" applyFont="1" applyBorder="1"/>
    <xf numFmtId="0" fontId="10" fillId="0" borderId="33" xfId="0" applyFont="1" applyBorder="1"/>
    <xf numFmtId="0" fontId="11" fillId="0" borderId="33" xfId="0" applyFont="1" applyBorder="1" applyAlignment="1">
      <alignment vertical="center"/>
    </xf>
    <xf numFmtId="0" fontId="10" fillId="0" borderId="33" xfId="0" applyFont="1" applyBorder="1" applyAlignment="1">
      <alignment wrapText="1"/>
    </xf>
    <xf numFmtId="0" fontId="10" fillId="0" borderId="33" xfId="0" applyFont="1" applyBorder="1" applyAlignment="1">
      <alignment horizontal="left" wrapText="1"/>
    </xf>
    <xf numFmtId="0" fontId="11" fillId="2" borderId="33" xfId="0" applyFont="1" applyFill="1" applyBorder="1"/>
    <xf numFmtId="0" fontId="12" fillId="0" borderId="33" xfId="0" applyFont="1" applyBorder="1" applyAlignment="1">
      <alignment horizontal="center" vertical="center"/>
    </xf>
    <xf numFmtId="4" fontId="13" fillId="3" borderId="33" xfId="0" applyNumberFormat="1" applyFont="1" applyFill="1" applyBorder="1" applyAlignment="1">
      <alignment horizontal="center" vertical="center"/>
    </xf>
    <xf numFmtId="4" fontId="14" fillId="3" borderId="33" xfId="0" applyNumberFormat="1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10" fontId="12" fillId="0" borderId="35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6" fillId="0" borderId="34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2" fontId="7" fillId="0" borderId="34" xfId="0" applyNumberFormat="1" applyFont="1" applyBorder="1" applyAlignment="1">
      <alignment horizontal="center"/>
    </xf>
    <xf numFmtId="2" fontId="7" fillId="0" borderId="35" xfId="0" applyNumberFormat="1" applyFon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82788E0-8573-099B-8062-8383FCB6BDC2}"/>
            </a:ext>
          </a:extLst>
        </xdr:cNvPr>
        <xdr:cNvCxnSpPr/>
      </xdr:nvCxnSpPr>
      <xdr:spPr>
        <a:xfrm>
          <a:off x="647700" y="819150"/>
          <a:ext cx="141922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8AA7052C-1638-4A7A-AFAA-540003DF3027}"/>
            </a:ext>
          </a:extLst>
        </xdr:cNvPr>
        <xdr:cNvCxnSpPr/>
      </xdr:nvCxnSpPr>
      <xdr:spPr>
        <a:xfrm>
          <a:off x="6521450" y="555625"/>
          <a:ext cx="2317750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1E848E1-B715-4535-88CD-C68E81B147DA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378844E-C602-4188-8196-4372F26A97DE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0DF5CC7-1DCD-46BA-9652-63CC135AA3A0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A921DA0-13EB-4589-BF4F-CC0696552AB1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603D99B-328E-4E74-8AF1-451FFFCD56C0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A2DBF53-9695-4539-BC84-35CFFAB5061A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F8977E2-2F56-424C-BEBA-B0EF5C62E4B3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9650705-4F96-47C1-8E37-F76AEAB021F4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41B11F0-4922-472D-8A49-09063A42E11D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71B4255-3742-454C-AB3E-1C4D88D9A9FE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BC98916-0753-42A9-9812-79C155E81760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CDADCAE-A5A6-4880-9790-3363B72C575E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5F1C5C4-9665-4818-9F64-E076ACB42D99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729AC9E-24B1-4143-9738-160D5D0AF59F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53FD4FD-E914-4000-9CD7-7B2B73997A04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4721B19-8178-4DFA-98F7-05ABDF0B931B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3F5CA92-E4A1-4B45-8190-7C4B072366CE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FCEED54-0603-4882-B7FF-51F4D38D2D33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EF8879F-BDD2-476D-A1C0-C683D75BD9D3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666906E-9E83-413B-96D5-B75E04669AB3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4E219A0-1D7D-49AF-B8B4-EA5403935D39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F7742F9-6C6C-411E-A118-93F925706D7F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F096AD2-64CE-4E87-B251-2F1F904780A5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5AD3D93-5139-4E8B-9A0A-6CDCC1770A3F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0D7B44D-3906-44D7-921F-1E3FA9E5B6C7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C465341-D545-43AF-8329-98AC8D66FC51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9DF4AC6-063C-463D-9BC9-726413174F6C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F430E1E-B466-4CCD-B47D-61B1D9DE09BF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06427F6-8C4F-451E-B196-E29EE4FE395F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546407E-5ABE-48D1-B7A7-87D9094D93FF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47625</xdr:rowOff>
    </xdr:from>
    <xdr:to>
      <xdr:col>2</xdr:col>
      <xdr:colOff>609600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3F41153-2749-43C7-A9B7-3267A1EE8C86}"/>
            </a:ext>
          </a:extLst>
        </xdr:cNvPr>
        <xdr:cNvCxnSpPr/>
      </xdr:nvCxnSpPr>
      <xdr:spPr>
        <a:xfrm>
          <a:off x="666750" y="819150"/>
          <a:ext cx="14763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47625</xdr:rowOff>
    </xdr:from>
    <xdr:to>
      <xdr:col>8</xdr:col>
      <xdr:colOff>536575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3302CF6-7507-4CFA-869E-D44BFFD7CA80}"/>
            </a:ext>
          </a:extLst>
        </xdr:cNvPr>
        <xdr:cNvCxnSpPr/>
      </xdr:nvCxnSpPr>
      <xdr:spPr>
        <a:xfrm>
          <a:off x="6515100" y="561975"/>
          <a:ext cx="232727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3"/>
  <sheetViews>
    <sheetView tabSelected="1" view="pageBreakPreview" zoomScaleNormal="100" zoomScaleSheetLayoutView="100" zoomScalePageLayoutView="60" workbookViewId="0">
      <selection activeCell="F64" sqref="F64"/>
    </sheetView>
  </sheetViews>
  <sheetFormatPr defaultRowHeight="12.75" x14ac:dyDescent="0.2"/>
  <cols>
    <col min="1" max="1" width="5.85546875" style="2" customWidth="1"/>
    <col min="2" max="2" width="19.140625" style="2" customWidth="1"/>
    <col min="3" max="3" width="34.85546875" style="2" customWidth="1"/>
    <col min="4" max="4" width="16.5703125" style="2" customWidth="1"/>
    <col min="5" max="5" width="0.28515625" style="2" customWidth="1"/>
    <col min="6" max="6" width="19.285156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27" t="s">
        <v>1208</v>
      </c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1292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1203</v>
      </c>
      <c r="B8" s="8"/>
      <c r="C8" s="8" t="s">
        <v>1293</v>
      </c>
      <c r="D8" s="8"/>
      <c r="E8" s="8"/>
      <c r="F8" s="8"/>
      <c r="G8" s="8"/>
      <c r="H8" s="8"/>
      <c r="I8" s="8"/>
    </row>
    <row r="9" spans="1:9" ht="20.25" x14ac:dyDescent="0.3">
      <c r="A9" s="28">
        <v>2</v>
      </c>
      <c r="B9" s="27" t="s">
        <v>1294</v>
      </c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 t="s">
        <v>1209</v>
      </c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 t="s">
        <v>1210</v>
      </c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 t="s">
        <v>1211</v>
      </c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 t="s">
        <v>1295</v>
      </c>
      <c r="C14" s="8"/>
      <c r="D14" s="8"/>
      <c r="E14" s="8"/>
      <c r="F14" s="8"/>
      <c r="G14" s="8"/>
      <c r="H14" s="8"/>
      <c r="I14" s="8"/>
    </row>
    <row r="15" spans="1:9" ht="20.25" x14ac:dyDescent="0.3">
      <c r="A15" s="8" t="s">
        <v>1296</v>
      </c>
      <c r="C15" s="8"/>
      <c r="D15" s="8"/>
      <c r="E15" s="8"/>
      <c r="F15" s="8"/>
      <c r="G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8">
        <v>1</v>
      </c>
      <c r="B22" s="56" t="s">
        <v>1213</v>
      </c>
      <c r="C22" s="61" t="s">
        <v>1249</v>
      </c>
      <c r="D22" s="62" t="s">
        <v>385</v>
      </c>
      <c r="E22" s="20">
        <v>74</v>
      </c>
      <c r="F22" s="68">
        <v>70</v>
      </c>
      <c r="G22" s="69" t="s">
        <v>1284</v>
      </c>
      <c r="H22" s="54">
        <v>1</v>
      </c>
      <c r="I22" s="15"/>
    </row>
    <row r="23" spans="1:9" ht="19.5" thickBot="1" x14ac:dyDescent="0.35">
      <c r="A23" s="38">
        <v>2</v>
      </c>
      <c r="B23" s="57" t="s">
        <v>1214</v>
      </c>
      <c r="C23" s="63" t="s">
        <v>1250</v>
      </c>
      <c r="D23" s="62" t="s">
        <v>182</v>
      </c>
      <c r="E23" s="20">
        <v>55</v>
      </c>
      <c r="F23" s="68">
        <v>70</v>
      </c>
      <c r="G23" s="69" t="s">
        <v>1284</v>
      </c>
      <c r="H23" s="54">
        <v>1</v>
      </c>
      <c r="I23" s="20"/>
    </row>
    <row r="24" spans="1:9" ht="19.5" thickBot="1" x14ac:dyDescent="0.35">
      <c r="A24" s="38">
        <v>3</v>
      </c>
      <c r="B24" s="57" t="s">
        <v>1215</v>
      </c>
      <c r="C24" s="63" t="s">
        <v>1251</v>
      </c>
      <c r="D24" s="62" t="s">
        <v>395</v>
      </c>
      <c r="E24" s="20">
        <v>55</v>
      </c>
      <c r="F24" s="68">
        <v>70</v>
      </c>
      <c r="G24" s="69" t="s">
        <v>1284</v>
      </c>
      <c r="H24" s="54">
        <v>1</v>
      </c>
      <c r="I24" s="20"/>
    </row>
    <row r="25" spans="1:9" ht="19.5" thickBot="1" x14ac:dyDescent="0.35">
      <c r="A25" s="38">
        <v>4</v>
      </c>
      <c r="B25" s="57" t="s">
        <v>1216</v>
      </c>
      <c r="C25" s="63" t="s">
        <v>1252</v>
      </c>
      <c r="D25" s="62" t="s">
        <v>58</v>
      </c>
      <c r="E25" s="20">
        <v>70</v>
      </c>
      <c r="F25" s="68">
        <v>50</v>
      </c>
      <c r="G25" s="69" t="s">
        <v>1285</v>
      </c>
      <c r="H25" s="54">
        <v>1</v>
      </c>
      <c r="I25" s="20"/>
    </row>
    <row r="26" spans="1:9" ht="19.5" thickBot="1" x14ac:dyDescent="0.35">
      <c r="A26" s="38">
        <v>5</v>
      </c>
      <c r="B26" s="56" t="s">
        <v>1217</v>
      </c>
      <c r="C26" s="61" t="s">
        <v>1253</v>
      </c>
      <c r="D26" s="62" t="s">
        <v>201</v>
      </c>
      <c r="E26" s="20">
        <v>65</v>
      </c>
      <c r="F26" s="68">
        <v>70</v>
      </c>
      <c r="G26" s="69" t="s">
        <v>1284</v>
      </c>
      <c r="H26" s="54">
        <v>1</v>
      </c>
      <c r="I26" s="20"/>
    </row>
    <row r="27" spans="1:9" ht="19.5" thickBot="1" x14ac:dyDescent="0.35">
      <c r="A27" s="38">
        <v>6</v>
      </c>
      <c r="B27" s="57" t="s">
        <v>1218</v>
      </c>
      <c r="C27" s="63" t="s">
        <v>1254</v>
      </c>
      <c r="D27" s="62" t="s">
        <v>201</v>
      </c>
      <c r="E27" s="20">
        <v>60</v>
      </c>
      <c r="F27" s="68">
        <v>70</v>
      </c>
      <c r="G27" s="69" t="s">
        <v>1284</v>
      </c>
      <c r="H27" s="54">
        <v>1</v>
      </c>
      <c r="I27" s="20"/>
    </row>
    <row r="28" spans="1:9" ht="19.5" thickBot="1" x14ac:dyDescent="0.35">
      <c r="A28" s="40">
        <v>7</v>
      </c>
      <c r="B28" s="57" t="s">
        <v>1219</v>
      </c>
      <c r="C28" s="63" t="s">
        <v>1255</v>
      </c>
      <c r="D28" s="62" t="s">
        <v>206</v>
      </c>
      <c r="E28" s="20">
        <v>54</v>
      </c>
      <c r="F28" s="68">
        <v>75</v>
      </c>
      <c r="G28" s="69" t="s">
        <v>1284</v>
      </c>
      <c r="H28" s="54">
        <v>1</v>
      </c>
      <c r="I28" s="17"/>
    </row>
    <row r="29" spans="1:9" ht="19.5" thickBot="1" x14ac:dyDescent="0.35">
      <c r="A29" s="40">
        <v>8</v>
      </c>
      <c r="B29" s="58" t="s">
        <v>1220</v>
      </c>
      <c r="C29" s="61" t="s">
        <v>1256</v>
      </c>
      <c r="D29" s="62" t="s">
        <v>209</v>
      </c>
      <c r="E29" s="20">
        <v>70</v>
      </c>
      <c r="F29" s="68">
        <v>75</v>
      </c>
      <c r="G29" s="69" t="s">
        <v>1284</v>
      </c>
      <c r="H29" s="54">
        <v>1</v>
      </c>
      <c r="I29" s="17"/>
    </row>
    <row r="30" spans="1:9" ht="19.5" thickBot="1" x14ac:dyDescent="0.35">
      <c r="A30" s="40">
        <v>9</v>
      </c>
      <c r="B30" s="55" t="s">
        <v>1221</v>
      </c>
      <c r="C30" s="61" t="s">
        <v>1257</v>
      </c>
      <c r="D30" s="62" t="s">
        <v>75</v>
      </c>
      <c r="E30" s="20">
        <v>50</v>
      </c>
      <c r="F30" s="68">
        <v>50</v>
      </c>
      <c r="G30" s="69" t="s">
        <v>1285</v>
      </c>
      <c r="H30" s="54">
        <v>1</v>
      </c>
      <c r="I30" s="17"/>
    </row>
    <row r="31" spans="1:9" ht="19.5" thickBot="1" x14ac:dyDescent="0.35">
      <c r="A31" s="40">
        <v>10</v>
      </c>
      <c r="B31" s="56" t="s">
        <v>1222</v>
      </c>
      <c r="C31" s="61" t="s">
        <v>1258</v>
      </c>
      <c r="D31" s="62" t="s">
        <v>78</v>
      </c>
      <c r="E31" s="20">
        <v>69</v>
      </c>
      <c r="F31" s="68">
        <v>85</v>
      </c>
      <c r="G31" s="69" t="s">
        <v>1286</v>
      </c>
      <c r="H31" s="54">
        <v>1</v>
      </c>
      <c r="I31" s="17"/>
    </row>
    <row r="32" spans="1:9" ht="19.5" thickBot="1" x14ac:dyDescent="0.35">
      <c r="A32" s="40">
        <v>11</v>
      </c>
      <c r="B32" s="59" t="s">
        <v>1223</v>
      </c>
      <c r="C32" s="64" t="s">
        <v>1259</v>
      </c>
      <c r="D32" s="62" t="s">
        <v>83</v>
      </c>
      <c r="E32" s="20">
        <v>55</v>
      </c>
      <c r="F32" s="68">
        <v>75</v>
      </c>
      <c r="G32" s="69" t="s">
        <v>1284</v>
      </c>
      <c r="H32" s="54">
        <v>1</v>
      </c>
      <c r="I32" s="17"/>
    </row>
    <row r="33" spans="1:9" ht="19.5" thickBot="1" x14ac:dyDescent="0.35">
      <c r="A33" s="40">
        <v>12</v>
      </c>
      <c r="B33" s="56" t="s">
        <v>1224</v>
      </c>
      <c r="C33" s="61" t="s">
        <v>1260</v>
      </c>
      <c r="D33" s="62" t="s">
        <v>86</v>
      </c>
      <c r="E33" s="20">
        <v>55</v>
      </c>
      <c r="F33" s="68">
        <v>75</v>
      </c>
      <c r="G33" s="69" t="s">
        <v>1284</v>
      </c>
      <c r="H33" s="54">
        <v>1</v>
      </c>
      <c r="I33" s="17"/>
    </row>
    <row r="34" spans="1:9" ht="19.5" thickBot="1" x14ac:dyDescent="0.35">
      <c r="A34" s="40">
        <v>13</v>
      </c>
      <c r="B34" s="57" t="s">
        <v>1225</v>
      </c>
      <c r="C34" s="65" t="s">
        <v>1261</v>
      </c>
      <c r="D34" s="62" t="s">
        <v>234</v>
      </c>
      <c r="E34" s="20">
        <v>50</v>
      </c>
      <c r="F34" s="68">
        <v>80</v>
      </c>
      <c r="G34" s="69" t="s">
        <v>1286</v>
      </c>
      <c r="H34" s="54">
        <v>1</v>
      </c>
      <c r="I34" s="17"/>
    </row>
    <row r="35" spans="1:9" ht="19.5" thickBot="1" x14ac:dyDescent="0.35">
      <c r="A35" s="40">
        <v>14</v>
      </c>
      <c r="B35" s="56" t="s">
        <v>1226</v>
      </c>
      <c r="C35" s="65" t="s">
        <v>1262</v>
      </c>
      <c r="D35" s="62" t="s">
        <v>102</v>
      </c>
      <c r="E35" s="20">
        <v>53</v>
      </c>
      <c r="F35" s="68">
        <v>60</v>
      </c>
      <c r="G35" s="69" t="s">
        <v>1289</v>
      </c>
      <c r="H35" s="54">
        <v>1</v>
      </c>
      <c r="I35" s="17"/>
    </row>
    <row r="36" spans="1:9" ht="19.5" thickBot="1" x14ac:dyDescent="0.35">
      <c r="A36" s="40">
        <v>15</v>
      </c>
      <c r="B36" s="60" t="s">
        <v>1227</v>
      </c>
      <c r="C36" s="66" t="s">
        <v>1263</v>
      </c>
      <c r="D36" s="62" t="s">
        <v>105</v>
      </c>
      <c r="E36" s="20">
        <v>54</v>
      </c>
      <c r="F36" s="68">
        <v>60</v>
      </c>
      <c r="G36" s="69" t="s">
        <v>1285</v>
      </c>
      <c r="H36" s="54">
        <v>1</v>
      </c>
      <c r="I36" s="17"/>
    </row>
    <row r="37" spans="1:9" ht="19.5" thickBot="1" x14ac:dyDescent="0.35">
      <c r="A37" s="40">
        <v>16</v>
      </c>
      <c r="B37" s="56" t="s">
        <v>1228</v>
      </c>
      <c r="C37" s="63" t="s">
        <v>1264</v>
      </c>
      <c r="D37" s="62" t="s">
        <v>247</v>
      </c>
      <c r="E37" s="20">
        <v>59</v>
      </c>
      <c r="F37" s="68">
        <v>60</v>
      </c>
      <c r="G37" s="69" t="s">
        <v>1285</v>
      </c>
      <c r="H37" s="54">
        <v>1</v>
      </c>
      <c r="I37" s="17"/>
    </row>
    <row r="38" spans="1:9" ht="19.5" thickBot="1" x14ac:dyDescent="0.35">
      <c r="A38" s="40">
        <v>17</v>
      </c>
      <c r="B38" s="56" t="s">
        <v>1229</v>
      </c>
      <c r="C38" s="65" t="s">
        <v>1265</v>
      </c>
      <c r="D38" s="62" t="s">
        <v>335</v>
      </c>
      <c r="E38" s="20">
        <v>53</v>
      </c>
      <c r="F38" s="68">
        <v>62</v>
      </c>
      <c r="G38" s="69" t="s">
        <v>1285</v>
      </c>
      <c r="H38" s="54">
        <v>1</v>
      </c>
      <c r="I38" s="17"/>
    </row>
    <row r="39" spans="1:9" ht="19.5" thickBot="1" x14ac:dyDescent="0.35">
      <c r="A39" s="40">
        <v>18</v>
      </c>
      <c r="B39" s="56" t="s">
        <v>1230</v>
      </c>
      <c r="C39" s="65" t="s">
        <v>643</v>
      </c>
      <c r="D39" s="62" t="s">
        <v>1266</v>
      </c>
      <c r="E39" s="20">
        <v>55</v>
      </c>
      <c r="F39" s="68">
        <v>80</v>
      </c>
      <c r="G39" s="69" t="s">
        <v>1286</v>
      </c>
      <c r="H39" s="54">
        <v>1</v>
      </c>
      <c r="I39" s="17"/>
    </row>
    <row r="40" spans="1:9" ht="19.5" thickBot="1" x14ac:dyDescent="0.35">
      <c r="A40" s="40">
        <v>19</v>
      </c>
      <c r="B40" s="56" t="s">
        <v>1231</v>
      </c>
      <c r="C40" s="65" t="s">
        <v>1265</v>
      </c>
      <c r="D40" s="62" t="s">
        <v>111</v>
      </c>
      <c r="E40" s="20">
        <v>55</v>
      </c>
      <c r="F40" s="68">
        <v>70</v>
      </c>
      <c r="G40" s="69" t="s">
        <v>1284</v>
      </c>
      <c r="H40" s="54">
        <v>1</v>
      </c>
      <c r="I40" s="17"/>
    </row>
    <row r="41" spans="1:9" ht="19.5" thickBot="1" x14ac:dyDescent="0.35">
      <c r="A41" s="40">
        <v>20</v>
      </c>
      <c r="B41" s="56" t="s">
        <v>1232</v>
      </c>
      <c r="C41" s="65" t="s">
        <v>1267</v>
      </c>
      <c r="D41" s="62" t="s">
        <v>117</v>
      </c>
      <c r="E41" s="20">
        <v>75</v>
      </c>
      <c r="F41" s="68">
        <v>70</v>
      </c>
      <c r="G41" s="69" t="s">
        <v>1284</v>
      </c>
      <c r="H41" s="54">
        <v>1</v>
      </c>
      <c r="I41" s="17"/>
    </row>
    <row r="42" spans="1:9" ht="19.5" thickBot="1" x14ac:dyDescent="0.35">
      <c r="A42" s="40">
        <v>21</v>
      </c>
      <c r="B42" s="56" t="s">
        <v>1233</v>
      </c>
      <c r="C42" s="61" t="s">
        <v>1268</v>
      </c>
      <c r="D42" s="62" t="s">
        <v>344</v>
      </c>
      <c r="E42" s="20">
        <v>75</v>
      </c>
      <c r="F42" s="68">
        <v>80</v>
      </c>
      <c r="G42" s="69" t="s">
        <v>1286</v>
      </c>
      <c r="H42" s="54">
        <v>1</v>
      </c>
      <c r="I42" s="17"/>
    </row>
    <row r="43" spans="1:9" ht="19.5" thickBot="1" x14ac:dyDescent="0.35">
      <c r="A43" s="40">
        <v>22</v>
      </c>
      <c r="B43" s="56" t="s">
        <v>1234</v>
      </c>
      <c r="C43" s="65" t="s">
        <v>1269</v>
      </c>
      <c r="D43" s="62" t="s">
        <v>544</v>
      </c>
      <c r="E43" s="20">
        <v>64</v>
      </c>
      <c r="F43" s="68">
        <v>60</v>
      </c>
      <c r="G43" s="69" t="s">
        <v>1285</v>
      </c>
      <c r="H43" s="54">
        <v>1</v>
      </c>
      <c r="I43" s="17"/>
    </row>
    <row r="44" spans="1:9" ht="19.5" thickBot="1" x14ac:dyDescent="0.35">
      <c r="A44" s="40">
        <v>23</v>
      </c>
      <c r="B44" s="59" t="s">
        <v>1235</v>
      </c>
      <c r="C44" s="64" t="s">
        <v>1270</v>
      </c>
      <c r="D44" s="62" t="s">
        <v>1271</v>
      </c>
      <c r="E44" s="20">
        <v>59</v>
      </c>
      <c r="F44" s="68">
        <v>60</v>
      </c>
      <c r="G44" s="69" t="s">
        <v>1285</v>
      </c>
      <c r="H44" s="54">
        <v>1</v>
      </c>
      <c r="I44" s="17"/>
    </row>
    <row r="45" spans="1:9" ht="19.5" thickBot="1" x14ac:dyDescent="0.35">
      <c r="A45" s="40">
        <v>24</v>
      </c>
      <c r="B45" s="57" t="s">
        <v>1236</v>
      </c>
      <c r="C45" s="65" t="s">
        <v>1265</v>
      </c>
      <c r="D45" s="62" t="s">
        <v>135</v>
      </c>
      <c r="E45" s="20">
        <v>55</v>
      </c>
      <c r="F45" s="68">
        <v>50</v>
      </c>
      <c r="G45" s="69" t="s">
        <v>1285</v>
      </c>
      <c r="H45" s="54">
        <v>1</v>
      </c>
      <c r="I45" s="17"/>
    </row>
    <row r="46" spans="1:9" ht="19.5" thickBot="1" x14ac:dyDescent="0.35">
      <c r="A46" s="40">
        <v>25</v>
      </c>
      <c r="B46" s="57" t="s">
        <v>1237</v>
      </c>
      <c r="C46" s="65" t="s">
        <v>1272</v>
      </c>
      <c r="D46" s="62" t="s">
        <v>455</v>
      </c>
      <c r="E46" s="20">
        <v>80</v>
      </c>
      <c r="F46" s="68">
        <v>90</v>
      </c>
      <c r="G46" s="70" t="s">
        <v>1288</v>
      </c>
      <c r="H46" s="54">
        <v>1</v>
      </c>
      <c r="I46" s="17"/>
    </row>
    <row r="47" spans="1:9" ht="19.5" thickBot="1" x14ac:dyDescent="0.35">
      <c r="A47" s="41">
        <v>26</v>
      </c>
      <c r="B47" s="57" t="s">
        <v>1238</v>
      </c>
      <c r="C47" s="65" t="s">
        <v>1273</v>
      </c>
      <c r="D47" s="62" t="s">
        <v>259</v>
      </c>
      <c r="E47" s="20">
        <v>60</v>
      </c>
      <c r="F47" s="68">
        <v>70</v>
      </c>
      <c r="G47" s="69" t="s">
        <v>1284</v>
      </c>
      <c r="H47" s="54">
        <v>1</v>
      </c>
      <c r="I47" s="17"/>
    </row>
    <row r="48" spans="1:9" ht="19.5" thickBot="1" x14ac:dyDescent="0.35">
      <c r="A48" s="41">
        <v>27</v>
      </c>
      <c r="B48" s="57" t="s">
        <v>1239</v>
      </c>
      <c r="C48" s="65" t="s">
        <v>1274</v>
      </c>
      <c r="D48" s="62" t="s">
        <v>1275</v>
      </c>
      <c r="E48" s="20">
        <v>75</v>
      </c>
      <c r="F48" s="68">
        <v>75</v>
      </c>
      <c r="G48" s="69" t="s">
        <v>1284</v>
      </c>
      <c r="H48" s="54">
        <v>1</v>
      </c>
      <c r="I48" s="17"/>
    </row>
    <row r="49" spans="1:9" ht="19.5" thickBot="1" x14ac:dyDescent="0.35">
      <c r="A49" s="41">
        <v>28</v>
      </c>
      <c r="B49" s="57" t="s">
        <v>1240</v>
      </c>
      <c r="C49" s="65" t="s">
        <v>1276</v>
      </c>
      <c r="D49" s="62" t="s">
        <v>150</v>
      </c>
      <c r="E49" s="20">
        <v>70</v>
      </c>
      <c r="F49" s="68">
        <v>80</v>
      </c>
      <c r="G49" s="69" t="s">
        <v>1286</v>
      </c>
      <c r="H49" s="54">
        <v>1</v>
      </c>
      <c r="I49" s="17"/>
    </row>
    <row r="50" spans="1:9" ht="19.5" thickBot="1" x14ac:dyDescent="0.35">
      <c r="A50" s="41">
        <v>29</v>
      </c>
      <c r="B50" s="57" t="s">
        <v>1241</v>
      </c>
      <c r="C50" s="65" t="s">
        <v>1277</v>
      </c>
      <c r="D50" s="62" t="s">
        <v>150</v>
      </c>
      <c r="E50" s="20">
        <v>64</v>
      </c>
      <c r="F50" s="68">
        <v>50</v>
      </c>
      <c r="G50" s="69" t="s">
        <v>1285</v>
      </c>
      <c r="H50" s="54">
        <v>1</v>
      </c>
      <c r="I50" s="17"/>
    </row>
    <row r="51" spans="1:9" ht="19.5" thickBot="1" x14ac:dyDescent="0.35">
      <c r="A51" s="41">
        <v>30</v>
      </c>
      <c r="B51" s="56" t="s">
        <v>1242</v>
      </c>
      <c r="C51" s="61" t="s">
        <v>1278</v>
      </c>
      <c r="D51" s="62" t="s">
        <v>470</v>
      </c>
      <c r="E51" s="20">
        <v>60</v>
      </c>
      <c r="F51" s="68">
        <v>70</v>
      </c>
      <c r="G51" s="69" t="s">
        <v>1284</v>
      </c>
      <c r="H51" s="54">
        <v>1</v>
      </c>
      <c r="I51" s="17"/>
    </row>
    <row r="52" spans="1:9" ht="19.5" thickBot="1" x14ac:dyDescent="0.35">
      <c r="A52" s="41">
        <v>31</v>
      </c>
      <c r="B52" s="57" t="s">
        <v>1243</v>
      </c>
      <c r="C52" s="65" t="s">
        <v>649</v>
      </c>
      <c r="D52" s="62" t="s">
        <v>470</v>
      </c>
      <c r="E52" s="20">
        <v>65</v>
      </c>
      <c r="F52" s="68">
        <v>80</v>
      </c>
      <c r="G52" s="69" t="s">
        <v>1286</v>
      </c>
      <c r="H52" s="54">
        <v>1</v>
      </c>
      <c r="I52" s="17"/>
    </row>
    <row r="53" spans="1:9" ht="19.5" thickBot="1" x14ac:dyDescent="0.35">
      <c r="A53" s="41">
        <v>32</v>
      </c>
      <c r="B53" s="57" t="s">
        <v>1244</v>
      </c>
      <c r="C53" s="63" t="s">
        <v>1279</v>
      </c>
      <c r="D53" s="62" t="s">
        <v>472</v>
      </c>
      <c r="E53" s="20">
        <v>50</v>
      </c>
      <c r="F53" s="68">
        <v>80</v>
      </c>
      <c r="G53" s="69" t="s">
        <v>1286</v>
      </c>
      <c r="H53" s="54">
        <v>1</v>
      </c>
      <c r="I53" s="17"/>
    </row>
    <row r="54" spans="1:9" ht="19.5" thickBot="1" x14ac:dyDescent="0.35">
      <c r="A54" s="41">
        <v>33</v>
      </c>
      <c r="B54" s="58" t="s">
        <v>1245</v>
      </c>
      <c r="C54" s="67" t="s">
        <v>1280</v>
      </c>
      <c r="D54" s="62" t="s">
        <v>1281</v>
      </c>
      <c r="E54" s="20">
        <v>55</v>
      </c>
      <c r="F54" s="68">
        <v>62</v>
      </c>
      <c r="G54" s="69" t="s">
        <v>1285</v>
      </c>
      <c r="H54" s="54">
        <v>1</v>
      </c>
      <c r="I54" s="17"/>
    </row>
    <row r="55" spans="1:9" ht="19.5" thickBot="1" x14ac:dyDescent="0.35">
      <c r="A55" s="41">
        <v>34</v>
      </c>
      <c r="B55" s="56" t="s">
        <v>1246</v>
      </c>
      <c r="C55" s="61" t="s">
        <v>1282</v>
      </c>
      <c r="D55" s="62" t="s">
        <v>287</v>
      </c>
      <c r="E55" s="20">
        <v>67</v>
      </c>
      <c r="F55" s="68">
        <v>80</v>
      </c>
      <c r="G55" s="69" t="s">
        <v>1286</v>
      </c>
      <c r="H55" s="54">
        <v>1</v>
      </c>
      <c r="I55" s="17"/>
    </row>
    <row r="56" spans="1:9" ht="19.5" thickBot="1" x14ac:dyDescent="0.35">
      <c r="A56" s="41">
        <v>35</v>
      </c>
      <c r="B56" s="57" t="s">
        <v>1247</v>
      </c>
      <c r="C56" s="61" t="s">
        <v>1282</v>
      </c>
      <c r="D56" s="62" t="s">
        <v>287</v>
      </c>
      <c r="E56" s="20">
        <v>60</v>
      </c>
      <c r="F56" s="68">
        <v>80</v>
      </c>
      <c r="G56" s="69" t="s">
        <v>1286</v>
      </c>
      <c r="H56" s="54">
        <v>1</v>
      </c>
      <c r="I56" s="17"/>
    </row>
    <row r="57" spans="1:9" ht="19.5" thickBot="1" x14ac:dyDescent="0.35">
      <c r="A57" s="41">
        <v>36</v>
      </c>
      <c r="B57" s="57" t="s">
        <v>1248</v>
      </c>
      <c r="C57" s="65" t="s">
        <v>1283</v>
      </c>
      <c r="D57" s="62" t="s">
        <v>287</v>
      </c>
      <c r="E57" s="20">
        <v>55</v>
      </c>
      <c r="F57" s="68">
        <v>62</v>
      </c>
      <c r="G57" s="69" t="s">
        <v>1285</v>
      </c>
      <c r="H57" s="54">
        <v>1</v>
      </c>
      <c r="I57" s="17"/>
    </row>
    <row r="59" spans="1:9" ht="20.25" x14ac:dyDescent="0.3">
      <c r="A59" s="10" t="s">
        <v>28</v>
      </c>
      <c r="B59" s="8"/>
      <c r="C59" s="8"/>
      <c r="D59" s="8"/>
      <c r="E59" s="8"/>
      <c r="F59" s="8"/>
      <c r="G59" s="8"/>
      <c r="H59" s="8"/>
      <c r="I59" s="8"/>
    </row>
    <row r="60" spans="1:9" ht="20.25" x14ac:dyDescent="0.3">
      <c r="A60" s="24"/>
      <c r="B60" s="8"/>
      <c r="C60" s="8"/>
      <c r="D60" s="8"/>
      <c r="E60" s="8"/>
      <c r="F60" s="8"/>
      <c r="G60" s="8"/>
      <c r="H60" s="8"/>
      <c r="I60" s="8"/>
    </row>
    <row r="61" spans="1:9" ht="20.25" x14ac:dyDescent="0.3">
      <c r="A61" s="24"/>
      <c r="B61" s="8"/>
      <c r="C61" s="25" t="s">
        <v>7</v>
      </c>
      <c r="D61" s="31" t="s">
        <v>8</v>
      </c>
      <c r="E61" s="75" t="s">
        <v>1204</v>
      </c>
      <c r="F61" s="76"/>
      <c r="G61" s="8"/>
      <c r="H61" s="8"/>
      <c r="I61" s="8"/>
    </row>
    <row r="62" spans="1:9" ht="20.25" x14ac:dyDescent="0.3">
      <c r="A62" s="24"/>
      <c r="B62" s="8"/>
      <c r="C62" s="71" t="s">
        <v>1290</v>
      </c>
      <c r="D62" s="68">
        <v>1</v>
      </c>
      <c r="E62" s="68"/>
      <c r="F62" s="72">
        <v>2.7799999999999998E-2</v>
      </c>
      <c r="G62" s="8"/>
      <c r="H62" s="8"/>
      <c r="I62" s="8"/>
    </row>
    <row r="63" spans="1:9" ht="20.25" x14ac:dyDescent="0.3">
      <c r="A63" s="24"/>
      <c r="B63" s="8"/>
      <c r="C63" s="71" t="s">
        <v>1286</v>
      </c>
      <c r="D63" s="68">
        <v>9</v>
      </c>
      <c r="E63" s="68"/>
      <c r="F63" s="72">
        <v>0.25</v>
      </c>
      <c r="G63" s="8"/>
      <c r="H63" s="8"/>
      <c r="I63" s="8"/>
    </row>
    <row r="64" spans="1:9" ht="20.25" x14ac:dyDescent="0.3">
      <c r="A64" s="24"/>
      <c r="B64" s="8"/>
      <c r="C64" s="71" t="s">
        <v>1284</v>
      </c>
      <c r="D64" s="68">
        <v>14</v>
      </c>
      <c r="E64" s="68"/>
      <c r="F64" s="72">
        <v>0.38890000000000002</v>
      </c>
      <c r="G64" s="8"/>
      <c r="H64" s="8"/>
      <c r="I64" s="8"/>
    </row>
    <row r="65" spans="1:9" ht="20.25" x14ac:dyDescent="0.3">
      <c r="A65" s="24"/>
      <c r="B65" s="8"/>
      <c r="C65" s="71" t="s">
        <v>1287</v>
      </c>
      <c r="D65" s="68">
        <v>12</v>
      </c>
      <c r="E65" s="68"/>
      <c r="F65" s="72">
        <v>0.33329999999999999</v>
      </c>
      <c r="G65" s="8"/>
      <c r="H65" s="8"/>
      <c r="I65" s="8"/>
    </row>
    <row r="66" spans="1:9" ht="20.25" x14ac:dyDescent="0.3">
      <c r="A66" s="24"/>
      <c r="B66" s="8"/>
      <c r="C66" s="71" t="s">
        <v>1291</v>
      </c>
      <c r="D66" s="68">
        <v>0</v>
      </c>
      <c r="E66" s="68"/>
      <c r="F66" s="72">
        <v>0</v>
      </c>
      <c r="G66" s="8"/>
      <c r="H66" s="8"/>
      <c r="I66" s="8"/>
    </row>
    <row r="67" spans="1:9" ht="20.25" x14ac:dyDescent="0.3">
      <c r="A67" s="10" t="s">
        <v>9</v>
      </c>
      <c r="B67" s="8"/>
      <c r="C67" s="8"/>
      <c r="D67" s="8"/>
      <c r="E67" s="8"/>
      <c r="F67" s="8"/>
      <c r="G67" s="8"/>
      <c r="H67" s="8"/>
      <c r="I67" s="8"/>
    </row>
    <row r="68" spans="1:9" ht="20.25" x14ac:dyDescent="0.3">
      <c r="A68" s="10" t="s">
        <v>29</v>
      </c>
      <c r="B68" s="8"/>
      <c r="C68" s="8"/>
      <c r="D68" s="8"/>
      <c r="E68" s="8"/>
      <c r="F68" s="8"/>
      <c r="G68" s="8"/>
      <c r="H68" s="8"/>
      <c r="I68" s="8"/>
    </row>
    <row r="69" spans="1:9" ht="20.25" x14ac:dyDescent="0.3">
      <c r="A69" s="8"/>
      <c r="B69" s="8"/>
      <c r="C69" s="8"/>
      <c r="D69" s="8"/>
      <c r="E69" s="8"/>
      <c r="F69" s="8"/>
      <c r="G69" s="8"/>
      <c r="H69" s="8"/>
      <c r="I69" s="8"/>
    </row>
    <row r="70" spans="1:9" ht="20.25" x14ac:dyDescent="0.3">
      <c r="A70" s="9" t="s">
        <v>30</v>
      </c>
      <c r="B70" s="8"/>
      <c r="C70" s="8"/>
      <c r="D70" s="8"/>
      <c r="E70" s="8"/>
      <c r="F70" s="8"/>
      <c r="G70" s="8"/>
      <c r="H70" s="8"/>
      <c r="I70" s="8"/>
    </row>
    <row r="71" spans="1:9" ht="20.25" x14ac:dyDescent="0.3">
      <c r="A71" s="24"/>
      <c r="B71" s="8"/>
      <c r="C71" s="8"/>
      <c r="D71" s="8"/>
      <c r="E71" s="8"/>
      <c r="F71" s="8"/>
      <c r="G71" s="8"/>
      <c r="H71" s="8"/>
      <c r="I71" s="8"/>
    </row>
    <row r="72" spans="1:9" ht="20.25" x14ac:dyDescent="0.3">
      <c r="A72" s="24"/>
      <c r="B72" s="8"/>
      <c r="C72" s="8"/>
      <c r="D72" s="8"/>
      <c r="E72" s="8"/>
      <c r="F72" s="8"/>
      <c r="G72" s="8"/>
      <c r="H72" s="8"/>
      <c r="I72" s="8"/>
    </row>
    <row r="73" spans="1:9" ht="20.25" x14ac:dyDescent="0.3">
      <c r="A73" s="24"/>
      <c r="B73" s="8"/>
      <c r="C73" s="8"/>
      <c r="D73" s="8"/>
      <c r="E73" s="8"/>
      <c r="F73" s="8"/>
      <c r="G73" s="8"/>
      <c r="H73" s="8"/>
      <c r="I73" s="8"/>
    </row>
    <row r="74" spans="1:9" ht="20.25" x14ac:dyDescent="0.3">
      <c r="A74" s="8"/>
      <c r="B74" s="8"/>
      <c r="C74" s="8"/>
      <c r="D74" s="8"/>
      <c r="E74" s="8"/>
      <c r="F74" s="8"/>
      <c r="G74" s="8"/>
      <c r="H74" s="8"/>
      <c r="I74" s="8"/>
    </row>
    <row r="75" spans="1:9" ht="20.25" x14ac:dyDescent="0.3">
      <c r="A75" s="8"/>
      <c r="B75" s="8"/>
      <c r="C75" s="8"/>
      <c r="D75" s="8"/>
      <c r="E75" s="8"/>
      <c r="F75" s="8"/>
      <c r="G75" s="8"/>
      <c r="H75" s="8"/>
      <c r="I75" s="8"/>
    </row>
    <row r="76" spans="1:9" ht="20.25" x14ac:dyDescent="0.3">
      <c r="A76" s="8"/>
      <c r="B76" s="8"/>
      <c r="C76" s="8"/>
      <c r="D76" s="8"/>
      <c r="E76" s="8"/>
      <c r="F76" s="8"/>
      <c r="G76" s="8"/>
      <c r="H76" s="8"/>
      <c r="I76" s="8"/>
    </row>
    <row r="77" spans="1:9" ht="20.25" x14ac:dyDescent="0.3">
      <c r="A77" s="9"/>
      <c r="B77" s="8" t="s">
        <v>35</v>
      </c>
      <c r="C77" s="27" t="s">
        <v>1212</v>
      </c>
      <c r="D77" s="8"/>
      <c r="E77" s="8"/>
      <c r="F77" s="8"/>
      <c r="G77" s="27" t="s">
        <v>1209</v>
      </c>
      <c r="H77" s="27"/>
      <c r="I77" s="8"/>
    </row>
    <row r="78" spans="1:9" ht="20.25" x14ac:dyDescent="0.3">
      <c r="A78" s="8"/>
      <c r="B78" s="8"/>
      <c r="C78" s="8"/>
      <c r="D78" s="8"/>
      <c r="E78" s="8"/>
      <c r="F78" s="8"/>
      <c r="G78" s="8"/>
      <c r="H78" s="8"/>
      <c r="I78" s="8"/>
    </row>
    <row r="79" spans="1:9" ht="20.25" x14ac:dyDescent="0.3">
      <c r="A79" s="28" t="s">
        <v>31</v>
      </c>
      <c r="B79" s="8"/>
      <c r="C79" s="8"/>
      <c r="D79" s="8"/>
      <c r="E79" s="8"/>
      <c r="F79" s="8"/>
      <c r="G79" s="8"/>
      <c r="H79" s="8"/>
      <c r="I79" s="8"/>
    </row>
    <row r="80" spans="1:9" ht="28.5" customHeight="1" x14ac:dyDescent="0.3">
      <c r="A80" s="29" t="s">
        <v>41</v>
      </c>
      <c r="B80" s="8"/>
      <c r="C80" s="8"/>
      <c r="D80" s="8"/>
      <c r="E80" s="8"/>
      <c r="F80" s="8"/>
      <c r="G80" s="8"/>
      <c r="H80" s="8"/>
      <c r="I80" s="8"/>
    </row>
    <row r="81" spans="1:9" ht="28.5" customHeight="1" x14ac:dyDescent="0.3">
      <c r="A81" s="29" t="s">
        <v>41</v>
      </c>
      <c r="B81" s="8"/>
      <c r="C81" s="8"/>
      <c r="D81" s="8"/>
      <c r="E81" s="8"/>
      <c r="F81" s="8"/>
      <c r="G81" s="8"/>
      <c r="H81" s="8"/>
      <c r="I81" s="8"/>
    </row>
    <row r="82" spans="1:9" ht="28.5" customHeight="1" x14ac:dyDescent="0.3">
      <c r="A82" s="29" t="s">
        <v>41</v>
      </c>
      <c r="B82" s="8"/>
      <c r="C82" s="8"/>
      <c r="D82" s="8"/>
      <c r="E82" s="8"/>
      <c r="F82" s="8"/>
      <c r="G82" s="8"/>
      <c r="H82" s="8"/>
      <c r="I82" s="8"/>
    </row>
    <row r="83" spans="1:9" ht="28.5" customHeight="1" x14ac:dyDescent="0.3">
      <c r="A83" s="29"/>
      <c r="B83" s="8"/>
      <c r="C83" s="8"/>
      <c r="D83" s="8"/>
      <c r="E83" s="8"/>
      <c r="F83" s="8"/>
      <c r="G83" s="8"/>
      <c r="H83" s="8"/>
      <c r="I83" s="8"/>
    </row>
    <row r="84" spans="1:9" s="5" customFormat="1" ht="19.5" customHeight="1" x14ac:dyDescent="0.3">
      <c r="A84" s="24" t="s">
        <v>36</v>
      </c>
      <c r="B84" s="8"/>
      <c r="C84" s="8"/>
      <c r="D84" s="8"/>
      <c r="E84" s="8"/>
      <c r="F84" s="8"/>
      <c r="G84" s="8"/>
      <c r="H84" s="8"/>
      <c r="I84" s="8"/>
    </row>
    <row r="85" spans="1:9" s="5" customFormat="1" ht="25.5" customHeight="1" x14ac:dyDescent="0.3">
      <c r="A85" s="30" t="s">
        <v>37</v>
      </c>
      <c r="B85" s="8"/>
      <c r="C85" s="8"/>
      <c r="D85" s="8"/>
      <c r="E85" s="8"/>
      <c r="F85" s="8"/>
      <c r="G85" s="8"/>
      <c r="H85" s="8"/>
      <c r="I85" s="8"/>
    </row>
    <row r="93" spans="1:9" x14ac:dyDescent="0.2">
      <c r="E93" s="6" t="s">
        <v>32</v>
      </c>
      <c r="G93" s="6"/>
    </row>
  </sheetData>
  <mergeCells count="9">
    <mergeCell ref="A6:I6"/>
    <mergeCell ref="A5:I5"/>
    <mergeCell ref="E61:F61"/>
    <mergeCell ref="I20:I21"/>
    <mergeCell ref="A20:A21"/>
    <mergeCell ref="B20:B21"/>
    <mergeCell ref="E20:E21"/>
    <mergeCell ref="F20:H20"/>
    <mergeCell ref="C20:D21"/>
  </mergeCells>
  <conditionalFormatting sqref="G22:G57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04"/>
  <sheetViews>
    <sheetView view="pageLayout" topLeftCell="A13" zoomScale="60" zoomScaleNormal="100" zoomScalePageLayoutView="60" workbookViewId="0">
      <selection activeCell="G22" sqref="G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42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8">
        <v>1</v>
      </c>
      <c r="B22" s="42" t="s">
        <v>165</v>
      </c>
      <c r="C22" s="43" t="s">
        <v>166</v>
      </c>
      <c r="D22" s="44" t="s">
        <v>46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8">
        <v>2</v>
      </c>
      <c r="B23" s="42" t="s">
        <v>167</v>
      </c>
      <c r="C23" s="43" t="s">
        <v>168</v>
      </c>
      <c r="D23" s="44" t="s">
        <v>46</v>
      </c>
      <c r="E23" s="11"/>
      <c r="F23" s="50"/>
      <c r="G23" s="51" t="str">
        <f t="shared" ref="G23:G66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8">
        <v>3</v>
      </c>
      <c r="B24" s="39" t="s">
        <v>169</v>
      </c>
      <c r="C24" s="33" t="s">
        <v>170</v>
      </c>
      <c r="D24" s="34" t="s">
        <v>46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8">
        <v>4</v>
      </c>
      <c r="B25" s="39" t="s">
        <v>171</v>
      </c>
      <c r="C25" s="33" t="s">
        <v>172</v>
      </c>
      <c r="D25" s="34" t="s">
        <v>173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8">
        <v>5</v>
      </c>
      <c r="B26" s="39" t="s">
        <v>174</v>
      </c>
      <c r="C26" s="33" t="s">
        <v>175</v>
      </c>
      <c r="D26" s="34" t="s">
        <v>176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8">
        <v>6</v>
      </c>
      <c r="B27" s="39" t="s">
        <v>177</v>
      </c>
      <c r="C27" s="33" t="s">
        <v>178</v>
      </c>
      <c r="D27" s="34" t="s">
        <v>179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8">
        <v>7</v>
      </c>
      <c r="B28" s="39" t="s">
        <v>180</v>
      </c>
      <c r="C28" s="33" t="s">
        <v>181</v>
      </c>
      <c r="D28" s="34" t="s">
        <v>182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40">
        <v>8</v>
      </c>
      <c r="B29" s="39" t="s">
        <v>183</v>
      </c>
      <c r="C29" s="33" t="s">
        <v>184</v>
      </c>
      <c r="D29" s="34" t="s">
        <v>182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40">
        <v>9</v>
      </c>
      <c r="B30" s="39" t="s">
        <v>185</v>
      </c>
      <c r="C30" s="33" t="s">
        <v>186</v>
      </c>
      <c r="D30" s="34" t="s">
        <v>182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40">
        <v>10</v>
      </c>
      <c r="B31" s="39" t="s">
        <v>187</v>
      </c>
      <c r="C31" s="33" t="s">
        <v>188</v>
      </c>
      <c r="D31" s="34" t="s">
        <v>58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40">
        <v>11</v>
      </c>
      <c r="B32" s="39" t="s">
        <v>189</v>
      </c>
      <c r="C32" s="33" t="s">
        <v>190</v>
      </c>
      <c r="D32" s="34" t="s">
        <v>58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40">
        <v>12</v>
      </c>
      <c r="B33" s="39" t="s">
        <v>191</v>
      </c>
      <c r="C33" s="33" t="s">
        <v>192</v>
      </c>
      <c r="D33" s="34" t="s">
        <v>58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40">
        <v>13</v>
      </c>
      <c r="B34" s="39" t="s">
        <v>193</v>
      </c>
      <c r="C34" s="33" t="s">
        <v>194</v>
      </c>
      <c r="D34" s="34" t="s">
        <v>195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40">
        <v>14</v>
      </c>
      <c r="B35" s="39" t="s">
        <v>196</v>
      </c>
      <c r="C35" s="33" t="s">
        <v>197</v>
      </c>
      <c r="D35" s="34" t="s">
        <v>61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40">
        <v>15</v>
      </c>
      <c r="B36" s="39" t="s">
        <v>198</v>
      </c>
      <c r="C36" s="33" t="s">
        <v>190</v>
      </c>
      <c r="D36" s="34" t="s">
        <v>61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40">
        <v>16</v>
      </c>
      <c r="B37" s="39" t="s">
        <v>199</v>
      </c>
      <c r="C37" s="33" t="s">
        <v>200</v>
      </c>
      <c r="D37" s="34" t="s">
        <v>201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40">
        <v>17</v>
      </c>
      <c r="B38" s="39" t="s">
        <v>202</v>
      </c>
      <c r="C38" s="33" t="s">
        <v>203</v>
      </c>
      <c r="D38" s="34" t="s">
        <v>201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40">
        <v>18</v>
      </c>
      <c r="B39" s="39" t="s">
        <v>204</v>
      </c>
      <c r="C39" s="33" t="s">
        <v>205</v>
      </c>
      <c r="D39" s="34" t="s">
        <v>206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40">
        <v>19</v>
      </c>
      <c r="B40" s="39" t="s">
        <v>207</v>
      </c>
      <c r="C40" s="33" t="s">
        <v>208</v>
      </c>
      <c r="D40" s="34" t="s">
        <v>209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40">
        <v>20</v>
      </c>
      <c r="B41" s="39" t="s">
        <v>210</v>
      </c>
      <c r="C41" s="33" t="s">
        <v>211</v>
      </c>
      <c r="D41" s="34" t="s">
        <v>209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40">
        <v>21</v>
      </c>
      <c r="B42" s="39" t="s">
        <v>212</v>
      </c>
      <c r="C42" s="33" t="s">
        <v>213</v>
      </c>
      <c r="D42" s="34" t="s">
        <v>75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40">
        <v>22</v>
      </c>
      <c r="B43" s="39" t="s">
        <v>214</v>
      </c>
      <c r="C43" s="33" t="s">
        <v>215</v>
      </c>
      <c r="D43" s="34" t="s">
        <v>216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40">
        <v>23</v>
      </c>
      <c r="B44" s="39" t="s">
        <v>217</v>
      </c>
      <c r="C44" s="33" t="s">
        <v>218</v>
      </c>
      <c r="D44" s="34" t="s">
        <v>216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40">
        <v>24</v>
      </c>
      <c r="B45" s="39" t="s">
        <v>219</v>
      </c>
      <c r="C45" s="33" t="s">
        <v>220</v>
      </c>
      <c r="D45" s="34" t="s">
        <v>221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40">
        <v>25</v>
      </c>
      <c r="B46" s="39" t="s">
        <v>222</v>
      </c>
      <c r="C46" s="33" t="s">
        <v>223</v>
      </c>
      <c r="D46" s="34" t="s">
        <v>221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40">
        <v>26</v>
      </c>
      <c r="B47" s="39" t="s">
        <v>224</v>
      </c>
      <c r="C47" s="33" t="s">
        <v>225</v>
      </c>
      <c r="D47" s="34" t="s">
        <v>86</v>
      </c>
      <c r="E47" s="20"/>
      <c r="F47" s="52"/>
      <c r="G47" s="51" t="str">
        <f t="shared" si="0"/>
        <v>Không XL</v>
      </c>
      <c r="H47" s="22"/>
      <c r="I47" s="17"/>
    </row>
    <row r="48" spans="1:9" ht="19.5" thickBot="1" x14ac:dyDescent="0.25">
      <c r="A48" s="40">
        <v>27</v>
      </c>
      <c r="B48" s="39" t="s">
        <v>226</v>
      </c>
      <c r="C48" s="33" t="s">
        <v>190</v>
      </c>
      <c r="D48" s="34" t="s">
        <v>86</v>
      </c>
      <c r="E48" s="20"/>
      <c r="F48" s="52"/>
      <c r="G48" s="51" t="str">
        <f t="shared" si="0"/>
        <v>Không XL</v>
      </c>
      <c r="H48" s="22"/>
      <c r="I48" s="17"/>
    </row>
    <row r="49" spans="1:9" ht="19.5" thickBot="1" x14ac:dyDescent="0.25">
      <c r="A49" s="40">
        <v>28</v>
      </c>
      <c r="B49" s="39" t="s">
        <v>227</v>
      </c>
      <c r="C49" s="33" t="s">
        <v>228</v>
      </c>
      <c r="D49" s="34" t="s">
        <v>86</v>
      </c>
      <c r="E49" s="20"/>
      <c r="F49" s="52"/>
      <c r="G49" s="51" t="str">
        <f t="shared" si="0"/>
        <v>Không XL</v>
      </c>
      <c r="H49" s="22"/>
      <c r="I49" s="17"/>
    </row>
    <row r="50" spans="1:9" ht="19.5" thickBot="1" x14ac:dyDescent="0.25">
      <c r="A50" s="40">
        <v>29</v>
      </c>
      <c r="B50" s="39" t="s">
        <v>229</v>
      </c>
      <c r="C50" s="33" t="s">
        <v>230</v>
      </c>
      <c r="D50" s="34" t="s">
        <v>231</v>
      </c>
      <c r="E50" s="20"/>
      <c r="F50" s="52"/>
      <c r="G50" s="51" t="str">
        <f t="shared" si="0"/>
        <v>Không XL</v>
      </c>
      <c r="H50" s="22"/>
      <c r="I50" s="17"/>
    </row>
    <row r="51" spans="1:9" ht="19.5" thickBot="1" x14ac:dyDescent="0.25">
      <c r="A51" s="40">
        <v>30</v>
      </c>
      <c r="B51" s="39" t="s">
        <v>232</v>
      </c>
      <c r="C51" s="33" t="s">
        <v>233</v>
      </c>
      <c r="D51" s="34" t="s">
        <v>234</v>
      </c>
      <c r="E51" s="20"/>
      <c r="F51" s="52"/>
      <c r="G51" s="51" t="str">
        <f t="shared" si="0"/>
        <v>Không XL</v>
      </c>
      <c r="H51" s="22"/>
      <c r="I51" s="17"/>
    </row>
    <row r="52" spans="1:9" ht="19.5" thickBot="1" x14ac:dyDescent="0.25">
      <c r="A52" s="41">
        <v>31</v>
      </c>
      <c r="B52" s="39" t="s">
        <v>235</v>
      </c>
      <c r="C52" s="33" t="s">
        <v>236</v>
      </c>
      <c r="D52" s="34" t="s">
        <v>89</v>
      </c>
      <c r="E52" s="20"/>
      <c r="F52" s="52"/>
      <c r="G52" s="51" t="str">
        <f t="shared" si="0"/>
        <v>Không XL</v>
      </c>
      <c r="H52" s="22"/>
      <c r="I52" s="17"/>
    </row>
    <row r="53" spans="1:9" ht="19.5" thickBot="1" x14ac:dyDescent="0.25">
      <c r="A53" s="41">
        <v>32</v>
      </c>
      <c r="B53" s="39" t="s">
        <v>237</v>
      </c>
      <c r="C53" s="33" t="s">
        <v>238</v>
      </c>
      <c r="D53" s="34" t="s">
        <v>239</v>
      </c>
      <c r="E53" s="20"/>
      <c r="F53" s="52"/>
      <c r="G53" s="51" t="str">
        <f t="shared" si="0"/>
        <v>Không XL</v>
      </c>
      <c r="H53" s="22"/>
      <c r="I53" s="17"/>
    </row>
    <row r="54" spans="1:9" ht="19.5" thickBot="1" x14ac:dyDescent="0.25">
      <c r="A54" s="41">
        <v>33</v>
      </c>
      <c r="B54" s="39" t="s">
        <v>240</v>
      </c>
      <c r="C54" s="33" t="s">
        <v>241</v>
      </c>
      <c r="D54" s="34" t="s">
        <v>239</v>
      </c>
      <c r="E54" s="20"/>
      <c r="F54" s="52"/>
      <c r="G54" s="51" t="str">
        <f t="shared" si="0"/>
        <v>Không XL</v>
      </c>
      <c r="H54" s="22"/>
      <c r="I54" s="17"/>
    </row>
    <row r="55" spans="1:9" ht="19.5" thickBot="1" x14ac:dyDescent="0.25">
      <c r="A55" s="41">
        <v>34</v>
      </c>
      <c r="B55" s="39" t="s">
        <v>242</v>
      </c>
      <c r="C55" s="33" t="s">
        <v>241</v>
      </c>
      <c r="D55" s="34" t="s">
        <v>239</v>
      </c>
      <c r="E55" s="20"/>
      <c r="F55" s="52"/>
      <c r="G55" s="51" t="str">
        <f t="shared" si="0"/>
        <v>Không XL</v>
      </c>
      <c r="H55" s="22"/>
      <c r="I55" s="17"/>
    </row>
    <row r="56" spans="1:9" ht="19.5" thickBot="1" x14ac:dyDescent="0.25">
      <c r="A56" s="41">
        <v>35</v>
      </c>
      <c r="B56" s="39" t="s">
        <v>243</v>
      </c>
      <c r="C56" s="33" t="s">
        <v>244</v>
      </c>
      <c r="D56" s="34" t="s">
        <v>239</v>
      </c>
      <c r="E56" s="20"/>
      <c r="F56" s="52"/>
      <c r="G56" s="51" t="str">
        <f t="shared" si="0"/>
        <v>Không XL</v>
      </c>
      <c r="H56" s="22"/>
      <c r="I56" s="17"/>
    </row>
    <row r="57" spans="1:9" ht="19.5" thickBot="1" x14ac:dyDescent="0.25">
      <c r="A57" s="41">
        <v>36</v>
      </c>
      <c r="B57" s="39" t="s">
        <v>245</v>
      </c>
      <c r="C57" s="33" t="s">
        <v>246</v>
      </c>
      <c r="D57" s="34" t="s">
        <v>247</v>
      </c>
      <c r="E57" s="20"/>
      <c r="F57" s="52"/>
      <c r="G57" s="51" t="str">
        <f t="shared" si="0"/>
        <v>Không XL</v>
      </c>
      <c r="H57" s="22"/>
      <c r="I57" s="17"/>
    </row>
    <row r="58" spans="1:9" ht="19.5" thickBot="1" x14ac:dyDescent="0.25">
      <c r="A58" s="41">
        <v>37</v>
      </c>
      <c r="B58" s="39" t="s">
        <v>248</v>
      </c>
      <c r="C58" s="33" t="s">
        <v>249</v>
      </c>
      <c r="D58" s="34" t="s">
        <v>117</v>
      </c>
      <c r="E58" s="20"/>
      <c r="F58" s="52"/>
      <c r="G58" s="51" t="str">
        <f t="shared" si="0"/>
        <v>Không XL</v>
      </c>
      <c r="H58" s="22"/>
      <c r="I58" s="17"/>
    </row>
    <row r="59" spans="1:9" ht="19.5" thickBot="1" x14ac:dyDescent="0.25">
      <c r="A59" s="41">
        <v>38</v>
      </c>
      <c r="B59" s="39" t="s">
        <v>250</v>
      </c>
      <c r="C59" s="33" t="s">
        <v>251</v>
      </c>
      <c r="D59" s="34" t="s">
        <v>117</v>
      </c>
      <c r="E59" s="20"/>
      <c r="F59" s="52"/>
      <c r="G59" s="51" t="str">
        <f t="shared" si="0"/>
        <v>Không XL</v>
      </c>
      <c r="H59" s="22"/>
      <c r="I59" s="17"/>
    </row>
    <row r="60" spans="1:9" ht="19.5" thickBot="1" x14ac:dyDescent="0.25">
      <c r="A60" s="41">
        <v>39</v>
      </c>
      <c r="B60" s="39" t="s">
        <v>252</v>
      </c>
      <c r="C60" s="33" t="s">
        <v>253</v>
      </c>
      <c r="D60" s="34" t="s">
        <v>129</v>
      </c>
      <c r="E60" s="20"/>
      <c r="F60" s="52"/>
      <c r="G60" s="51" t="str">
        <f t="shared" si="0"/>
        <v>Không XL</v>
      </c>
      <c r="H60" s="22"/>
      <c r="I60" s="17"/>
    </row>
    <row r="61" spans="1:9" ht="19.5" thickBot="1" x14ac:dyDescent="0.25">
      <c r="A61" s="41">
        <v>40</v>
      </c>
      <c r="B61" s="39" t="s">
        <v>254</v>
      </c>
      <c r="C61" s="33" t="s">
        <v>255</v>
      </c>
      <c r="D61" s="34" t="s">
        <v>256</v>
      </c>
      <c r="E61" s="20"/>
      <c r="F61" s="52"/>
      <c r="G61" s="51" t="str">
        <f t="shared" si="0"/>
        <v>Không XL</v>
      </c>
      <c r="H61" s="22"/>
      <c r="I61" s="17"/>
    </row>
    <row r="62" spans="1:9" ht="19.5" thickBot="1" x14ac:dyDescent="0.25">
      <c r="A62" s="41">
        <v>41</v>
      </c>
      <c r="B62" s="39" t="s">
        <v>257</v>
      </c>
      <c r="C62" s="33" t="s">
        <v>258</v>
      </c>
      <c r="D62" s="34" t="s">
        <v>259</v>
      </c>
      <c r="E62" s="20"/>
      <c r="F62" s="52"/>
      <c r="G62" s="51" t="str">
        <f t="shared" si="0"/>
        <v>Không XL</v>
      </c>
      <c r="H62" s="22"/>
      <c r="I62" s="17"/>
    </row>
    <row r="63" spans="1:9" ht="19.5" thickBot="1" x14ac:dyDescent="0.25">
      <c r="A63" s="41">
        <v>42</v>
      </c>
      <c r="B63" s="39" t="s">
        <v>260</v>
      </c>
      <c r="C63" s="33" t="s">
        <v>261</v>
      </c>
      <c r="D63" s="34" t="s">
        <v>156</v>
      </c>
      <c r="E63" s="20"/>
      <c r="F63" s="52"/>
      <c r="G63" s="51" t="str">
        <f t="shared" si="0"/>
        <v>Không XL</v>
      </c>
      <c r="H63" s="22"/>
      <c r="I63" s="17"/>
    </row>
    <row r="64" spans="1:9" ht="19.5" thickBot="1" x14ac:dyDescent="0.25">
      <c r="A64" s="41">
        <v>43</v>
      </c>
      <c r="B64" s="39" t="s">
        <v>262</v>
      </c>
      <c r="C64" s="33" t="s">
        <v>263</v>
      </c>
      <c r="D64" s="34" t="s">
        <v>156</v>
      </c>
      <c r="E64" s="20"/>
      <c r="F64" s="52"/>
      <c r="G64" s="51" t="str">
        <f t="shared" si="0"/>
        <v>Không XL</v>
      </c>
      <c r="H64" s="22"/>
      <c r="I64" s="17"/>
    </row>
    <row r="65" spans="1:9" ht="19.5" thickBot="1" x14ac:dyDescent="0.25">
      <c r="A65" s="41">
        <v>44</v>
      </c>
      <c r="B65" s="39" t="s">
        <v>264</v>
      </c>
      <c r="C65" s="33" t="s">
        <v>265</v>
      </c>
      <c r="D65" s="34" t="s">
        <v>266</v>
      </c>
      <c r="E65" s="20"/>
      <c r="F65" s="52"/>
      <c r="G65" s="51" t="str">
        <f t="shared" si="0"/>
        <v>Không XL</v>
      </c>
      <c r="H65" s="22"/>
      <c r="I65" s="17"/>
    </row>
    <row r="66" spans="1:9" ht="19.5" thickBot="1" x14ac:dyDescent="0.25">
      <c r="A66" s="41">
        <v>45</v>
      </c>
      <c r="B66" s="39" t="s">
        <v>267</v>
      </c>
      <c r="C66" s="33" t="s">
        <v>268</v>
      </c>
      <c r="D66" s="34" t="s">
        <v>269</v>
      </c>
      <c r="E66" s="20"/>
      <c r="F66" s="52"/>
      <c r="G66" s="51" t="str">
        <f t="shared" si="0"/>
        <v>Không XL</v>
      </c>
      <c r="H66" s="22"/>
      <c r="I66" s="17"/>
    </row>
    <row r="68" spans="1:9" ht="20.25" x14ac:dyDescent="0.3">
      <c r="A68" s="10" t="s">
        <v>28</v>
      </c>
      <c r="B68" s="8"/>
      <c r="C68" s="8"/>
      <c r="D68" s="8"/>
      <c r="E68" s="8"/>
      <c r="F68" s="8"/>
      <c r="G68" s="8"/>
      <c r="H68" s="8"/>
      <c r="I68" s="8"/>
    </row>
    <row r="69" spans="1:9" ht="20.25" x14ac:dyDescent="0.3">
      <c r="A69" s="24"/>
      <c r="B69" s="8"/>
      <c r="C69" s="8"/>
      <c r="D69" s="8"/>
      <c r="E69" s="8"/>
      <c r="F69" s="8"/>
      <c r="G69" s="8"/>
      <c r="H69" s="8"/>
      <c r="I69" s="8"/>
    </row>
    <row r="70" spans="1:9" ht="20.25" x14ac:dyDescent="0.3">
      <c r="A70" s="24"/>
      <c r="B70" s="8"/>
      <c r="C70" s="25" t="s">
        <v>7</v>
      </c>
      <c r="D70" s="31" t="s">
        <v>8</v>
      </c>
      <c r="E70" s="75" t="s">
        <v>1204</v>
      </c>
      <c r="F70" s="76"/>
      <c r="G70" s="8"/>
      <c r="H70" s="8"/>
      <c r="I70" s="8"/>
    </row>
    <row r="71" spans="1:9" ht="20.25" x14ac:dyDescent="0.3">
      <c r="A71" s="24"/>
      <c r="B71" s="8"/>
      <c r="C71" s="26" t="s">
        <v>10</v>
      </c>
      <c r="D71" s="26">
        <f>COUNTIF(G22:G66,"XS")</f>
        <v>0</v>
      </c>
      <c r="E71" s="90">
        <f>D71*100/$A$66</f>
        <v>0</v>
      </c>
      <c r="F71" s="91"/>
      <c r="G71" s="8"/>
      <c r="H71" s="8"/>
      <c r="I71" s="8"/>
    </row>
    <row r="72" spans="1:9" ht="20.25" x14ac:dyDescent="0.3">
      <c r="A72" s="24"/>
      <c r="B72" s="8"/>
      <c r="C72" s="26" t="s">
        <v>11</v>
      </c>
      <c r="D72" s="26">
        <f>COUNTIF(G22:G66,"TỐT")</f>
        <v>0</v>
      </c>
      <c r="E72" s="90">
        <f t="shared" ref="E72:E76" si="1">D72*100/$A$66</f>
        <v>0</v>
      </c>
      <c r="F72" s="91"/>
      <c r="G72" s="8"/>
      <c r="H72" s="8"/>
      <c r="I72" s="8"/>
    </row>
    <row r="73" spans="1:9" ht="20.25" x14ac:dyDescent="0.3">
      <c r="A73" s="24"/>
      <c r="B73" s="8"/>
      <c r="C73" s="26" t="s">
        <v>12</v>
      </c>
      <c r="D73" s="26">
        <f>COUNTIF(G22:G66,"KHÁ")</f>
        <v>0</v>
      </c>
      <c r="E73" s="90">
        <f t="shared" si="1"/>
        <v>0</v>
      </c>
      <c r="F73" s="91"/>
      <c r="G73" s="8"/>
      <c r="H73" s="8"/>
      <c r="I73" s="8"/>
    </row>
    <row r="74" spans="1:9" ht="20.25" x14ac:dyDescent="0.3">
      <c r="A74" s="24"/>
      <c r="B74" s="8"/>
      <c r="C74" s="26" t="s">
        <v>13</v>
      </c>
      <c r="D74" s="26">
        <f>COUNTIF(G22:G66,"TB")</f>
        <v>0</v>
      </c>
      <c r="E74" s="90">
        <f t="shared" si="1"/>
        <v>0</v>
      </c>
      <c r="F74" s="91"/>
      <c r="G74" s="8"/>
      <c r="H74" s="8"/>
      <c r="I74" s="8"/>
    </row>
    <row r="75" spans="1:9" ht="20.25" x14ac:dyDescent="0.3">
      <c r="A75" s="24"/>
      <c r="B75" s="8"/>
      <c r="C75" s="26" t="s">
        <v>14</v>
      </c>
      <c r="D75" s="26">
        <f>COUNTIF(G22:G66,"YẾU")</f>
        <v>0</v>
      </c>
      <c r="E75" s="90">
        <f t="shared" si="1"/>
        <v>0</v>
      </c>
      <c r="F75" s="91"/>
      <c r="G75" s="8"/>
      <c r="H75" s="8"/>
      <c r="I75" s="8"/>
    </row>
    <row r="76" spans="1:9" ht="20.25" x14ac:dyDescent="0.3">
      <c r="A76" s="8"/>
      <c r="B76" s="8"/>
      <c r="C76" s="26" t="s">
        <v>38</v>
      </c>
      <c r="D76" s="26">
        <f>COUNTIF(G22:G66,"Không XL")</f>
        <v>45</v>
      </c>
      <c r="E76" s="90">
        <f t="shared" si="1"/>
        <v>100</v>
      </c>
      <c r="F76" s="91"/>
      <c r="G76" s="8"/>
      <c r="H76" s="8"/>
      <c r="I76" s="8"/>
    </row>
    <row r="77" spans="1:9" ht="20.25" x14ac:dyDescent="0.3">
      <c r="A77" s="8"/>
      <c r="B77" s="8"/>
      <c r="C77" s="8"/>
      <c r="D77" s="8"/>
      <c r="E77" s="8"/>
      <c r="F77" s="8"/>
      <c r="G77" s="8"/>
      <c r="H77" s="8"/>
      <c r="I77" s="8"/>
    </row>
    <row r="78" spans="1:9" ht="20.25" x14ac:dyDescent="0.3">
      <c r="A78" s="10" t="s">
        <v>9</v>
      </c>
      <c r="B78" s="8"/>
      <c r="C78" s="8"/>
      <c r="D78" s="8"/>
      <c r="E78" s="8"/>
      <c r="F78" s="8"/>
      <c r="G78" s="8"/>
      <c r="H78" s="8"/>
      <c r="I78" s="8"/>
    </row>
    <row r="79" spans="1:9" ht="20.25" x14ac:dyDescent="0.3">
      <c r="A79" s="10" t="s">
        <v>29</v>
      </c>
      <c r="B79" s="8"/>
      <c r="C79" s="8"/>
      <c r="D79" s="8"/>
      <c r="E79" s="8"/>
      <c r="F79" s="8"/>
      <c r="G79" s="8"/>
      <c r="H79" s="8"/>
      <c r="I79" s="8"/>
    </row>
    <row r="80" spans="1:9" ht="20.25" x14ac:dyDescent="0.3">
      <c r="A80" s="8"/>
      <c r="B80" s="8"/>
      <c r="C80" s="8"/>
      <c r="D80" s="8"/>
      <c r="E80" s="8"/>
      <c r="F80" s="8"/>
      <c r="G80" s="8"/>
      <c r="H80" s="8"/>
      <c r="I80" s="8"/>
    </row>
    <row r="81" spans="1:9" ht="20.25" x14ac:dyDescent="0.3">
      <c r="A81" s="9" t="s">
        <v>30</v>
      </c>
      <c r="B81" s="8"/>
      <c r="C81" s="8"/>
      <c r="D81" s="8"/>
      <c r="E81" s="8"/>
      <c r="F81" s="8"/>
      <c r="G81" s="8"/>
      <c r="H81" s="8"/>
      <c r="I81" s="8"/>
    </row>
    <row r="82" spans="1:9" ht="20.25" x14ac:dyDescent="0.3">
      <c r="A82" s="24"/>
      <c r="B82" s="8"/>
      <c r="C82" s="8"/>
      <c r="D82" s="8"/>
      <c r="E82" s="8"/>
      <c r="F82" s="8"/>
      <c r="G82" s="8"/>
      <c r="H82" s="8"/>
      <c r="I82" s="8"/>
    </row>
    <row r="83" spans="1:9" ht="20.25" x14ac:dyDescent="0.3">
      <c r="A83" s="24"/>
      <c r="B83" s="8"/>
      <c r="C83" s="8"/>
      <c r="D83" s="8"/>
      <c r="E83" s="8"/>
      <c r="F83" s="8"/>
      <c r="G83" s="8"/>
      <c r="H83" s="8"/>
      <c r="I83" s="8"/>
    </row>
    <row r="84" spans="1:9" ht="20.25" x14ac:dyDescent="0.3">
      <c r="A84" s="24"/>
      <c r="B84" s="8"/>
      <c r="C84" s="8"/>
      <c r="D84" s="8"/>
      <c r="E84" s="8"/>
      <c r="F84" s="8"/>
      <c r="G84" s="8"/>
      <c r="H84" s="8"/>
      <c r="I84" s="8"/>
    </row>
    <row r="85" spans="1:9" ht="20.25" x14ac:dyDescent="0.3">
      <c r="A85" s="8"/>
      <c r="B85" s="8"/>
      <c r="C85" s="8"/>
      <c r="D85" s="8"/>
      <c r="E85" s="8"/>
      <c r="F85" s="8"/>
      <c r="G85" s="8"/>
      <c r="H85" s="8"/>
      <c r="I85" s="8"/>
    </row>
    <row r="86" spans="1:9" ht="20.25" x14ac:dyDescent="0.3">
      <c r="A86" s="8"/>
      <c r="B86" s="8"/>
      <c r="C86" s="8"/>
      <c r="D86" s="8"/>
      <c r="E86" s="8"/>
      <c r="F86" s="8"/>
      <c r="G86" s="8"/>
      <c r="H86" s="8"/>
      <c r="I86" s="8"/>
    </row>
    <row r="87" spans="1:9" ht="20.25" x14ac:dyDescent="0.3">
      <c r="A87" s="8"/>
      <c r="B87" s="8"/>
      <c r="C87" s="8"/>
      <c r="D87" s="8"/>
      <c r="E87" s="8"/>
      <c r="F87" s="8"/>
      <c r="G87" s="8"/>
      <c r="H87" s="8"/>
      <c r="I87" s="8"/>
    </row>
    <row r="88" spans="1:9" ht="20.25" x14ac:dyDescent="0.3">
      <c r="A88" s="9"/>
      <c r="B88" s="8" t="s">
        <v>35</v>
      </c>
      <c r="C88" s="27"/>
      <c r="D88" s="8"/>
      <c r="E88" s="8"/>
      <c r="F88" s="8"/>
      <c r="G88" s="27" t="s">
        <v>39</v>
      </c>
      <c r="H88" s="27"/>
      <c r="I88" s="8"/>
    </row>
    <row r="89" spans="1:9" ht="20.25" x14ac:dyDescent="0.3">
      <c r="A89" s="8"/>
      <c r="B89" s="8"/>
      <c r="C89" s="8"/>
      <c r="D89" s="8"/>
      <c r="E89" s="8"/>
      <c r="F89" s="8"/>
      <c r="G89" s="8"/>
      <c r="H89" s="8"/>
      <c r="I89" s="8"/>
    </row>
    <row r="90" spans="1:9" ht="20.25" x14ac:dyDescent="0.3">
      <c r="A90" s="28" t="s">
        <v>31</v>
      </c>
      <c r="B90" s="8"/>
      <c r="C90" s="8"/>
      <c r="D90" s="8"/>
      <c r="E90" s="8"/>
      <c r="F90" s="8"/>
      <c r="G90" s="8"/>
      <c r="H90" s="8"/>
      <c r="I90" s="8"/>
    </row>
    <row r="91" spans="1:9" ht="28.5" customHeight="1" x14ac:dyDescent="0.3">
      <c r="A91" s="29" t="s">
        <v>41</v>
      </c>
      <c r="B91" s="8"/>
      <c r="C91" s="8"/>
      <c r="D91" s="8"/>
      <c r="E91" s="8"/>
      <c r="F91" s="8"/>
      <c r="G91" s="8"/>
      <c r="H91" s="8"/>
      <c r="I91" s="8"/>
    </row>
    <row r="92" spans="1:9" ht="28.5" customHeight="1" x14ac:dyDescent="0.3">
      <c r="A92" s="29" t="s">
        <v>41</v>
      </c>
      <c r="B92" s="8"/>
      <c r="C92" s="8"/>
      <c r="D92" s="8"/>
      <c r="E92" s="8"/>
      <c r="F92" s="8"/>
      <c r="G92" s="8"/>
      <c r="H92" s="8"/>
      <c r="I92" s="8"/>
    </row>
    <row r="93" spans="1:9" ht="28.5" customHeight="1" x14ac:dyDescent="0.3">
      <c r="A93" s="29" t="s">
        <v>41</v>
      </c>
      <c r="B93" s="8"/>
      <c r="C93" s="8"/>
      <c r="D93" s="8"/>
      <c r="E93" s="8"/>
      <c r="F93" s="8"/>
      <c r="G93" s="8"/>
      <c r="H93" s="8"/>
      <c r="I93" s="8"/>
    </row>
    <row r="94" spans="1:9" ht="28.5" customHeight="1" x14ac:dyDescent="0.3">
      <c r="A94" s="29"/>
      <c r="B94" s="8"/>
      <c r="C94" s="8"/>
      <c r="D94" s="8"/>
      <c r="E94" s="8"/>
      <c r="F94" s="8"/>
      <c r="G94" s="8"/>
      <c r="H94" s="8"/>
      <c r="I94" s="8"/>
    </row>
    <row r="95" spans="1:9" s="5" customFormat="1" ht="19.5" customHeight="1" x14ac:dyDescent="0.3">
      <c r="A95" s="24" t="s">
        <v>36</v>
      </c>
      <c r="B95" s="8"/>
      <c r="C95" s="8"/>
      <c r="D95" s="8"/>
      <c r="E95" s="8"/>
      <c r="F95" s="8"/>
      <c r="G95" s="8"/>
      <c r="H95" s="8"/>
      <c r="I95" s="8"/>
    </row>
    <row r="96" spans="1:9" s="5" customFormat="1" ht="25.5" customHeight="1" x14ac:dyDescent="0.3">
      <c r="A96" s="30" t="s">
        <v>37</v>
      </c>
      <c r="B96" s="8"/>
      <c r="C96" s="8"/>
      <c r="D96" s="8"/>
      <c r="E96" s="8"/>
      <c r="F96" s="8"/>
      <c r="G96" s="8"/>
      <c r="H96" s="8"/>
      <c r="I96" s="8"/>
    </row>
    <row r="104" spans="5:7" x14ac:dyDescent="0.2">
      <c r="E104" s="6" t="s">
        <v>32</v>
      </c>
      <c r="G104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76:F76"/>
    <mergeCell ref="E70:F70"/>
    <mergeCell ref="E71:F71"/>
    <mergeCell ref="E72:F72"/>
    <mergeCell ref="E73:F73"/>
    <mergeCell ref="E74:F74"/>
    <mergeCell ref="E75:F75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01"/>
  <sheetViews>
    <sheetView view="pageLayout" topLeftCell="A4" zoomScale="60" zoomScaleNormal="100" zoomScalePageLayoutView="60" workbookViewId="0">
      <selection activeCell="G22" sqref="G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16">
        <v>1</v>
      </c>
      <c r="B22" s="45" t="s">
        <v>44</v>
      </c>
      <c r="C22" s="46" t="s">
        <v>45</v>
      </c>
      <c r="D22" s="47" t="s">
        <v>46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16">
        <v>2</v>
      </c>
      <c r="B23" s="45" t="s">
        <v>47</v>
      </c>
      <c r="C23" s="46" t="s">
        <v>48</v>
      </c>
      <c r="D23" s="47" t="s">
        <v>49</v>
      </c>
      <c r="E23" s="11"/>
      <c r="F23" s="50"/>
      <c r="G23" s="51" t="str">
        <f t="shared" ref="G23:G63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16">
        <v>3</v>
      </c>
      <c r="B24" s="17" t="s">
        <v>50</v>
      </c>
      <c r="C24" s="18" t="s">
        <v>51</v>
      </c>
      <c r="D24" s="19" t="s">
        <v>52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16">
        <v>4</v>
      </c>
      <c r="B25" s="17" t="s">
        <v>53</v>
      </c>
      <c r="C25" s="18" t="s">
        <v>54</v>
      </c>
      <c r="D25" s="19" t="s">
        <v>55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16">
        <v>5</v>
      </c>
      <c r="B26" s="17" t="s">
        <v>56</v>
      </c>
      <c r="C26" s="18" t="s">
        <v>57</v>
      </c>
      <c r="D26" s="19" t="s">
        <v>58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16">
        <v>6</v>
      </c>
      <c r="B27" s="17" t="s">
        <v>59</v>
      </c>
      <c r="C27" s="18" t="s">
        <v>60</v>
      </c>
      <c r="D27" s="19" t="s">
        <v>61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16">
        <v>7</v>
      </c>
      <c r="B28" s="17" t="s">
        <v>62</v>
      </c>
      <c r="C28" s="18" t="s">
        <v>63</v>
      </c>
      <c r="D28" s="19" t="s">
        <v>64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21">
        <v>8</v>
      </c>
      <c r="B29" s="17" t="s">
        <v>65</v>
      </c>
      <c r="C29" s="18" t="s">
        <v>66</v>
      </c>
      <c r="D29" s="19" t="s">
        <v>64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21">
        <v>9</v>
      </c>
      <c r="B30" s="17" t="s">
        <v>67</v>
      </c>
      <c r="C30" s="18" t="s">
        <v>68</v>
      </c>
      <c r="D30" s="19" t="s">
        <v>69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21">
        <v>10</v>
      </c>
      <c r="B31" s="17" t="s">
        <v>70</v>
      </c>
      <c r="C31" s="18" t="s">
        <v>71</v>
      </c>
      <c r="D31" s="19" t="s">
        <v>72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21">
        <v>11</v>
      </c>
      <c r="B32" s="17" t="s">
        <v>73</v>
      </c>
      <c r="C32" s="18" t="s">
        <v>74</v>
      </c>
      <c r="D32" s="19" t="s">
        <v>75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21">
        <v>12</v>
      </c>
      <c r="B33" s="17" t="s">
        <v>76</v>
      </c>
      <c r="C33" s="18" t="s">
        <v>77</v>
      </c>
      <c r="D33" s="19" t="s">
        <v>78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21">
        <v>13</v>
      </c>
      <c r="B34" s="17" t="s">
        <v>79</v>
      </c>
      <c r="C34" s="18" t="s">
        <v>80</v>
      </c>
      <c r="D34" s="19" t="s">
        <v>78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21">
        <v>14</v>
      </c>
      <c r="B35" s="17" t="s">
        <v>81</v>
      </c>
      <c r="C35" s="18" t="s">
        <v>82</v>
      </c>
      <c r="D35" s="19" t="s">
        <v>83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21">
        <v>15</v>
      </c>
      <c r="B36" s="17" t="s">
        <v>84</v>
      </c>
      <c r="C36" s="18" t="s">
        <v>85</v>
      </c>
      <c r="D36" s="19" t="s">
        <v>86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21">
        <v>16</v>
      </c>
      <c r="B37" s="17" t="s">
        <v>87</v>
      </c>
      <c r="C37" s="18" t="s">
        <v>88</v>
      </c>
      <c r="D37" s="19" t="s">
        <v>89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21">
        <v>17</v>
      </c>
      <c r="B38" s="17" t="s">
        <v>90</v>
      </c>
      <c r="C38" s="18" t="s">
        <v>91</v>
      </c>
      <c r="D38" s="19" t="s">
        <v>89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21">
        <v>18</v>
      </c>
      <c r="B39" s="17" t="s">
        <v>92</v>
      </c>
      <c r="C39" s="18" t="s">
        <v>93</v>
      </c>
      <c r="D39" s="19" t="s">
        <v>94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21">
        <v>19</v>
      </c>
      <c r="B40" s="17" t="s">
        <v>95</v>
      </c>
      <c r="C40" s="18" t="s">
        <v>96</v>
      </c>
      <c r="D40" s="19" t="s">
        <v>94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21">
        <v>20</v>
      </c>
      <c r="B41" s="17" t="s">
        <v>97</v>
      </c>
      <c r="C41" s="18" t="s">
        <v>98</v>
      </c>
      <c r="D41" s="19" t="s">
        <v>99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21">
        <v>21</v>
      </c>
      <c r="B42" s="17" t="s">
        <v>100</v>
      </c>
      <c r="C42" s="18" t="s">
        <v>101</v>
      </c>
      <c r="D42" s="19" t="s">
        <v>102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21">
        <v>22</v>
      </c>
      <c r="B43" s="17" t="s">
        <v>103</v>
      </c>
      <c r="C43" s="18" t="s">
        <v>104</v>
      </c>
      <c r="D43" s="19" t="s">
        <v>105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21">
        <v>23</v>
      </c>
      <c r="B44" s="17" t="s">
        <v>106</v>
      </c>
      <c r="C44" s="18" t="s">
        <v>107</v>
      </c>
      <c r="D44" s="19" t="s">
        <v>108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21">
        <v>24</v>
      </c>
      <c r="B45" s="17" t="s">
        <v>109</v>
      </c>
      <c r="C45" s="18" t="s">
        <v>110</v>
      </c>
      <c r="D45" s="19" t="s">
        <v>111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21">
        <v>25</v>
      </c>
      <c r="B46" s="17" t="s">
        <v>112</v>
      </c>
      <c r="C46" s="18" t="s">
        <v>113</v>
      </c>
      <c r="D46" s="19" t="s">
        <v>114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21">
        <v>26</v>
      </c>
      <c r="B47" s="17" t="s">
        <v>115</v>
      </c>
      <c r="C47" s="18" t="s">
        <v>116</v>
      </c>
      <c r="D47" s="19" t="s">
        <v>117</v>
      </c>
      <c r="E47" s="20"/>
      <c r="F47" s="52"/>
      <c r="G47" s="51" t="str">
        <f t="shared" si="0"/>
        <v>Không XL</v>
      </c>
      <c r="H47" s="22"/>
      <c r="I47" s="17"/>
    </row>
    <row r="48" spans="1:9" ht="19.5" thickBot="1" x14ac:dyDescent="0.25">
      <c r="A48" s="21">
        <v>27</v>
      </c>
      <c r="B48" s="17" t="s">
        <v>118</v>
      </c>
      <c r="C48" s="18" t="s">
        <v>119</v>
      </c>
      <c r="D48" s="19" t="s">
        <v>120</v>
      </c>
      <c r="E48" s="20"/>
      <c r="F48" s="52"/>
      <c r="G48" s="51" t="str">
        <f t="shared" si="0"/>
        <v>Không XL</v>
      </c>
      <c r="H48" s="22"/>
      <c r="I48" s="17"/>
    </row>
    <row r="49" spans="1:9" ht="19.5" thickBot="1" x14ac:dyDescent="0.25">
      <c r="A49" s="21">
        <v>28</v>
      </c>
      <c r="B49" s="17" t="s">
        <v>121</v>
      </c>
      <c r="C49" s="18" t="s">
        <v>122</v>
      </c>
      <c r="D49" s="19" t="s">
        <v>123</v>
      </c>
      <c r="E49" s="20"/>
      <c r="F49" s="52"/>
      <c r="G49" s="51" t="str">
        <f t="shared" si="0"/>
        <v>Không XL</v>
      </c>
      <c r="H49" s="22"/>
      <c r="I49" s="17"/>
    </row>
    <row r="50" spans="1:9" ht="19.5" thickBot="1" x14ac:dyDescent="0.25">
      <c r="A50" s="21">
        <v>29</v>
      </c>
      <c r="B50" s="17" t="s">
        <v>124</v>
      </c>
      <c r="C50" s="18" t="s">
        <v>125</v>
      </c>
      <c r="D50" s="19" t="s">
        <v>126</v>
      </c>
      <c r="E50" s="20"/>
      <c r="F50" s="52"/>
      <c r="G50" s="51" t="str">
        <f t="shared" si="0"/>
        <v>Không XL</v>
      </c>
      <c r="H50" s="22"/>
      <c r="I50" s="17"/>
    </row>
    <row r="51" spans="1:9" ht="19.5" thickBot="1" x14ac:dyDescent="0.25">
      <c r="A51" s="21">
        <v>30</v>
      </c>
      <c r="B51" s="17" t="s">
        <v>127</v>
      </c>
      <c r="C51" s="18" t="s">
        <v>128</v>
      </c>
      <c r="D51" s="19" t="s">
        <v>129</v>
      </c>
      <c r="E51" s="20"/>
      <c r="F51" s="52"/>
      <c r="G51" s="51" t="str">
        <f t="shared" si="0"/>
        <v>Không XL</v>
      </c>
      <c r="H51" s="22"/>
      <c r="I51" s="17"/>
    </row>
    <row r="52" spans="1:9" ht="19.5" thickBot="1" x14ac:dyDescent="0.25">
      <c r="A52" s="23">
        <v>31</v>
      </c>
      <c r="B52" s="17" t="s">
        <v>130</v>
      </c>
      <c r="C52" s="18" t="s">
        <v>131</v>
      </c>
      <c r="D52" s="19" t="s">
        <v>132</v>
      </c>
      <c r="E52" s="20"/>
      <c r="F52" s="52"/>
      <c r="G52" s="51" t="str">
        <f t="shared" si="0"/>
        <v>Không XL</v>
      </c>
      <c r="H52" s="22"/>
      <c r="I52" s="17"/>
    </row>
    <row r="53" spans="1:9" ht="19.5" thickBot="1" x14ac:dyDescent="0.25">
      <c r="A53" s="23">
        <v>32</v>
      </c>
      <c r="B53" s="17" t="s">
        <v>133</v>
      </c>
      <c r="C53" s="18" t="s">
        <v>134</v>
      </c>
      <c r="D53" s="19" t="s">
        <v>135</v>
      </c>
      <c r="E53" s="20"/>
      <c r="F53" s="52"/>
      <c r="G53" s="51" t="str">
        <f t="shared" si="0"/>
        <v>Không XL</v>
      </c>
      <c r="H53" s="22"/>
      <c r="I53" s="17"/>
    </row>
    <row r="54" spans="1:9" ht="19.5" thickBot="1" x14ac:dyDescent="0.25">
      <c r="A54" s="23">
        <v>33</v>
      </c>
      <c r="B54" s="17" t="s">
        <v>136</v>
      </c>
      <c r="C54" s="18" t="s">
        <v>137</v>
      </c>
      <c r="D54" s="19" t="s">
        <v>138</v>
      </c>
      <c r="E54" s="20"/>
      <c r="F54" s="52"/>
      <c r="G54" s="51" t="str">
        <f t="shared" si="0"/>
        <v>Không XL</v>
      </c>
      <c r="H54" s="22"/>
      <c r="I54" s="17"/>
    </row>
    <row r="55" spans="1:9" ht="19.5" thickBot="1" x14ac:dyDescent="0.25">
      <c r="A55" s="23">
        <v>34</v>
      </c>
      <c r="B55" s="17" t="s">
        <v>139</v>
      </c>
      <c r="C55" s="18" t="s">
        <v>140</v>
      </c>
      <c r="D55" s="19" t="s">
        <v>141</v>
      </c>
      <c r="E55" s="20"/>
      <c r="F55" s="52"/>
      <c r="G55" s="51" t="str">
        <f t="shared" si="0"/>
        <v>Không XL</v>
      </c>
      <c r="H55" s="22"/>
      <c r="I55" s="17"/>
    </row>
    <row r="56" spans="1:9" ht="19.5" thickBot="1" x14ac:dyDescent="0.25">
      <c r="A56" s="23">
        <v>35</v>
      </c>
      <c r="B56" s="17" t="s">
        <v>142</v>
      </c>
      <c r="C56" s="18" t="s">
        <v>143</v>
      </c>
      <c r="D56" s="19" t="s">
        <v>144</v>
      </c>
      <c r="E56" s="20"/>
      <c r="F56" s="52"/>
      <c r="G56" s="51" t="str">
        <f t="shared" si="0"/>
        <v>Không XL</v>
      </c>
      <c r="H56" s="22"/>
      <c r="I56" s="17"/>
    </row>
    <row r="57" spans="1:9" ht="19.5" thickBot="1" x14ac:dyDescent="0.25">
      <c r="A57" s="23">
        <v>36</v>
      </c>
      <c r="B57" s="17" t="s">
        <v>145</v>
      </c>
      <c r="C57" s="18" t="s">
        <v>146</v>
      </c>
      <c r="D57" s="19" t="s">
        <v>147</v>
      </c>
      <c r="E57" s="20"/>
      <c r="F57" s="52"/>
      <c r="G57" s="51" t="str">
        <f t="shared" si="0"/>
        <v>Không XL</v>
      </c>
      <c r="H57" s="22"/>
      <c r="I57" s="17"/>
    </row>
    <row r="58" spans="1:9" ht="19.5" thickBot="1" x14ac:dyDescent="0.25">
      <c r="A58" s="23">
        <v>37</v>
      </c>
      <c r="B58" s="17" t="s">
        <v>148</v>
      </c>
      <c r="C58" s="18" t="s">
        <v>149</v>
      </c>
      <c r="D58" s="19" t="s">
        <v>150</v>
      </c>
      <c r="E58" s="20"/>
      <c r="F58" s="52"/>
      <c r="G58" s="51" t="str">
        <f t="shared" si="0"/>
        <v>Không XL</v>
      </c>
      <c r="H58" s="22"/>
      <c r="I58" s="17"/>
    </row>
    <row r="59" spans="1:9" ht="19.5" thickBot="1" x14ac:dyDescent="0.25">
      <c r="A59" s="23">
        <v>38</v>
      </c>
      <c r="B59" s="17" t="s">
        <v>151</v>
      </c>
      <c r="C59" s="18" t="s">
        <v>152</v>
      </c>
      <c r="D59" s="19" t="s">
        <v>153</v>
      </c>
      <c r="E59" s="20"/>
      <c r="F59" s="52"/>
      <c r="G59" s="51" t="str">
        <f t="shared" si="0"/>
        <v>Không XL</v>
      </c>
      <c r="H59" s="22"/>
      <c r="I59" s="17"/>
    </row>
    <row r="60" spans="1:9" ht="19.5" thickBot="1" x14ac:dyDescent="0.25">
      <c r="A60" s="23">
        <v>39</v>
      </c>
      <c r="B60" s="17" t="s">
        <v>154</v>
      </c>
      <c r="C60" s="18" t="s">
        <v>155</v>
      </c>
      <c r="D60" s="19" t="s">
        <v>156</v>
      </c>
      <c r="E60" s="20"/>
      <c r="F60" s="52"/>
      <c r="G60" s="51" t="str">
        <f t="shared" si="0"/>
        <v>Không XL</v>
      </c>
      <c r="H60" s="22"/>
      <c r="I60" s="17"/>
    </row>
    <row r="61" spans="1:9" ht="19.5" thickBot="1" x14ac:dyDescent="0.25">
      <c r="A61" s="23">
        <v>40</v>
      </c>
      <c r="B61" s="17" t="s">
        <v>157</v>
      </c>
      <c r="C61" s="18" t="s">
        <v>158</v>
      </c>
      <c r="D61" s="19" t="s">
        <v>159</v>
      </c>
      <c r="E61" s="20"/>
      <c r="F61" s="52"/>
      <c r="G61" s="51" t="str">
        <f t="shared" si="0"/>
        <v>Không XL</v>
      </c>
      <c r="H61" s="22"/>
      <c r="I61" s="17"/>
    </row>
    <row r="62" spans="1:9" ht="19.5" thickBot="1" x14ac:dyDescent="0.25">
      <c r="A62" s="23">
        <v>41</v>
      </c>
      <c r="B62" s="17" t="s">
        <v>160</v>
      </c>
      <c r="C62" s="18" t="s">
        <v>161</v>
      </c>
      <c r="D62" s="19" t="s">
        <v>162</v>
      </c>
      <c r="E62" s="20"/>
      <c r="F62" s="52"/>
      <c r="G62" s="51" t="str">
        <f t="shared" si="0"/>
        <v>Không XL</v>
      </c>
      <c r="H62" s="22"/>
      <c r="I62" s="17"/>
    </row>
    <row r="63" spans="1:9" ht="19.5" thickBot="1" x14ac:dyDescent="0.25">
      <c r="A63" s="23">
        <v>42</v>
      </c>
      <c r="B63" s="17" t="s">
        <v>163</v>
      </c>
      <c r="C63" s="18" t="s">
        <v>164</v>
      </c>
      <c r="D63" s="19" t="s">
        <v>162</v>
      </c>
      <c r="E63" s="20"/>
      <c r="F63" s="52"/>
      <c r="G63" s="51" t="str">
        <f t="shared" si="0"/>
        <v>Không XL</v>
      </c>
      <c r="H63" s="22"/>
      <c r="I63" s="17"/>
    </row>
    <row r="65" spans="1:9" ht="20.25" x14ac:dyDescent="0.3">
      <c r="A65" s="10" t="s">
        <v>28</v>
      </c>
      <c r="B65" s="8"/>
      <c r="C65" s="8"/>
      <c r="D65" s="8"/>
      <c r="E65" s="8"/>
      <c r="F65" s="8"/>
      <c r="G65" s="8"/>
      <c r="H65" s="8"/>
      <c r="I65" s="8"/>
    </row>
    <row r="66" spans="1:9" ht="20.25" x14ac:dyDescent="0.3">
      <c r="A66" s="24"/>
      <c r="B66" s="8"/>
      <c r="C66" s="8"/>
      <c r="D66" s="8"/>
      <c r="E66" s="8"/>
      <c r="F66" s="8"/>
      <c r="G66" s="8"/>
      <c r="H66" s="8"/>
      <c r="I66" s="8"/>
    </row>
    <row r="67" spans="1:9" ht="20.25" x14ac:dyDescent="0.3">
      <c r="A67" s="24"/>
      <c r="B67" s="8"/>
      <c r="C67" s="25" t="s">
        <v>7</v>
      </c>
      <c r="D67" s="31" t="s">
        <v>8</v>
      </c>
      <c r="E67" s="75" t="s">
        <v>1204</v>
      </c>
      <c r="F67" s="76"/>
      <c r="G67" s="8"/>
      <c r="H67" s="8"/>
      <c r="I67" s="8"/>
    </row>
    <row r="68" spans="1:9" ht="20.25" x14ac:dyDescent="0.3">
      <c r="A68" s="24"/>
      <c r="B68" s="8"/>
      <c r="C68" s="26" t="s">
        <v>10</v>
      </c>
      <c r="D68" s="26">
        <f>COUNTIF(G22:G63,"XS")</f>
        <v>0</v>
      </c>
      <c r="E68" s="90">
        <f>D68*100/$A$63</f>
        <v>0</v>
      </c>
      <c r="F68" s="91"/>
      <c r="G68" s="8"/>
      <c r="H68" s="8"/>
      <c r="I68" s="8"/>
    </row>
    <row r="69" spans="1:9" ht="20.25" x14ac:dyDescent="0.3">
      <c r="A69" s="24"/>
      <c r="B69" s="8"/>
      <c r="C69" s="26" t="s">
        <v>11</v>
      </c>
      <c r="D69" s="26">
        <f>COUNTIF(G22:G63,"TỐT")</f>
        <v>0</v>
      </c>
      <c r="E69" s="90">
        <f t="shared" ref="E69:E73" si="1">D69*100/$A$63</f>
        <v>0</v>
      </c>
      <c r="F69" s="91"/>
      <c r="G69" s="8"/>
      <c r="H69" s="8"/>
      <c r="I69" s="8"/>
    </row>
    <row r="70" spans="1:9" ht="20.25" x14ac:dyDescent="0.3">
      <c r="A70" s="24"/>
      <c r="B70" s="8"/>
      <c r="C70" s="26" t="s">
        <v>12</v>
      </c>
      <c r="D70" s="26">
        <f>COUNTIF(G22:G63,"KHÁ")</f>
        <v>0</v>
      </c>
      <c r="E70" s="90">
        <f t="shared" si="1"/>
        <v>0</v>
      </c>
      <c r="F70" s="91"/>
      <c r="G70" s="8"/>
      <c r="H70" s="8"/>
      <c r="I70" s="8"/>
    </row>
    <row r="71" spans="1:9" ht="20.25" x14ac:dyDescent="0.3">
      <c r="A71" s="24"/>
      <c r="B71" s="8"/>
      <c r="C71" s="26" t="s">
        <v>13</v>
      </c>
      <c r="D71" s="26">
        <f>COUNTIF(G22:G63,"TB")</f>
        <v>0</v>
      </c>
      <c r="E71" s="90">
        <f t="shared" si="1"/>
        <v>0</v>
      </c>
      <c r="F71" s="91"/>
      <c r="G71" s="8"/>
      <c r="H71" s="8"/>
      <c r="I71" s="8"/>
    </row>
    <row r="72" spans="1:9" ht="20.25" x14ac:dyDescent="0.3">
      <c r="A72" s="24"/>
      <c r="B72" s="8"/>
      <c r="C72" s="26" t="s">
        <v>14</v>
      </c>
      <c r="D72" s="26">
        <f>COUNTIF(G22:G63,"YẾU")</f>
        <v>0</v>
      </c>
      <c r="E72" s="90">
        <f t="shared" si="1"/>
        <v>0</v>
      </c>
      <c r="F72" s="91"/>
      <c r="G72" s="8"/>
      <c r="H72" s="8"/>
      <c r="I72" s="8"/>
    </row>
    <row r="73" spans="1:9" ht="20.25" x14ac:dyDescent="0.3">
      <c r="A73" s="8"/>
      <c r="B73" s="8"/>
      <c r="C73" s="26" t="s">
        <v>38</v>
      </c>
      <c r="D73" s="26">
        <f>COUNTIF(G22:G63,"Không XL")</f>
        <v>42</v>
      </c>
      <c r="E73" s="90">
        <f t="shared" si="1"/>
        <v>100</v>
      </c>
      <c r="F73" s="91"/>
      <c r="G73" s="8"/>
      <c r="H73" s="8"/>
      <c r="I73" s="8"/>
    </row>
    <row r="74" spans="1:9" ht="20.25" x14ac:dyDescent="0.3">
      <c r="A74" s="8"/>
      <c r="B74" s="8"/>
      <c r="C74" s="8"/>
      <c r="D74" s="8"/>
      <c r="E74" s="8"/>
      <c r="F74" s="8"/>
      <c r="G74" s="8"/>
      <c r="H74" s="8"/>
      <c r="I74" s="8"/>
    </row>
    <row r="75" spans="1:9" ht="20.25" x14ac:dyDescent="0.3">
      <c r="A75" s="10" t="s">
        <v>9</v>
      </c>
      <c r="B75" s="8"/>
      <c r="C75" s="8"/>
      <c r="D75" s="8"/>
      <c r="E75" s="8"/>
      <c r="F75" s="8"/>
      <c r="G75" s="8"/>
      <c r="H75" s="8"/>
      <c r="I75" s="8"/>
    </row>
    <row r="76" spans="1:9" ht="20.25" x14ac:dyDescent="0.3">
      <c r="A76" s="10" t="s">
        <v>29</v>
      </c>
      <c r="B76" s="8"/>
      <c r="C76" s="8"/>
      <c r="D76" s="8"/>
      <c r="E76" s="8"/>
      <c r="F76" s="8"/>
      <c r="G76" s="8"/>
      <c r="H76" s="8"/>
      <c r="I76" s="8"/>
    </row>
    <row r="77" spans="1:9" ht="20.25" x14ac:dyDescent="0.3">
      <c r="A77" s="8"/>
      <c r="B77" s="8"/>
      <c r="C77" s="8"/>
      <c r="D77" s="8"/>
      <c r="E77" s="8"/>
      <c r="F77" s="8"/>
      <c r="G77" s="8"/>
      <c r="H77" s="8"/>
      <c r="I77" s="8"/>
    </row>
    <row r="78" spans="1:9" ht="20.25" x14ac:dyDescent="0.3">
      <c r="A78" s="9" t="s">
        <v>30</v>
      </c>
      <c r="B78" s="8"/>
      <c r="C78" s="8"/>
      <c r="D78" s="8"/>
      <c r="E78" s="8"/>
      <c r="F78" s="8"/>
      <c r="G78" s="8"/>
      <c r="H78" s="8"/>
      <c r="I78" s="8"/>
    </row>
    <row r="79" spans="1:9" ht="20.25" x14ac:dyDescent="0.3">
      <c r="A79" s="24"/>
      <c r="B79" s="8"/>
      <c r="C79" s="8"/>
      <c r="D79" s="8"/>
      <c r="E79" s="8"/>
      <c r="F79" s="8"/>
      <c r="G79" s="8"/>
      <c r="H79" s="8"/>
      <c r="I79" s="8"/>
    </row>
    <row r="80" spans="1:9" ht="20.25" x14ac:dyDescent="0.3">
      <c r="A80" s="24"/>
      <c r="B80" s="8"/>
      <c r="C80" s="8"/>
      <c r="D80" s="8"/>
      <c r="E80" s="8"/>
      <c r="F80" s="8"/>
      <c r="G80" s="8"/>
      <c r="H80" s="8"/>
      <c r="I80" s="8"/>
    </row>
    <row r="81" spans="1:9" ht="20.25" x14ac:dyDescent="0.3">
      <c r="A81" s="24"/>
      <c r="B81" s="8"/>
      <c r="C81" s="8"/>
      <c r="D81" s="8"/>
      <c r="E81" s="8"/>
      <c r="F81" s="8"/>
      <c r="G81" s="8"/>
      <c r="H81" s="8"/>
      <c r="I81" s="8"/>
    </row>
    <row r="82" spans="1:9" ht="20.25" x14ac:dyDescent="0.3">
      <c r="A82" s="8"/>
      <c r="B82" s="8"/>
      <c r="C82" s="8"/>
      <c r="D82" s="8"/>
      <c r="E82" s="8"/>
      <c r="F82" s="8"/>
      <c r="G82" s="8"/>
      <c r="H82" s="8"/>
      <c r="I82" s="8"/>
    </row>
    <row r="83" spans="1:9" ht="20.25" x14ac:dyDescent="0.3">
      <c r="A83" s="8"/>
      <c r="B83" s="8"/>
      <c r="C83" s="8"/>
      <c r="D83" s="8"/>
      <c r="E83" s="8"/>
      <c r="F83" s="8"/>
      <c r="G83" s="8"/>
      <c r="H83" s="8"/>
      <c r="I83" s="8"/>
    </row>
    <row r="84" spans="1:9" ht="20.25" x14ac:dyDescent="0.3">
      <c r="A84" s="8"/>
      <c r="B84" s="8"/>
      <c r="C84" s="8"/>
      <c r="D84" s="8"/>
      <c r="E84" s="8"/>
      <c r="F84" s="8"/>
      <c r="G84" s="8"/>
      <c r="H84" s="8"/>
      <c r="I84" s="8"/>
    </row>
    <row r="85" spans="1:9" ht="20.25" x14ac:dyDescent="0.3">
      <c r="A85" s="9"/>
      <c r="B85" s="8" t="s">
        <v>35</v>
      </c>
      <c r="C85" s="27"/>
      <c r="D85" s="8"/>
      <c r="E85" s="8"/>
      <c r="F85" s="8"/>
      <c r="G85" s="27" t="s">
        <v>39</v>
      </c>
      <c r="H85" s="27"/>
      <c r="I85" s="8"/>
    </row>
    <row r="86" spans="1:9" ht="20.25" x14ac:dyDescent="0.3">
      <c r="A86" s="8"/>
      <c r="B86" s="8"/>
      <c r="C86" s="8"/>
      <c r="D86" s="8"/>
      <c r="E86" s="8"/>
      <c r="F86" s="8"/>
      <c r="G86" s="8"/>
      <c r="H86" s="8"/>
      <c r="I86" s="8"/>
    </row>
    <row r="87" spans="1:9" ht="20.25" x14ac:dyDescent="0.3">
      <c r="A87" s="28" t="s">
        <v>31</v>
      </c>
      <c r="B87" s="8"/>
      <c r="C87" s="8"/>
      <c r="D87" s="8"/>
      <c r="E87" s="8"/>
      <c r="F87" s="8"/>
      <c r="G87" s="8"/>
      <c r="H87" s="8"/>
      <c r="I87" s="8"/>
    </row>
    <row r="88" spans="1:9" ht="28.5" customHeight="1" x14ac:dyDescent="0.3">
      <c r="A88" s="29" t="s">
        <v>41</v>
      </c>
      <c r="B88" s="8"/>
      <c r="C88" s="8"/>
      <c r="D88" s="8"/>
      <c r="E88" s="8"/>
      <c r="F88" s="8"/>
      <c r="G88" s="8"/>
      <c r="H88" s="8"/>
      <c r="I88" s="8"/>
    </row>
    <row r="89" spans="1:9" ht="28.5" customHeight="1" x14ac:dyDescent="0.3">
      <c r="A89" s="29" t="s">
        <v>41</v>
      </c>
      <c r="B89" s="8"/>
      <c r="C89" s="8"/>
      <c r="D89" s="8"/>
      <c r="E89" s="8"/>
      <c r="F89" s="8"/>
      <c r="G89" s="8"/>
      <c r="H89" s="8"/>
      <c r="I89" s="8"/>
    </row>
    <row r="90" spans="1:9" ht="28.5" customHeight="1" x14ac:dyDescent="0.3">
      <c r="A90" s="29" t="s">
        <v>41</v>
      </c>
      <c r="B90" s="8"/>
      <c r="C90" s="8"/>
      <c r="D90" s="8"/>
      <c r="E90" s="8"/>
      <c r="F90" s="8"/>
      <c r="G90" s="8"/>
      <c r="H90" s="8"/>
      <c r="I90" s="8"/>
    </row>
    <row r="91" spans="1:9" ht="28.5" customHeight="1" x14ac:dyDescent="0.3">
      <c r="A91" s="29"/>
      <c r="B91" s="8"/>
      <c r="C91" s="8"/>
      <c r="D91" s="8"/>
      <c r="E91" s="8"/>
      <c r="F91" s="8"/>
      <c r="G91" s="8"/>
      <c r="H91" s="8"/>
      <c r="I91" s="8"/>
    </row>
    <row r="92" spans="1:9" s="5" customFormat="1" ht="19.5" customHeight="1" x14ac:dyDescent="0.3">
      <c r="A92" s="24" t="s">
        <v>36</v>
      </c>
      <c r="B92" s="8"/>
      <c r="C92" s="8"/>
      <c r="D92" s="8"/>
      <c r="E92" s="8"/>
      <c r="F92" s="8"/>
      <c r="G92" s="8"/>
      <c r="H92" s="8"/>
      <c r="I92" s="8"/>
    </row>
    <row r="93" spans="1:9" s="5" customFormat="1" ht="25.5" customHeight="1" x14ac:dyDescent="0.3">
      <c r="A93" s="30" t="s">
        <v>37</v>
      </c>
      <c r="B93" s="8"/>
      <c r="C93" s="8"/>
      <c r="D93" s="8"/>
      <c r="E93" s="8"/>
      <c r="F93" s="8"/>
      <c r="G93" s="8"/>
      <c r="H93" s="8"/>
      <c r="I93" s="8"/>
    </row>
    <row r="101" spans="5:7" x14ac:dyDescent="0.2">
      <c r="E101" s="6" t="s">
        <v>32</v>
      </c>
      <c r="G101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73:F73"/>
    <mergeCell ref="E67:F67"/>
    <mergeCell ref="E68:F68"/>
    <mergeCell ref="E69:F69"/>
    <mergeCell ref="E70:F70"/>
    <mergeCell ref="E71:F71"/>
    <mergeCell ref="E72:F72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07"/>
  <sheetViews>
    <sheetView view="pageLayout" topLeftCell="A16" zoomScale="60" zoomScaleNormal="100" zoomScalePageLayoutView="60" workbookViewId="0">
      <selection activeCell="G22" sqref="G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9" t="s">
        <v>26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8">
        <v>1</v>
      </c>
      <c r="B22" s="42" t="s">
        <v>289</v>
      </c>
      <c r="C22" s="43" t="s">
        <v>223</v>
      </c>
      <c r="D22" s="44" t="s">
        <v>46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8">
        <v>2</v>
      </c>
      <c r="B23" s="42" t="s">
        <v>290</v>
      </c>
      <c r="C23" s="43" t="s">
        <v>291</v>
      </c>
      <c r="D23" s="44" t="s">
        <v>176</v>
      </c>
      <c r="E23" s="11"/>
      <c r="F23" s="50"/>
      <c r="G23" s="51" t="str">
        <f t="shared" ref="G23:G69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8">
        <v>3</v>
      </c>
      <c r="B24" s="39" t="s">
        <v>292</v>
      </c>
      <c r="C24" s="33" t="s">
        <v>293</v>
      </c>
      <c r="D24" s="34" t="s">
        <v>176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8">
        <v>4</v>
      </c>
      <c r="B25" s="39" t="s">
        <v>294</v>
      </c>
      <c r="C25" s="33" t="s">
        <v>295</v>
      </c>
      <c r="D25" s="34" t="s">
        <v>182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8">
        <v>5</v>
      </c>
      <c r="B26" s="39" t="s">
        <v>296</v>
      </c>
      <c r="C26" s="33" t="s">
        <v>258</v>
      </c>
      <c r="D26" s="34" t="s">
        <v>297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8">
        <v>6</v>
      </c>
      <c r="B27" s="39" t="s">
        <v>298</v>
      </c>
      <c r="C27" s="33" t="s">
        <v>299</v>
      </c>
      <c r="D27" s="34" t="s">
        <v>297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8">
        <v>7</v>
      </c>
      <c r="B28" s="39" t="s">
        <v>300</v>
      </c>
      <c r="C28" s="33" t="s">
        <v>110</v>
      </c>
      <c r="D28" s="34" t="s">
        <v>58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40">
        <v>8</v>
      </c>
      <c r="B29" s="39" t="s">
        <v>301</v>
      </c>
      <c r="C29" s="33" t="s">
        <v>302</v>
      </c>
      <c r="D29" s="34" t="s">
        <v>303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40">
        <v>9</v>
      </c>
      <c r="B30" s="39" t="s">
        <v>304</v>
      </c>
      <c r="C30" s="33" t="s">
        <v>284</v>
      </c>
      <c r="D30" s="34" t="s">
        <v>206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40">
        <v>10</v>
      </c>
      <c r="B31" s="39" t="s">
        <v>305</v>
      </c>
      <c r="C31" s="33" t="s">
        <v>110</v>
      </c>
      <c r="D31" s="34" t="s">
        <v>206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40">
        <v>11</v>
      </c>
      <c r="B32" s="39" t="s">
        <v>306</v>
      </c>
      <c r="C32" s="33" t="s">
        <v>307</v>
      </c>
      <c r="D32" s="34" t="s">
        <v>64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40">
        <v>12</v>
      </c>
      <c r="B33" s="39" t="s">
        <v>308</v>
      </c>
      <c r="C33" s="33" t="s">
        <v>309</v>
      </c>
      <c r="D33" s="34" t="s">
        <v>64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40">
        <v>13</v>
      </c>
      <c r="B34" s="39" t="s">
        <v>310</v>
      </c>
      <c r="C34" s="33" t="s">
        <v>311</v>
      </c>
      <c r="D34" s="34" t="s">
        <v>312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40">
        <v>14</v>
      </c>
      <c r="B35" s="39" t="s">
        <v>313</v>
      </c>
      <c r="C35" s="33" t="s">
        <v>314</v>
      </c>
      <c r="D35" s="34" t="s">
        <v>72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40">
        <v>15</v>
      </c>
      <c r="B36" s="39" t="s">
        <v>315</v>
      </c>
      <c r="C36" s="33" t="s">
        <v>316</v>
      </c>
      <c r="D36" s="34" t="s">
        <v>83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40">
        <v>16</v>
      </c>
      <c r="B37" s="39" t="s">
        <v>317</v>
      </c>
      <c r="C37" s="33" t="s">
        <v>318</v>
      </c>
      <c r="D37" s="34" t="s">
        <v>216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40">
        <v>17</v>
      </c>
      <c r="B38" s="39" t="s">
        <v>319</v>
      </c>
      <c r="C38" s="33" t="s">
        <v>320</v>
      </c>
      <c r="D38" s="34" t="s">
        <v>86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40">
        <v>18</v>
      </c>
      <c r="B39" s="39" t="s">
        <v>321</v>
      </c>
      <c r="C39" s="33" t="s">
        <v>190</v>
      </c>
      <c r="D39" s="34" t="s">
        <v>231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40">
        <v>19</v>
      </c>
      <c r="B40" s="39" t="s">
        <v>322</v>
      </c>
      <c r="C40" s="33" t="s">
        <v>323</v>
      </c>
      <c r="D40" s="34" t="s">
        <v>234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40">
        <v>20</v>
      </c>
      <c r="B41" s="39" t="s">
        <v>324</v>
      </c>
      <c r="C41" s="33" t="s">
        <v>325</v>
      </c>
      <c r="D41" s="34" t="s">
        <v>234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40">
        <v>21</v>
      </c>
      <c r="B42" s="39" t="s">
        <v>326</v>
      </c>
      <c r="C42" s="33" t="s">
        <v>327</v>
      </c>
      <c r="D42" s="34" t="s">
        <v>234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40">
        <v>22</v>
      </c>
      <c r="B43" s="39" t="s">
        <v>328</v>
      </c>
      <c r="C43" s="33" t="s">
        <v>110</v>
      </c>
      <c r="D43" s="34" t="s">
        <v>99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40">
        <v>23</v>
      </c>
      <c r="B44" s="39" t="s">
        <v>329</v>
      </c>
      <c r="C44" s="33" t="s">
        <v>330</v>
      </c>
      <c r="D44" s="34" t="s">
        <v>105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40">
        <v>24</v>
      </c>
      <c r="B45" s="39" t="s">
        <v>331</v>
      </c>
      <c r="C45" s="33" t="s">
        <v>332</v>
      </c>
      <c r="D45" s="34" t="s">
        <v>247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40">
        <v>25</v>
      </c>
      <c r="B46" s="39" t="s">
        <v>333</v>
      </c>
      <c r="C46" s="33" t="s">
        <v>334</v>
      </c>
      <c r="D46" s="34" t="s">
        <v>335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40">
        <v>26</v>
      </c>
      <c r="B47" s="39" t="s">
        <v>336</v>
      </c>
      <c r="C47" s="33" t="s">
        <v>228</v>
      </c>
      <c r="D47" s="34" t="s">
        <v>108</v>
      </c>
      <c r="E47" s="20"/>
      <c r="F47" s="52"/>
      <c r="G47" s="51" t="str">
        <f t="shared" si="0"/>
        <v>Không XL</v>
      </c>
      <c r="H47" s="22"/>
      <c r="I47" s="17"/>
    </row>
    <row r="48" spans="1:9" ht="19.5" thickBot="1" x14ac:dyDescent="0.25">
      <c r="A48" s="40">
        <v>27</v>
      </c>
      <c r="B48" s="39" t="s">
        <v>337</v>
      </c>
      <c r="C48" s="33" t="s">
        <v>338</v>
      </c>
      <c r="D48" s="34" t="s">
        <v>339</v>
      </c>
      <c r="E48" s="20"/>
      <c r="F48" s="52"/>
      <c r="G48" s="51" t="str">
        <f t="shared" si="0"/>
        <v>Không XL</v>
      </c>
      <c r="H48" s="22"/>
      <c r="I48" s="17"/>
    </row>
    <row r="49" spans="1:9" ht="19.5" thickBot="1" x14ac:dyDescent="0.25">
      <c r="A49" s="40">
        <v>28</v>
      </c>
      <c r="B49" s="39" t="s">
        <v>340</v>
      </c>
      <c r="C49" s="33" t="s">
        <v>341</v>
      </c>
      <c r="D49" s="34" t="s">
        <v>117</v>
      </c>
      <c r="E49" s="20"/>
      <c r="F49" s="52"/>
      <c r="G49" s="51" t="str">
        <f t="shared" si="0"/>
        <v>Không XL</v>
      </c>
      <c r="H49" s="22"/>
      <c r="I49" s="17"/>
    </row>
    <row r="50" spans="1:9" ht="19.5" thickBot="1" x14ac:dyDescent="0.25">
      <c r="A50" s="40">
        <v>29</v>
      </c>
      <c r="B50" s="39" t="s">
        <v>342</v>
      </c>
      <c r="C50" s="33" t="s">
        <v>343</v>
      </c>
      <c r="D50" s="34" t="s">
        <v>344</v>
      </c>
      <c r="E50" s="20"/>
      <c r="F50" s="52"/>
      <c r="G50" s="51" t="str">
        <f t="shared" si="0"/>
        <v>Không XL</v>
      </c>
      <c r="H50" s="22"/>
      <c r="I50" s="17"/>
    </row>
    <row r="51" spans="1:9" ht="19.5" thickBot="1" x14ac:dyDescent="0.25">
      <c r="A51" s="40">
        <v>30</v>
      </c>
      <c r="B51" s="39" t="s">
        <v>345</v>
      </c>
      <c r="C51" s="33" t="s">
        <v>346</v>
      </c>
      <c r="D51" s="34" t="s">
        <v>344</v>
      </c>
      <c r="E51" s="20"/>
      <c r="F51" s="52"/>
      <c r="G51" s="51" t="str">
        <f t="shared" si="0"/>
        <v>Không XL</v>
      </c>
      <c r="H51" s="22"/>
      <c r="I51" s="17"/>
    </row>
    <row r="52" spans="1:9" ht="19.5" thickBot="1" x14ac:dyDescent="0.25">
      <c r="A52" s="41">
        <v>31</v>
      </c>
      <c r="B52" s="39" t="s">
        <v>347</v>
      </c>
      <c r="C52" s="33" t="s">
        <v>348</v>
      </c>
      <c r="D52" s="34" t="s">
        <v>120</v>
      </c>
      <c r="E52" s="20"/>
      <c r="F52" s="52"/>
      <c r="G52" s="51" t="str">
        <f t="shared" si="0"/>
        <v>Không XL</v>
      </c>
      <c r="H52" s="22"/>
      <c r="I52" s="17"/>
    </row>
    <row r="53" spans="1:9" ht="19.5" thickBot="1" x14ac:dyDescent="0.25">
      <c r="A53" s="41">
        <v>32</v>
      </c>
      <c r="B53" s="39" t="s">
        <v>349</v>
      </c>
      <c r="C53" s="33" t="s">
        <v>275</v>
      </c>
      <c r="D53" s="34" t="s">
        <v>123</v>
      </c>
      <c r="E53" s="20"/>
      <c r="F53" s="52"/>
      <c r="G53" s="51" t="str">
        <f t="shared" si="0"/>
        <v>Không XL</v>
      </c>
      <c r="H53" s="22"/>
      <c r="I53" s="17"/>
    </row>
    <row r="54" spans="1:9" ht="19.5" thickBot="1" x14ac:dyDescent="0.25">
      <c r="A54" s="41">
        <v>33</v>
      </c>
      <c r="B54" s="39" t="s">
        <v>350</v>
      </c>
      <c r="C54" s="33" t="s">
        <v>275</v>
      </c>
      <c r="D54" s="34" t="s">
        <v>351</v>
      </c>
      <c r="E54" s="20"/>
      <c r="F54" s="52"/>
      <c r="G54" s="51" t="str">
        <f t="shared" si="0"/>
        <v>Không XL</v>
      </c>
      <c r="H54" s="22"/>
      <c r="I54" s="17"/>
    </row>
    <row r="55" spans="1:9" ht="19.5" thickBot="1" x14ac:dyDescent="0.25">
      <c r="A55" s="41">
        <v>34</v>
      </c>
      <c r="B55" s="39" t="s">
        <v>352</v>
      </c>
      <c r="C55" s="33" t="s">
        <v>353</v>
      </c>
      <c r="D55" s="34" t="s">
        <v>354</v>
      </c>
      <c r="E55" s="20"/>
      <c r="F55" s="52"/>
      <c r="G55" s="51" t="str">
        <f t="shared" si="0"/>
        <v>Không XL</v>
      </c>
      <c r="H55" s="22"/>
      <c r="I55" s="17"/>
    </row>
    <row r="56" spans="1:9" ht="19.5" thickBot="1" x14ac:dyDescent="0.25">
      <c r="A56" s="41">
        <v>35</v>
      </c>
      <c r="B56" s="39" t="s">
        <v>355</v>
      </c>
      <c r="C56" s="33" t="s">
        <v>356</v>
      </c>
      <c r="D56" s="34" t="s">
        <v>281</v>
      </c>
      <c r="E56" s="20"/>
      <c r="F56" s="52"/>
      <c r="G56" s="51" t="str">
        <f t="shared" si="0"/>
        <v>Không XL</v>
      </c>
      <c r="H56" s="22"/>
      <c r="I56" s="17"/>
    </row>
    <row r="57" spans="1:9" ht="19.5" thickBot="1" x14ac:dyDescent="0.25">
      <c r="A57" s="41">
        <v>36</v>
      </c>
      <c r="B57" s="39" t="s">
        <v>357</v>
      </c>
      <c r="C57" s="33" t="s">
        <v>358</v>
      </c>
      <c r="D57" s="34" t="s">
        <v>135</v>
      </c>
      <c r="E57" s="20"/>
      <c r="F57" s="52"/>
      <c r="G57" s="51" t="str">
        <f t="shared" si="0"/>
        <v>Không XL</v>
      </c>
      <c r="H57" s="22"/>
      <c r="I57" s="17"/>
    </row>
    <row r="58" spans="1:9" ht="19.5" thickBot="1" x14ac:dyDescent="0.25">
      <c r="A58" s="41">
        <v>37</v>
      </c>
      <c r="B58" s="39" t="s">
        <v>359</v>
      </c>
      <c r="C58" s="33" t="s">
        <v>360</v>
      </c>
      <c r="D58" s="34" t="s">
        <v>361</v>
      </c>
      <c r="E58" s="20"/>
      <c r="F58" s="52"/>
      <c r="G58" s="51" t="str">
        <f t="shared" si="0"/>
        <v>Không XL</v>
      </c>
      <c r="H58" s="22"/>
      <c r="I58" s="17"/>
    </row>
    <row r="59" spans="1:9" ht="19.5" thickBot="1" x14ac:dyDescent="0.25">
      <c r="A59" s="41">
        <v>38</v>
      </c>
      <c r="B59" s="39" t="s">
        <v>362</v>
      </c>
      <c r="C59" s="33" t="s">
        <v>363</v>
      </c>
      <c r="D59" s="34" t="s">
        <v>282</v>
      </c>
      <c r="E59" s="20"/>
      <c r="F59" s="52"/>
      <c r="G59" s="51" t="str">
        <f t="shared" si="0"/>
        <v>Không XL</v>
      </c>
      <c r="H59" s="22"/>
      <c r="I59" s="17"/>
    </row>
    <row r="60" spans="1:9" ht="19.5" thickBot="1" x14ac:dyDescent="0.25">
      <c r="A60" s="41">
        <v>39</v>
      </c>
      <c r="B60" s="39" t="s">
        <v>364</v>
      </c>
      <c r="C60" s="33" t="s">
        <v>358</v>
      </c>
      <c r="D60" s="34" t="s">
        <v>365</v>
      </c>
      <c r="E60" s="20"/>
      <c r="F60" s="52"/>
      <c r="G60" s="51" t="str">
        <f t="shared" si="0"/>
        <v>Không XL</v>
      </c>
      <c r="H60" s="22"/>
      <c r="I60" s="17"/>
    </row>
    <row r="61" spans="1:9" ht="19.5" thickBot="1" x14ac:dyDescent="0.25">
      <c r="A61" s="41">
        <v>40</v>
      </c>
      <c r="B61" s="39" t="s">
        <v>366</v>
      </c>
      <c r="C61" s="33" t="s">
        <v>261</v>
      </c>
      <c r="D61" s="34" t="s">
        <v>367</v>
      </c>
      <c r="E61" s="20"/>
      <c r="F61" s="52"/>
      <c r="G61" s="51" t="str">
        <f t="shared" si="0"/>
        <v>Không XL</v>
      </c>
      <c r="H61" s="22"/>
      <c r="I61" s="17"/>
    </row>
    <row r="62" spans="1:9" ht="19.5" thickBot="1" x14ac:dyDescent="0.25">
      <c r="A62" s="41">
        <v>41</v>
      </c>
      <c r="B62" s="39" t="s">
        <v>368</v>
      </c>
      <c r="C62" s="33" t="s">
        <v>263</v>
      </c>
      <c r="D62" s="34" t="s">
        <v>156</v>
      </c>
      <c r="E62" s="20"/>
      <c r="F62" s="52"/>
      <c r="G62" s="51" t="str">
        <f t="shared" si="0"/>
        <v>Không XL</v>
      </c>
      <c r="H62" s="22"/>
      <c r="I62" s="17"/>
    </row>
    <row r="63" spans="1:9" ht="19.5" thickBot="1" x14ac:dyDescent="0.25">
      <c r="A63" s="41">
        <v>42</v>
      </c>
      <c r="B63" s="39" t="s">
        <v>369</v>
      </c>
      <c r="C63" s="33" t="s">
        <v>370</v>
      </c>
      <c r="D63" s="34" t="s">
        <v>287</v>
      </c>
      <c r="E63" s="20"/>
      <c r="F63" s="52"/>
      <c r="G63" s="51" t="str">
        <f t="shared" si="0"/>
        <v>Không XL</v>
      </c>
      <c r="H63" s="22"/>
      <c r="I63" s="17"/>
    </row>
    <row r="64" spans="1:9" ht="19.5" thickBot="1" x14ac:dyDescent="0.25">
      <c r="A64" s="41">
        <v>43</v>
      </c>
      <c r="B64" s="39" t="s">
        <v>371</v>
      </c>
      <c r="C64" s="33" t="s">
        <v>372</v>
      </c>
      <c r="D64" s="34" t="s">
        <v>373</v>
      </c>
      <c r="E64" s="20"/>
      <c r="F64" s="52"/>
      <c r="G64" s="51" t="str">
        <f t="shared" si="0"/>
        <v>Không XL</v>
      </c>
      <c r="H64" s="22"/>
      <c r="I64" s="17"/>
    </row>
    <row r="65" spans="1:9" ht="19.5" thickBot="1" x14ac:dyDescent="0.25">
      <c r="A65" s="41">
        <v>44</v>
      </c>
      <c r="B65" s="39" t="s">
        <v>374</v>
      </c>
      <c r="C65" s="33" t="s">
        <v>263</v>
      </c>
      <c r="D65" s="34" t="s">
        <v>288</v>
      </c>
      <c r="E65" s="20"/>
      <c r="F65" s="52"/>
      <c r="G65" s="51" t="str">
        <f t="shared" si="0"/>
        <v>Không XL</v>
      </c>
      <c r="H65" s="22"/>
      <c r="I65" s="17"/>
    </row>
    <row r="66" spans="1:9" ht="19.5" thickBot="1" x14ac:dyDescent="0.25">
      <c r="A66" s="41">
        <v>45</v>
      </c>
      <c r="B66" s="39" t="s">
        <v>375</v>
      </c>
      <c r="C66" s="33" t="s">
        <v>376</v>
      </c>
      <c r="D66" s="34" t="s">
        <v>269</v>
      </c>
      <c r="E66" s="20"/>
      <c r="F66" s="52"/>
      <c r="G66" s="51" t="str">
        <f t="shared" si="0"/>
        <v>Không XL</v>
      </c>
      <c r="H66" s="22"/>
      <c r="I66" s="17"/>
    </row>
    <row r="67" spans="1:9" ht="19.5" thickBot="1" x14ac:dyDescent="0.25">
      <c r="A67" s="41">
        <v>46</v>
      </c>
      <c r="B67" s="39" t="s">
        <v>377</v>
      </c>
      <c r="C67" s="33" t="s">
        <v>378</v>
      </c>
      <c r="D67" s="34" t="s">
        <v>269</v>
      </c>
      <c r="E67" s="20"/>
      <c r="F67" s="52"/>
      <c r="G67" s="51" t="str">
        <f t="shared" si="0"/>
        <v>Không XL</v>
      </c>
      <c r="H67" s="22"/>
      <c r="I67" s="17"/>
    </row>
    <row r="68" spans="1:9" ht="19.5" thickBot="1" x14ac:dyDescent="0.25">
      <c r="A68" s="41">
        <v>47</v>
      </c>
      <c r="B68" s="39" t="s">
        <v>379</v>
      </c>
      <c r="C68" s="33" t="s">
        <v>380</v>
      </c>
      <c r="D68" s="34" t="s">
        <v>159</v>
      </c>
      <c r="E68" s="20"/>
      <c r="F68" s="52"/>
      <c r="G68" s="51" t="str">
        <f t="shared" si="0"/>
        <v>Không XL</v>
      </c>
      <c r="H68" s="22"/>
      <c r="I68" s="17"/>
    </row>
    <row r="69" spans="1:9" ht="19.5" thickBot="1" x14ac:dyDescent="0.25">
      <c r="A69" s="41">
        <v>48</v>
      </c>
      <c r="B69" s="39" t="s">
        <v>381</v>
      </c>
      <c r="C69" s="33" t="s">
        <v>382</v>
      </c>
      <c r="D69" s="34" t="s">
        <v>159</v>
      </c>
      <c r="E69" s="20"/>
      <c r="F69" s="52"/>
      <c r="G69" s="51" t="str">
        <f t="shared" si="0"/>
        <v>Không XL</v>
      </c>
      <c r="H69" s="22"/>
      <c r="I69" s="17"/>
    </row>
    <row r="71" spans="1:9" ht="20.25" x14ac:dyDescent="0.3">
      <c r="A71" s="10" t="s">
        <v>28</v>
      </c>
      <c r="B71" s="8"/>
      <c r="C71" s="8"/>
      <c r="D71" s="8"/>
      <c r="E71" s="8"/>
      <c r="F71" s="8"/>
      <c r="G71" s="8"/>
      <c r="H71" s="8"/>
      <c r="I71" s="8"/>
    </row>
    <row r="72" spans="1:9" ht="20.25" x14ac:dyDescent="0.3">
      <c r="A72" s="24"/>
      <c r="B72" s="8"/>
      <c r="C72" s="8"/>
      <c r="D72" s="8"/>
      <c r="E72" s="8"/>
      <c r="F72" s="8"/>
      <c r="G72" s="8"/>
      <c r="H72" s="8"/>
      <c r="I72" s="8"/>
    </row>
    <row r="73" spans="1:9" ht="20.25" x14ac:dyDescent="0.3">
      <c r="A73" s="24"/>
      <c r="B73" s="8"/>
      <c r="C73" s="25" t="s">
        <v>7</v>
      </c>
      <c r="D73" s="31" t="s">
        <v>8</v>
      </c>
      <c r="E73" s="75" t="s">
        <v>1204</v>
      </c>
      <c r="F73" s="76"/>
      <c r="G73" s="8"/>
      <c r="H73" s="8"/>
      <c r="I73" s="8"/>
    </row>
    <row r="74" spans="1:9" ht="20.25" x14ac:dyDescent="0.3">
      <c r="A74" s="24"/>
      <c r="B74" s="8"/>
      <c r="C74" s="26" t="s">
        <v>10</v>
      </c>
      <c r="D74" s="26">
        <f>COUNTIF(G22:G69,"XS")</f>
        <v>0</v>
      </c>
      <c r="E74" s="90">
        <f>D74*100/$A$69</f>
        <v>0</v>
      </c>
      <c r="F74" s="91"/>
      <c r="G74" s="8"/>
      <c r="H74" s="8"/>
      <c r="I74" s="8"/>
    </row>
    <row r="75" spans="1:9" ht="20.25" x14ac:dyDescent="0.3">
      <c r="A75" s="24"/>
      <c r="B75" s="8"/>
      <c r="C75" s="26" t="s">
        <v>11</v>
      </c>
      <c r="D75" s="26">
        <f>COUNTIF(G22:G69,"TỐT")</f>
        <v>0</v>
      </c>
      <c r="E75" s="90">
        <f t="shared" ref="E75:E79" si="1">D75*100/$A$69</f>
        <v>0</v>
      </c>
      <c r="F75" s="91"/>
      <c r="G75" s="8"/>
      <c r="H75" s="8"/>
      <c r="I75" s="8"/>
    </row>
    <row r="76" spans="1:9" ht="20.25" x14ac:dyDescent="0.3">
      <c r="A76" s="24"/>
      <c r="B76" s="8"/>
      <c r="C76" s="26" t="s">
        <v>12</v>
      </c>
      <c r="D76" s="26">
        <f>COUNTIF(G22:G69,"KHÁ")</f>
        <v>0</v>
      </c>
      <c r="E76" s="90">
        <f t="shared" si="1"/>
        <v>0</v>
      </c>
      <c r="F76" s="91"/>
      <c r="G76" s="8"/>
      <c r="H76" s="8"/>
      <c r="I76" s="8"/>
    </row>
    <row r="77" spans="1:9" ht="20.25" x14ac:dyDescent="0.3">
      <c r="A77" s="24"/>
      <c r="B77" s="8"/>
      <c r="C77" s="26" t="s">
        <v>13</v>
      </c>
      <c r="D77" s="26">
        <f>COUNTIF(G22:G69,"TB")</f>
        <v>0</v>
      </c>
      <c r="E77" s="90">
        <f t="shared" si="1"/>
        <v>0</v>
      </c>
      <c r="F77" s="91"/>
      <c r="G77" s="8"/>
      <c r="H77" s="8"/>
      <c r="I77" s="8"/>
    </row>
    <row r="78" spans="1:9" ht="20.25" x14ac:dyDescent="0.3">
      <c r="A78" s="24"/>
      <c r="B78" s="8"/>
      <c r="C78" s="26" t="s">
        <v>14</v>
      </c>
      <c r="D78" s="26">
        <f>COUNTIF(G22:G69,"YẾU")</f>
        <v>0</v>
      </c>
      <c r="E78" s="90">
        <f t="shared" si="1"/>
        <v>0</v>
      </c>
      <c r="F78" s="91"/>
      <c r="G78" s="8"/>
      <c r="H78" s="8"/>
      <c r="I78" s="8"/>
    </row>
    <row r="79" spans="1:9" ht="20.25" x14ac:dyDescent="0.3">
      <c r="A79" s="8"/>
      <c r="B79" s="8"/>
      <c r="C79" s="26" t="s">
        <v>38</v>
      </c>
      <c r="D79" s="26">
        <f>COUNTIF(G22:G69,"Không XL")</f>
        <v>48</v>
      </c>
      <c r="E79" s="90">
        <f t="shared" si="1"/>
        <v>100</v>
      </c>
      <c r="F79" s="91"/>
      <c r="G79" s="8"/>
      <c r="H79" s="8"/>
      <c r="I79" s="8"/>
    </row>
    <row r="80" spans="1:9" ht="20.25" x14ac:dyDescent="0.3">
      <c r="A80" s="8"/>
      <c r="B80" s="8"/>
      <c r="C80" s="8"/>
      <c r="D80" s="8"/>
      <c r="E80" s="8"/>
      <c r="F80" s="8"/>
      <c r="G80" s="8"/>
      <c r="H80" s="8"/>
      <c r="I80" s="8"/>
    </row>
    <row r="81" spans="1:9" ht="20.25" x14ac:dyDescent="0.3">
      <c r="A81" s="10" t="s">
        <v>9</v>
      </c>
      <c r="B81" s="8"/>
      <c r="C81" s="8"/>
      <c r="D81" s="8"/>
      <c r="E81" s="8"/>
      <c r="F81" s="8"/>
      <c r="G81" s="8"/>
      <c r="H81" s="8"/>
      <c r="I81" s="8"/>
    </row>
    <row r="82" spans="1:9" ht="20.25" x14ac:dyDescent="0.3">
      <c r="A82" s="10" t="s">
        <v>29</v>
      </c>
      <c r="B82" s="8"/>
      <c r="C82" s="8"/>
      <c r="D82" s="8"/>
      <c r="E82" s="8"/>
      <c r="F82" s="8"/>
      <c r="G82" s="8"/>
      <c r="H82" s="8"/>
      <c r="I82" s="8"/>
    </row>
    <row r="83" spans="1:9" ht="20.25" x14ac:dyDescent="0.3">
      <c r="A83" s="8"/>
      <c r="B83" s="8"/>
      <c r="C83" s="8"/>
      <c r="D83" s="8"/>
      <c r="E83" s="8"/>
      <c r="F83" s="8"/>
      <c r="G83" s="8"/>
      <c r="H83" s="8"/>
      <c r="I83" s="8"/>
    </row>
    <row r="84" spans="1:9" ht="20.25" x14ac:dyDescent="0.3">
      <c r="A84" s="9" t="s">
        <v>30</v>
      </c>
      <c r="B84" s="8"/>
      <c r="C84" s="8"/>
      <c r="D84" s="8"/>
      <c r="E84" s="8"/>
      <c r="F84" s="8"/>
      <c r="G84" s="8"/>
      <c r="H84" s="8"/>
      <c r="I84" s="8"/>
    </row>
    <row r="85" spans="1:9" ht="20.25" x14ac:dyDescent="0.3">
      <c r="A85" s="24"/>
      <c r="B85" s="8"/>
      <c r="C85" s="8"/>
      <c r="D85" s="8"/>
      <c r="E85" s="8"/>
      <c r="F85" s="8"/>
      <c r="G85" s="8"/>
      <c r="H85" s="8"/>
      <c r="I85" s="8"/>
    </row>
    <row r="86" spans="1:9" ht="20.25" x14ac:dyDescent="0.3">
      <c r="A86" s="24"/>
      <c r="B86" s="8"/>
      <c r="C86" s="8"/>
      <c r="D86" s="8"/>
      <c r="E86" s="8"/>
      <c r="F86" s="8"/>
      <c r="G86" s="8"/>
      <c r="H86" s="8"/>
      <c r="I86" s="8"/>
    </row>
    <row r="87" spans="1:9" ht="20.25" x14ac:dyDescent="0.3">
      <c r="A87" s="24"/>
      <c r="B87" s="8"/>
      <c r="C87" s="8"/>
      <c r="D87" s="8"/>
      <c r="E87" s="8"/>
      <c r="F87" s="8"/>
      <c r="G87" s="8"/>
      <c r="H87" s="8"/>
      <c r="I87" s="8"/>
    </row>
    <row r="88" spans="1:9" ht="20.25" x14ac:dyDescent="0.3">
      <c r="A88" s="8"/>
      <c r="B88" s="8"/>
      <c r="C88" s="8"/>
      <c r="D88" s="8"/>
      <c r="E88" s="8"/>
      <c r="F88" s="8"/>
      <c r="G88" s="8"/>
      <c r="H88" s="8"/>
      <c r="I88" s="8"/>
    </row>
    <row r="89" spans="1:9" ht="20.25" x14ac:dyDescent="0.3">
      <c r="A89" s="8"/>
      <c r="B89" s="8"/>
      <c r="C89" s="8"/>
      <c r="D89" s="8"/>
      <c r="E89" s="8"/>
      <c r="F89" s="8"/>
      <c r="G89" s="8"/>
      <c r="H89" s="8"/>
      <c r="I89" s="8"/>
    </row>
    <row r="90" spans="1:9" ht="20.25" x14ac:dyDescent="0.3">
      <c r="A90" s="8"/>
      <c r="B90" s="8"/>
      <c r="C90" s="8"/>
      <c r="D90" s="8"/>
      <c r="E90" s="8"/>
      <c r="F90" s="8"/>
      <c r="G90" s="8"/>
      <c r="H90" s="8"/>
      <c r="I90" s="8"/>
    </row>
    <row r="91" spans="1:9" ht="20.25" x14ac:dyDescent="0.3">
      <c r="A91" s="9"/>
      <c r="B91" s="8" t="s">
        <v>35</v>
      </c>
      <c r="C91" s="27"/>
      <c r="D91" s="8"/>
      <c r="E91" s="8"/>
      <c r="F91" s="8"/>
      <c r="G91" s="27" t="s">
        <v>39</v>
      </c>
      <c r="H91" s="27"/>
      <c r="I91" s="8"/>
    </row>
    <row r="92" spans="1:9" ht="20.25" x14ac:dyDescent="0.3">
      <c r="A92" s="8"/>
      <c r="B92" s="8"/>
      <c r="C92" s="8"/>
      <c r="D92" s="8"/>
      <c r="E92" s="8"/>
      <c r="F92" s="8"/>
      <c r="G92" s="8"/>
      <c r="H92" s="8"/>
      <c r="I92" s="8"/>
    </row>
    <row r="93" spans="1:9" ht="20.25" x14ac:dyDescent="0.3">
      <c r="A93" s="28" t="s">
        <v>31</v>
      </c>
      <c r="B93" s="8"/>
      <c r="C93" s="8"/>
      <c r="D93" s="8"/>
      <c r="E93" s="8"/>
      <c r="F93" s="8"/>
      <c r="G93" s="8"/>
      <c r="H93" s="8"/>
      <c r="I93" s="8"/>
    </row>
    <row r="94" spans="1:9" ht="28.5" customHeight="1" x14ac:dyDescent="0.3">
      <c r="A94" s="29" t="s">
        <v>41</v>
      </c>
      <c r="B94" s="8"/>
      <c r="C94" s="8"/>
      <c r="D94" s="8"/>
      <c r="E94" s="8"/>
      <c r="F94" s="8"/>
      <c r="G94" s="8"/>
      <c r="H94" s="8"/>
      <c r="I94" s="8"/>
    </row>
    <row r="95" spans="1:9" ht="28.5" customHeight="1" x14ac:dyDescent="0.3">
      <c r="A95" s="29" t="s">
        <v>41</v>
      </c>
      <c r="B95" s="8"/>
      <c r="C95" s="8"/>
      <c r="D95" s="8"/>
      <c r="E95" s="8"/>
      <c r="F95" s="8"/>
      <c r="G95" s="8"/>
      <c r="H95" s="8"/>
      <c r="I95" s="8"/>
    </row>
    <row r="96" spans="1:9" ht="28.5" customHeight="1" x14ac:dyDescent="0.3">
      <c r="A96" s="29" t="s">
        <v>41</v>
      </c>
      <c r="B96" s="8"/>
      <c r="C96" s="8"/>
      <c r="D96" s="8"/>
      <c r="E96" s="8"/>
      <c r="F96" s="8"/>
      <c r="G96" s="8"/>
      <c r="H96" s="8"/>
      <c r="I96" s="8"/>
    </row>
    <row r="97" spans="1:9" ht="28.5" customHeight="1" x14ac:dyDescent="0.3">
      <c r="A97" s="29"/>
      <c r="B97" s="8"/>
      <c r="C97" s="8"/>
      <c r="D97" s="8"/>
      <c r="E97" s="8"/>
      <c r="F97" s="8"/>
      <c r="G97" s="8"/>
      <c r="H97" s="8"/>
      <c r="I97" s="8"/>
    </row>
    <row r="98" spans="1:9" s="5" customFormat="1" ht="19.5" customHeight="1" x14ac:dyDescent="0.3">
      <c r="A98" s="24" t="s">
        <v>36</v>
      </c>
      <c r="B98" s="8"/>
      <c r="C98" s="8"/>
      <c r="D98" s="8"/>
      <c r="E98" s="8"/>
      <c r="F98" s="8"/>
      <c r="G98" s="8"/>
      <c r="H98" s="8"/>
      <c r="I98" s="8"/>
    </row>
    <row r="99" spans="1:9" s="5" customFormat="1" ht="25.5" customHeight="1" x14ac:dyDescent="0.3">
      <c r="A99" s="30" t="s">
        <v>37</v>
      </c>
      <c r="B99" s="8"/>
      <c r="C99" s="8"/>
      <c r="D99" s="8"/>
      <c r="E99" s="8"/>
      <c r="F99" s="8"/>
      <c r="G99" s="8"/>
      <c r="H99" s="8"/>
      <c r="I99" s="8"/>
    </row>
    <row r="107" spans="1:9" x14ac:dyDescent="0.2">
      <c r="E107" s="6" t="s">
        <v>32</v>
      </c>
      <c r="G107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79:F79"/>
    <mergeCell ref="E73:F73"/>
    <mergeCell ref="E74:F74"/>
    <mergeCell ref="E75:F75"/>
    <mergeCell ref="E76:F76"/>
    <mergeCell ref="E77:F77"/>
    <mergeCell ref="E78:F78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07"/>
  <sheetViews>
    <sheetView view="pageLayout" topLeftCell="A13" zoomScale="60" zoomScaleNormal="100" zoomScalePageLayoutView="60" workbookViewId="0">
      <selection activeCell="G22" sqref="G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9" t="s">
        <v>27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5">
        <v>1</v>
      </c>
      <c r="B22" s="48" t="s">
        <v>383</v>
      </c>
      <c r="C22" s="46" t="s">
        <v>384</v>
      </c>
      <c r="D22" s="47" t="s">
        <v>385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5">
        <v>2</v>
      </c>
      <c r="B23" s="48" t="s">
        <v>386</v>
      </c>
      <c r="C23" s="46" t="s">
        <v>387</v>
      </c>
      <c r="D23" s="47" t="s">
        <v>182</v>
      </c>
      <c r="E23" s="11"/>
      <c r="F23" s="50"/>
      <c r="G23" s="51" t="str">
        <f t="shared" ref="G23:G69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5">
        <v>3</v>
      </c>
      <c r="B24" s="49" t="s">
        <v>388</v>
      </c>
      <c r="C24" s="18" t="s">
        <v>389</v>
      </c>
      <c r="D24" s="19" t="s">
        <v>182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5">
        <v>4</v>
      </c>
      <c r="B25" s="49" t="s">
        <v>390</v>
      </c>
      <c r="C25" s="18" t="s">
        <v>391</v>
      </c>
      <c r="D25" s="19" t="s">
        <v>182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5">
        <v>5</v>
      </c>
      <c r="B26" s="49" t="s">
        <v>392</v>
      </c>
      <c r="C26" s="18" t="s">
        <v>275</v>
      </c>
      <c r="D26" s="19" t="s">
        <v>393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5">
        <v>6</v>
      </c>
      <c r="B27" s="49" t="s">
        <v>394</v>
      </c>
      <c r="C27" s="18" t="s">
        <v>228</v>
      </c>
      <c r="D27" s="19" t="s">
        <v>395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5">
        <v>7</v>
      </c>
      <c r="B28" s="49" t="s">
        <v>396</v>
      </c>
      <c r="C28" s="18" t="s">
        <v>397</v>
      </c>
      <c r="D28" s="19" t="s">
        <v>55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36">
        <v>8</v>
      </c>
      <c r="B29" s="49" t="s">
        <v>398</v>
      </c>
      <c r="C29" s="18" t="s">
        <v>399</v>
      </c>
      <c r="D29" s="19" t="s">
        <v>58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36">
        <v>9</v>
      </c>
      <c r="B30" s="49" t="s">
        <v>400</v>
      </c>
      <c r="C30" s="18" t="s">
        <v>228</v>
      </c>
      <c r="D30" s="19" t="s">
        <v>401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36">
        <v>10</v>
      </c>
      <c r="B31" s="49" t="s">
        <v>402</v>
      </c>
      <c r="C31" s="18" t="s">
        <v>403</v>
      </c>
      <c r="D31" s="19" t="s">
        <v>61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36">
        <v>11</v>
      </c>
      <c r="B32" s="49" t="s">
        <v>404</v>
      </c>
      <c r="C32" s="18" t="s">
        <v>405</v>
      </c>
      <c r="D32" s="19" t="s">
        <v>206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36">
        <v>12</v>
      </c>
      <c r="B33" s="49" t="s">
        <v>406</v>
      </c>
      <c r="C33" s="18" t="s">
        <v>293</v>
      </c>
      <c r="D33" s="19" t="s">
        <v>407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36">
        <v>13</v>
      </c>
      <c r="B34" s="49" t="s">
        <v>408</v>
      </c>
      <c r="C34" s="18" t="s">
        <v>409</v>
      </c>
      <c r="D34" s="19" t="s">
        <v>69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36">
        <v>14</v>
      </c>
      <c r="B35" s="49" t="s">
        <v>410</v>
      </c>
      <c r="C35" s="18" t="s">
        <v>330</v>
      </c>
      <c r="D35" s="19" t="s">
        <v>69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36">
        <v>15</v>
      </c>
      <c r="B36" s="49" t="s">
        <v>411</v>
      </c>
      <c r="C36" s="18" t="s">
        <v>275</v>
      </c>
      <c r="D36" s="19" t="s">
        <v>272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36">
        <v>16</v>
      </c>
      <c r="B37" s="49" t="s">
        <v>412</v>
      </c>
      <c r="C37" s="18" t="s">
        <v>413</v>
      </c>
      <c r="D37" s="19" t="s">
        <v>75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36">
        <v>17</v>
      </c>
      <c r="B38" s="49" t="s">
        <v>414</v>
      </c>
      <c r="C38" s="18" t="s">
        <v>274</v>
      </c>
      <c r="D38" s="19" t="s">
        <v>273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36">
        <v>18</v>
      </c>
      <c r="B39" s="49" t="s">
        <v>415</v>
      </c>
      <c r="C39" s="18" t="s">
        <v>416</v>
      </c>
      <c r="D39" s="19" t="s">
        <v>417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36">
        <v>19</v>
      </c>
      <c r="B40" s="49" t="s">
        <v>418</v>
      </c>
      <c r="C40" s="18" t="s">
        <v>419</v>
      </c>
      <c r="D40" s="19" t="s">
        <v>221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36">
        <v>20</v>
      </c>
      <c r="B41" s="49" t="s">
        <v>420</v>
      </c>
      <c r="C41" s="18" t="s">
        <v>283</v>
      </c>
      <c r="D41" s="19" t="s">
        <v>421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36">
        <v>21</v>
      </c>
      <c r="B42" s="49" t="s">
        <v>422</v>
      </c>
      <c r="C42" s="18" t="s">
        <v>423</v>
      </c>
      <c r="D42" s="19" t="s">
        <v>86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36">
        <v>22</v>
      </c>
      <c r="B43" s="49" t="s">
        <v>424</v>
      </c>
      <c r="C43" s="18" t="s">
        <v>425</v>
      </c>
      <c r="D43" s="19" t="s">
        <v>426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36">
        <v>23</v>
      </c>
      <c r="B44" s="49" t="s">
        <v>427</v>
      </c>
      <c r="C44" s="18" t="s">
        <v>275</v>
      </c>
      <c r="D44" s="19" t="s">
        <v>428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36">
        <v>24</v>
      </c>
      <c r="B45" s="49" t="s">
        <v>429</v>
      </c>
      <c r="C45" s="18" t="s">
        <v>430</v>
      </c>
      <c r="D45" s="19" t="s">
        <v>428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36">
        <v>25</v>
      </c>
      <c r="B46" s="49" t="s">
        <v>431</v>
      </c>
      <c r="C46" s="18" t="s">
        <v>432</v>
      </c>
      <c r="D46" s="19" t="s">
        <v>102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36">
        <v>26</v>
      </c>
      <c r="B47" s="49" t="s">
        <v>433</v>
      </c>
      <c r="C47" s="18" t="s">
        <v>434</v>
      </c>
      <c r="D47" s="19" t="s">
        <v>435</v>
      </c>
      <c r="E47" s="20"/>
      <c r="F47" s="52"/>
      <c r="G47" s="51" t="str">
        <f t="shared" si="0"/>
        <v>Không XL</v>
      </c>
      <c r="H47" s="22"/>
      <c r="I47" s="17"/>
    </row>
    <row r="48" spans="1:9" ht="19.5" thickBot="1" x14ac:dyDescent="0.25">
      <c r="A48" s="36">
        <v>27</v>
      </c>
      <c r="B48" s="49" t="s">
        <v>436</v>
      </c>
      <c r="C48" s="18" t="s">
        <v>437</v>
      </c>
      <c r="D48" s="19" t="s">
        <v>105</v>
      </c>
      <c r="E48" s="20"/>
      <c r="F48" s="52"/>
      <c r="G48" s="51" t="str">
        <f t="shared" si="0"/>
        <v>Không XL</v>
      </c>
      <c r="H48" s="22"/>
      <c r="I48" s="17"/>
    </row>
    <row r="49" spans="1:9" ht="19.5" thickBot="1" x14ac:dyDescent="0.25">
      <c r="A49" s="36">
        <v>28</v>
      </c>
      <c r="B49" s="49" t="s">
        <v>438</v>
      </c>
      <c r="C49" s="18" t="s">
        <v>439</v>
      </c>
      <c r="D49" s="19" t="s">
        <v>247</v>
      </c>
      <c r="E49" s="20"/>
      <c r="F49" s="52"/>
      <c r="G49" s="51" t="str">
        <f t="shared" si="0"/>
        <v>Không XL</v>
      </c>
      <c r="H49" s="22"/>
      <c r="I49" s="17"/>
    </row>
    <row r="50" spans="1:9" ht="19.5" thickBot="1" x14ac:dyDescent="0.25">
      <c r="A50" s="36">
        <v>29</v>
      </c>
      <c r="B50" s="49" t="s">
        <v>440</v>
      </c>
      <c r="C50" s="18" t="s">
        <v>441</v>
      </c>
      <c r="D50" s="19" t="s">
        <v>111</v>
      </c>
      <c r="E50" s="20"/>
      <c r="F50" s="52"/>
      <c r="G50" s="51" t="str">
        <f t="shared" si="0"/>
        <v>Không XL</v>
      </c>
      <c r="H50" s="22"/>
      <c r="I50" s="17"/>
    </row>
    <row r="51" spans="1:9" ht="19.5" thickBot="1" x14ac:dyDescent="0.25">
      <c r="A51" s="36">
        <v>30</v>
      </c>
      <c r="B51" s="49" t="s">
        <v>442</v>
      </c>
      <c r="C51" s="18" t="s">
        <v>258</v>
      </c>
      <c r="D51" s="19" t="s">
        <v>443</v>
      </c>
      <c r="E51" s="20"/>
      <c r="F51" s="52"/>
      <c r="G51" s="51" t="str">
        <f t="shared" si="0"/>
        <v>Không XL</v>
      </c>
      <c r="H51" s="22"/>
      <c r="I51" s="17"/>
    </row>
    <row r="52" spans="1:9" ht="19.5" thickBot="1" x14ac:dyDescent="0.25">
      <c r="A52" s="37">
        <v>31</v>
      </c>
      <c r="B52" s="49" t="s">
        <v>444</v>
      </c>
      <c r="C52" s="18" t="s">
        <v>186</v>
      </c>
      <c r="D52" s="19" t="s">
        <v>117</v>
      </c>
      <c r="E52" s="20"/>
      <c r="F52" s="52"/>
      <c r="G52" s="51" t="str">
        <f t="shared" si="0"/>
        <v>Không XL</v>
      </c>
      <c r="H52" s="22"/>
      <c r="I52" s="17"/>
    </row>
    <row r="53" spans="1:9" ht="19.5" thickBot="1" x14ac:dyDescent="0.25">
      <c r="A53" s="37">
        <v>32</v>
      </c>
      <c r="B53" s="49" t="s">
        <v>445</v>
      </c>
      <c r="C53" s="18" t="s">
        <v>446</v>
      </c>
      <c r="D53" s="19" t="s">
        <v>117</v>
      </c>
      <c r="E53" s="20"/>
      <c r="F53" s="52"/>
      <c r="G53" s="51" t="str">
        <f t="shared" si="0"/>
        <v>Không XL</v>
      </c>
      <c r="H53" s="22"/>
      <c r="I53" s="17"/>
    </row>
    <row r="54" spans="1:9" ht="19.5" thickBot="1" x14ac:dyDescent="0.25">
      <c r="A54" s="37">
        <v>33</v>
      </c>
      <c r="B54" s="49" t="s">
        <v>447</v>
      </c>
      <c r="C54" s="18" t="s">
        <v>110</v>
      </c>
      <c r="D54" s="19" t="s">
        <v>132</v>
      </c>
      <c r="E54" s="20"/>
      <c r="F54" s="52"/>
      <c r="G54" s="51" t="str">
        <f t="shared" si="0"/>
        <v>Không XL</v>
      </c>
      <c r="H54" s="22"/>
      <c r="I54" s="17"/>
    </row>
    <row r="55" spans="1:9" ht="19.5" thickBot="1" x14ac:dyDescent="0.25">
      <c r="A55" s="37">
        <v>34</v>
      </c>
      <c r="B55" s="49" t="s">
        <v>448</v>
      </c>
      <c r="C55" s="18" t="s">
        <v>449</v>
      </c>
      <c r="D55" s="19" t="s">
        <v>281</v>
      </c>
      <c r="E55" s="20"/>
      <c r="F55" s="52"/>
      <c r="G55" s="51" t="str">
        <f t="shared" si="0"/>
        <v>Không XL</v>
      </c>
      <c r="H55" s="22"/>
      <c r="I55" s="17"/>
    </row>
    <row r="56" spans="1:9" ht="19.5" thickBot="1" x14ac:dyDescent="0.25">
      <c r="A56" s="37">
        <v>35</v>
      </c>
      <c r="B56" s="49" t="s">
        <v>450</v>
      </c>
      <c r="C56" s="18" t="s">
        <v>190</v>
      </c>
      <c r="D56" s="19" t="s">
        <v>361</v>
      </c>
      <c r="E56" s="20"/>
      <c r="F56" s="52"/>
      <c r="G56" s="51" t="str">
        <f t="shared" si="0"/>
        <v>Không XL</v>
      </c>
      <c r="H56" s="22"/>
      <c r="I56" s="17"/>
    </row>
    <row r="57" spans="1:9" ht="19.5" thickBot="1" x14ac:dyDescent="0.25">
      <c r="A57" s="37">
        <v>36</v>
      </c>
      <c r="B57" s="49" t="s">
        <v>451</v>
      </c>
      <c r="C57" s="18" t="s">
        <v>452</v>
      </c>
      <c r="D57" s="19" t="s">
        <v>138</v>
      </c>
      <c r="E57" s="20"/>
      <c r="F57" s="52"/>
      <c r="G57" s="51" t="str">
        <f t="shared" si="0"/>
        <v>Không XL</v>
      </c>
      <c r="H57" s="22"/>
      <c r="I57" s="17"/>
    </row>
    <row r="58" spans="1:9" ht="19.5" thickBot="1" x14ac:dyDescent="0.25">
      <c r="A58" s="37">
        <v>37</v>
      </c>
      <c r="B58" s="49" t="s">
        <v>453</v>
      </c>
      <c r="C58" s="18" t="s">
        <v>454</v>
      </c>
      <c r="D58" s="19" t="s">
        <v>455</v>
      </c>
      <c r="E58" s="20"/>
      <c r="F58" s="52"/>
      <c r="G58" s="51" t="str">
        <f t="shared" si="0"/>
        <v>Không XL</v>
      </c>
      <c r="H58" s="22"/>
      <c r="I58" s="17"/>
    </row>
    <row r="59" spans="1:9" ht="19.5" thickBot="1" x14ac:dyDescent="0.25">
      <c r="A59" s="37">
        <v>38</v>
      </c>
      <c r="B59" s="49" t="s">
        <v>456</v>
      </c>
      <c r="C59" s="18" t="s">
        <v>457</v>
      </c>
      <c r="D59" s="19" t="s">
        <v>455</v>
      </c>
      <c r="E59" s="20"/>
      <c r="F59" s="52"/>
      <c r="G59" s="51" t="str">
        <f t="shared" si="0"/>
        <v>Không XL</v>
      </c>
      <c r="H59" s="22"/>
      <c r="I59" s="17"/>
    </row>
    <row r="60" spans="1:9" ht="19.5" thickBot="1" x14ac:dyDescent="0.25">
      <c r="A60" s="37">
        <v>39</v>
      </c>
      <c r="B60" s="49" t="s">
        <v>458</v>
      </c>
      <c r="C60" s="18" t="s">
        <v>459</v>
      </c>
      <c r="D60" s="19" t="s">
        <v>460</v>
      </c>
      <c r="E60" s="20"/>
      <c r="F60" s="52"/>
      <c r="G60" s="51" t="str">
        <f t="shared" si="0"/>
        <v>Không XL</v>
      </c>
      <c r="H60" s="22"/>
      <c r="I60" s="17"/>
    </row>
    <row r="61" spans="1:9" ht="19.5" thickBot="1" x14ac:dyDescent="0.25">
      <c r="A61" s="37">
        <v>40</v>
      </c>
      <c r="B61" s="49" t="s">
        <v>461</v>
      </c>
      <c r="C61" s="18" t="s">
        <v>190</v>
      </c>
      <c r="D61" s="19" t="s">
        <v>462</v>
      </c>
      <c r="E61" s="20"/>
      <c r="F61" s="52"/>
      <c r="G61" s="51" t="str">
        <f t="shared" si="0"/>
        <v>Không XL</v>
      </c>
      <c r="H61" s="22"/>
      <c r="I61" s="17"/>
    </row>
    <row r="62" spans="1:9" ht="19.5" thickBot="1" x14ac:dyDescent="0.25">
      <c r="A62" s="37">
        <v>41</v>
      </c>
      <c r="B62" s="49" t="s">
        <v>463</v>
      </c>
      <c r="C62" s="18" t="s">
        <v>425</v>
      </c>
      <c r="D62" s="19" t="s">
        <v>144</v>
      </c>
      <c r="E62" s="20"/>
      <c r="F62" s="52"/>
      <c r="G62" s="51" t="str">
        <f t="shared" si="0"/>
        <v>Không XL</v>
      </c>
      <c r="H62" s="22"/>
      <c r="I62" s="17"/>
    </row>
    <row r="63" spans="1:9" ht="19.5" thickBot="1" x14ac:dyDescent="0.25">
      <c r="A63" s="37">
        <v>42</v>
      </c>
      <c r="B63" s="49" t="s">
        <v>464</v>
      </c>
      <c r="C63" s="18" t="s">
        <v>465</v>
      </c>
      <c r="D63" s="19" t="s">
        <v>466</v>
      </c>
      <c r="E63" s="20"/>
      <c r="F63" s="52"/>
      <c r="G63" s="51" t="str">
        <f t="shared" si="0"/>
        <v>Không XL</v>
      </c>
      <c r="H63" s="22"/>
      <c r="I63" s="17"/>
    </row>
    <row r="64" spans="1:9" ht="19.5" thickBot="1" x14ac:dyDescent="0.25">
      <c r="A64" s="37">
        <v>43</v>
      </c>
      <c r="B64" s="49" t="s">
        <v>467</v>
      </c>
      <c r="C64" s="18" t="s">
        <v>220</v>
      </c>
      <c r="D64" s="19" t="s">
        <v>156</v>
      </c>
      <c r="E64" s="20"/>
      <c r="F64" s="52"/>
      <c r="G64" s="51" t="str">
        <f t="shared" si="0"/>
        <v>Không XL</v>
      </c>
      <c r="H64" s="22"/>
      <c r="I64" s="17"/>
    </row>
    <row r="65" spans="1:9" ht="19.5" thickBot="1" x14ac:dyDescent="0.25">
      <c r="A65" s="37">
        <v>44</v>
      </c>
      <c r="B65" s="49" t="s">
        <v>468</v>
      </c>
      <c r="C65" s="18" t="s">
        <v>469</v>
      </c>
      <c r="D65" s="19" t="s">
        <v>470</v>
      </c>
      <c r="E65" s="20"/>
      <c r="F65" s="52"/>
      <c r="G65" s="51" t="str">
        <f t="shared" si="0"/>
        <v>Không XL</v>
      </c>
      <c r="H65" s="22"/>
      <c r="I65" s="17"/>
    </row>
    <row r="66" spans="1:9" ht="19.5" thickBot="1" x14ac:dyDescent="0.25">
      <c r="A66" s="37">
        <v>45</v>
      </c>
      <c r="B66" s="49" t="s">
        <v>471</v>
      </c>
      <c r="C66" s="18" t="s">
        <v>258</v>
      </c>
      <c r="D66" s="19" t="s">
        <v>472</v>
      </c>
      <c r="E66" s="20"/>
      <c r="F66" s="52"/>
      <c r="G66" s="51" t="str">
        <f t="shared" si="0"/>
        <v>Không XL</v>
      </c>
      <c r="H66" s="22"/>
      <c r="I66" s="17"/>
    </row>
    <row r="67" spans="1:9" ht="19.5" thickBot="1" x14ac:dyDescent="0.25">
      <c r="A67" s="37">
        <v>46</v>
      </c>
      <c r="B67" s="49" t="s">
        <v>473</v>
      </c>
      <c r="C67" s="18" t="s">
        <v>474</v>
      </c>
      <c r="D67" s="19" t="s">
        <v>475</v>
      </c>
      <c r="E67" s="20"/>
      <c r="F67" s="52"/>
      <c r="G67" s="51" t="str">
        <f t="shared" si="0"/>
        <v>Không XL</v>
      </c>
      <c r="H67" s="22"/>
      <c r="I67" s="17"/>
    </row>
    <row r="68" spans="1:9" ht="19.5" thickBot="1" x14ac:dyDescent="0.25">
      <c r="A68" s="37">
        <v>47</v>
      </c>
      <c r="B68" s="49" t="s">
        <v>476</v>
      </c>
      <c r="C68" s="18" t="s">
        <v>477</v>
      </c>
      <c r="D68" s="19" t="s">
        <v>269</v>
      </c>
      <c r="E68" s="20"/>
      <c r="F68" s="52"/>
      <c r="G68" s="51" t="str">
        <f t="shared" si="0"/>
        <v>Không XL</v>
      </c>
      <c r="H68" s="22"/>
      <c r="I68" s="17"/>
    </row>
    <row r="69" spans="1:9" ht="19.5" thickBot="1" x14ac:dyDescent="0.25">
      <c r="A69" s="37">
        <v>48</v>
      </c>
      <c r="B69" s="49" t="s">
        <v>478</v>
      </c>
      <c r="C69" s="18" t="s">
        <v>479</v>
      </c>
      <c r="D69" s="19" t="s">
        <v>159</v>
      </c>
      <c r="E69" s="20"/>
      <c r="F69" s="52"/>
      <c r="G69" s="51" t="str">
        <f t="shared" si="0"/>
        <v>Không XL</v>
      </c>
      <c r="H69" s="22"/>
      <c r="I69" s="17"/>
    </row>
    <row r="71" spans="1:9" ht="20.25" x14ac:dyDescent="0.3">
      <c r="A71" s="10" t="s">
        <v>28</v>
      </c>
      <c r="B71" s="8"/>
      <c r="C71" s="8"/>
      <c r="D71" s="8"/>
      <c r="E71" s="8"/>
      <c r="F71" s="8"/>
      <c r="G71" s="8"/>
      <c r="H71" s="8"/>
      <c r="I71" s="8"/>
    </row>
    <row r="72" spans="1:9" ht="20.25" x14ac:dyDescent="0.3">
      <c r="A72" s="24"/>
      <c r="B72" s="8"/>
      <c r="C72" s="8"/>
      <c r="D72" s="8"/>
      <c r="E72" s="8"/>
      <c r="F72" s="8"/>
      <c r="G72" s="8"/>
      <c r="H72" s="8"/>
      <c r="I72" s="8"/>
    </row>
    <row r="73" spans="1:9" ht="20.25" x14ac:dyDescent="0.3">
      <c r="A73" s="24"/>
      <c r="B73" s="8"/>
      <c r="C73" s="25" t="s">
        <v>7</v>
      </c>
      <c r="D73" s="31" t="s">
        <v>8</v>
      </c>
      <c r="E73" s="75" t="s">
        <v>1204</v>
      </c>
      <c r="F73" s="76"/>
      <c r="G73" s="8"/>
      <c r="H73" s="8"/>
      <c r="I73" s="8"/>
    </row>
    <row r="74" spans="1:9" ht="20.25" x14ac:dyDescent="0.3">
      <c r="A74" s="24"/>
      <c r="B74" s="8"/>
      <c r="C74" s="26" t="s">
        <v>10</v>
      </c>
      <c r="D74" s="26">
        <f>COUNTIF(G22:G69,"XS")</f>
        <v>0</v>
      </c>
      <c r="E74" s="90">
        <f>D74*100/$A$69</f>
        <v>0</v>
      </c>
      <c r="F74" s="91"/>
      <c r="G74" s="8"/>
      <c r="H74" s="8"/>
      <c r="I74" s="8"/>
    </row>
    <row r="75" spans="1:9" ht="20.25" x14ac:dyDescent="0.3">
      <c r="A75" s="24"/>
      <c r="B75" s="8"/>
      <c r="C75" s="26" t="s">
        <v>11</v>
      </c>
      <c r="D75" s="26">
        <f>COUNTIF(G22:G69,"TỐT")</f>
        <v>0</v>
      </c>
      <c r="E75" s="90">
        <f t="shared" ref="E75:E79" si="1">D75*100/$A$69</f>
        <v>0</v>
      </c>
      <c r="F75" s="91"/>
      <c r="G75" s="8"/>
      <c r="H75" s="8"/>
      <c r="I75" s="8"/>
    </row>
    <row r="76" spans="1:9" ht="20.25" x14ac:dyDescent="0.3">
      <c r="A76" s="24"/>
      <c r="B76" s="8"/>
      <c r="C76" s="26" t="s">
        <v>12</v>
      </c>
      <c r="D76" s="26">
        <f>COUNTIF(G22:G69,"KHÁ")</f>
        <v>0</v>
      </c>
      <c r="E76" s="90">
        <f t="shared" si="1"/>
        <v>0</v>
      </c>
      <c r="F76" s="91"/>
      <c r="G76" s="8"/>
      <c r="H76" s="8"/>
      <c r="I76" s="8"/>
    </row>
    <row r="77" spans="1:9" ht="20.25" x14ac:dyDescent="0.3">
      <c r="A77" s="24"/>
      <c r="B77" s="8"/>
      <c r="C77" s="26" t="s">
        <v>13</v>
      </c>
      <c r="D77" s="26">
        <f>COUNTIF(G22:G69,"TB")</f>
        <v>0</v>
      </c>
      <c r="E77" s="90">
        <f t="shared" si="1"/>
        <v>0</v>
      </c>
      <c r="F77" s="91"/>
      <c r="G77" s="8"/>
      <c r="H77" s="8"/>
      <c r="I77" s="8"/>
    </row>
    <row r="78" spans="1:9" ht="20.25" x14ac:dyDescent="0.3">
      <c r="A78" s="24"/>
      <c r="B78" s="8"/>
      <c r="C78" s="26" t="s">
        <v>14</v>
      </c>
      <c r="D78" s="26">
        <f>COUNTIF(G22:G69,"YẾU")</f>
        <v>0</v>
      </c>
      <c r="E78" s="90">
        <f t="shared" si="1"/>
        <v>0</v>
      </c>
      <c r="F78" s="91"/>
      <c r="G78" s="8"/>
      <c r="H78" s="8"/>
      <c r="I78" s="8"/>
    </row>
    <row r="79" spans="1:9" ht="20.25" x14ac:dyDescent="0.3">
      <c r="A79" s="8"/>
      <c r="B79" s="8"/>
      <c r="C79" s="26" t="s">
        <v>38</v>
      </c>
      <c r="D79" s="26">
        <f>COUNTIF(G22:G69,"Không XL")</f>
        <v>48</v>
      </c>
      <c r="E79" s="90">
        <f t="shared" si="1"/>
        <v>100</v>
      </c>
      <c r="F79" s="91"/>
      <c r="G79" s="8"/>
      <c r="H79" s="8"/>
      <c r="I79" s="8"/>
    </row>
    <row r="80" spans="1:9" ht="20.25" x14ac:dyDescent="0.3">
      <c r="A80" s="8"/>
      <c r="B80" s="8"/>
      <c r="C80" s="8"/>
      <c r="D80" s="8"/>
      <c r="E80" s="8"/>
      <c r="F80" s="8"/>
      <c r="G80" s="8"/>
      <c r="H80" s="8"/>
      <c r="I80" s="8"/>
    </row>
    <row r="81" spans="1:9" ht="20.25" x14ac:dyDescent="0.3">
      <c r="A81" s="10" t="s">
        <v>9</v>
      </c>
      <c r="B81" s="8"/>
      <c r="C81" s="8"/>
      <c r="D81" s="8"/>
      <c r="E81" s="8"/>
      <c r="F81" s="8"/>
      <c r="G81" s="8"/>
      <c r="H81" s="8"/>
      <c r="I81" s="8"/>
    </row>
    <row r="82" spans="1:9" ht="20.25" x14ac:dyDescent="0.3">
      <c r="A82" s="10" t="s">
        <v>29</v>
      </c>
      <c r="B82" s="8"/>
      <c r="C82" s="8"/>
      <c r="D82" s="8"/>
      <c r="E82" s="8"/>
      <c r="F82" s="8"/>
      <c r="G82" s="8"/>
      <c r="H82" s="8"/>
      <c r="I82" s="8"/>
    </row>
    <row r="83" spans="1:9" ht="20.25" x14ac:dyDescent="0.3">
      <c r="A83" s="8"/>
      <c r="B83" s="8"/>
      <c r="C83" s="8"/>
      <c r="D83" s="8"/>
      <c r="E83" s="8"/>
      <c r="F83" s="8"/>
      <c r="G83" s="8"/>
      <c r="H83" s="8"/>
      <c r="I83" s="8"/>
    </row>
    <row r="84" spans="1:9" ht="20.25" x14ac:dyDescent="0.3">
      <c r="A84" s="9" t="s">
        <v>30</v>
      </c>
      <c r="B84" s="8"/>
      <c r="C84" s="8"/>
      <c r="D84" s="8"/>
      <c r="E84" s="8"/>
      <c r="F84" s="8"/>
      <c r="G84" s="8"/>
      <c r="H84" s="8"/>
      <c r="I84" s="8"/>
    </row>
    <row r="85" spans="1:9" ht="20.25" x14ac:dyDescent="0.3">
      <c r="A85" s="24"/>
      <c r="B85" s="8"/>
      <c r="C85" s="8"/>
      <c r="D85" s="8"/>
      <c r="E85" s="8"/>
      <c r="F85" s="8"/>
      <c r="G85" s="8"/>
      <c r="H85" s="8"/>
      <c r="I85" s="8"/>
    </row>
    <row r="86" spans="1:9" ht="20.25" x14ac:dyDescent="0.3">
      <c r="A86" s="24"/>
      <c r="B86" s="8"/>
      <c r="C86" s="8"/>
      <c r="D86" s="8"/>
      <c r="E86" s="8"/>
      <c r="F86" s="8"/>
      <c r="G86" s="8"/>
      <c r="H86" s="8"/>
      <c r="I86" s="8"/>
    </row>
    <row r="87" spans="1:9" ht="20.25" x14ac:dyDescent="0.3">
      <c r="A87" s="24"/>
      <c r="B87" s="8"/>
      <c r="C87" s="8"/>
      <c r="D87" s="8"/>
      <c r="E87" s="8"/>
      <c r="F87" s="8"/>
      <c r="G87" s="8"/>
      <c r="H87" s="8"/>
      <c r="I87" s="8"/>
    </row>
    <row r="88" spans="1:9" ht="20.25" x14ac:dyDescent="0.3">
      <c r="A88" s="8"/>
      <c r="B88" s="8"/>
      <c r="C88" s="8"/>
      <c r="D88" s="8"/>
      <c r="E88" s="8"/>
      <c r="F88" s="8"/>
      <c r="G88" s="8"/>
      <c r="H88" s="8"/>
      <c r="I88" s="8"/>
    </row>
    <row r="89" spans="1:9" ht="20.25" x14ac:dyDescent="0.3">
      <c r="A89" s="8"/>
      <c r="B89" s="8"/>
      <c r="C89" s="8"/>
      <c r="D89" s="8"/>
      <c r="E89" s="8"/>
      <c r="F89" s="8"/>
      <c r="G89" s="8"/>
      <c r="H89" s="8"/>
      <c r="I89" s="8"/>
    </row>
    <row r="90" spans="1:9" ht="20.25" x14ac:dyDescent="0.3">
      <c r="A90" s="8"/>
      <c r="B90" s="8"/>
      <c r="C90" s="8"/>
      <c r="D90" s="8"/>
      <c r="E90" s="8"/>
      <c r="F90" s="8"/>
      <c r="G90" s="8"/>
      <c r="H90" s="8"/>
      <c r="I90" s="8"/>
    </row>
    <row r="91" spans="1:9" ht="20.25" x14ac:dyDescent="0.3">
      <c r="A91" s="9"/>
      <c r="B91" s="8" t="s">
        <v>35</v>
      </c>
      <c r="C91" s="27"/>
      <c r="D91" s="8"/>
      <c r="E91" s="8"/>
      <c r="F91" s="8"/>
      <c r="G91" s="27" t="s">
        <v>39</v>
      </c>
      <c r="H91" s="27"/>
      <c r="I91" s="8"/>
    </row>
    <row r="92" spans="1:9" ht="20.25" x14ac:dyDescent="0.3">
      <c r="A92" s="8"/>
      <c r="B92" s="8"/>
      <c r="C92" s="8"/>
      <c r="D92" s="8"/>
      <c r="E92" s="8"/>
      <c r="F92" s="8"/>
      <c r="G92" s="8"/>
      <c r="H92" s="8"/>
      <c r="I92" s="8"/>
    </row>
    <row r="93" spans="1:9" ht="20.25" x14ac:dyDescent="0.3">
      <c r="A93" s="28" t="s">
        <v>31</v>
      </c>
      <c r="B93" s="8"/>
      <c r="C93" s="8"/>
      <c r="D93" s="8"/>
      <c r="E93" s="8"/>
      <c r="F93" s="8"/>
      <c r="G93" s="8"/>
      <c r="H93" s="8"/>
      <c r="I93" s="8"/>
    </row>
    <row r="94" spans="1:9" ht="28.5" customHeight="1" x14ac:dyDescent="0.3">
      <c r="A94" s="29" t="s">
        <v>41</v>
      </c>
      <c r="B94" s="8"/>
      <c r="C94" s="8"/>
      <c r="D94" s="8"/>
      <c r="E94" s="8"/>
      <c r="F94" s="8"/>
      <c r="G94" s="8"/>
      <c r="H94" s="8"/>
      <c r="I94" s="8"/>
    </row>
    <row r="95" spans="1:9" ht="28.5" customHeight="1" x14ac:dyDescent="0.3">
      <c r="A95" s="29" t="s">
        <v>41</v>
      </c>
      <c r="B95" s="8"/>
      <c r="C95" s="8"/>
      <c r="D95" s="8"/>
      <c r="E95" s="8"/>
      <c r="F95" s="8"/>
      <c r="G95" s="8"/>
      <c r="H95" s="8"/>
      <c r="I95" s="8"/>
    </row>
    <row r="96" spans="1:9" ht="28.5" customHeight="1" x14ac:dyDescent="0.3">
      <c r="A96" s="29" t="s">
        <v>41</v>
      </c>
      <c r="B96" s="8"/>
      <c r="C96" s="8"/>
      <c r="D96" s="8"/>
      <c r="E96" s="8"/>
      <c r="F96" s="8"/>
      <c r="G96" s="8"/>
      <c r="H96" s="8"/>
      <c r="I96" s="8"/>
    </row>
    <row r="97" spans="1:9" ht="28.5" customHeight="1" x14ac:dyDescent="0.3">
      <c r="A97" s="29"/>
      <c r="B97" s="8"/>
      <c r="C97" s="8"/>
      <c r="D97" s="8"/>
      <c r="E97" s="8"/>
      <c r="F97" s="8"/>
      <c r="G97" s="8"/>
      <c r="H97" s="8"/>
      <c r="I97" s="8"/>
    </row>
    <row r="98" spans="1:9" s="5" customFormat="1" ht="19.5" customHeight="1" x14ac:dyDescent="0.3">
      <c r="A98" s="24" t="s">
        <v>36</v>
      </c>
      <c r="B98" s="8"/>
      <c r="C98" s="8"/>
      <c r="D98" s="8"/>
      <c r="E98" s="8"/>
      <c r="F98" s="8"/>
      <c r="G98" s="8"/>
      <c r="H98" s="8"/>
      <c r="I98" s="8"/>
    </row>
    <row r="99" spans="1:9" s="5" customFormat="1" ht="25.5" customHeight="1" x14ac:dyDescent="0.3">
      <c r="A99" s="30" t="s">
        <v>37</v>
      </c>
      <c r="B99" s="8"/>
      <c r="C99" s="8"/>
      <c r="D99" s="8"/>
      <c r="E99" s="8"/>
      <c r="F99" s="8"/>
      <c r="G99" s="8"/>
      <c r="H99" s="8"/>
      <c r="I99" s="8"/>
    </row>
    <row r="107" spans="1:9" x14ac:dyDescent="0.2">
      <c r="E107" s="6" t="s">
        <v>32</v>
      </c>
      <c r="G107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79:F79"/>
    <mergeCell ref="E73:F73"/>
    <mergeCell ref="E74:F74"/>
    <mergeCell ref="E75:F75"/>
    <mergeCell ref="E76:F76"/>
    <mergeCell ref="E77:F77"/>
    <mergeCell ref="E78:F78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07"/>
  <sheetViews>
    <sheetView view="pageLayout" topLeftCell="A10" zoomScale="60" zoomScaleNormal="100" zoomScalePageLayoutView="60" workbookViewId="0">
      <selection activeCell="G22" sqref="G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5">
        <v>1</v>
      </c>
      <c r="B22" s="48" t="s">
        <v>480</v>
      </c>
      <c r="C22" s="46" t="s">
        <v>481</v>
      </c>
      <c r="D22" s="47" t="s">
        <v>46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5">
        <v>2</v>
      </c>
      <c r="B23" s="48" t="s">
        <v>482</v>
      </c>
      <c r="C23" s="46" t="s">
        <v>483</v>
      </c>
      <c r="D23" s="47" t="s">
        <v>176</v>
      </c>
      <c r="E23" s="11"/>
      <c r="F23" s="50"/>
      <c r="G23" s="51" t="str">
        <f t="shared" ref="G23:G69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5">
        <v>3</v>
      </c>
      <c r="B24" s="49" t="s">
        <v>484</v>
      </c>
      <c r="C24" s="18" t="s">
        <v>485</v>
      </c>
      <c r="D24" s="19" t="s">
        <v>395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5">
        <v>4</v>
      </c>
      <c r="B25" s="49" t="s">
        <v>486</v>
      </c>
      <c r="C25" s="18" t="s">
        <v>487</v>
      </c>
      <c r="D25" s="19" t="s">
        <v>58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5">
        <v>5</v>
      </c>
      <c r="B26" s="49" t="s">
        <v>488</v>
      </c>
      <c r="C26" s="18" t="s">
        <v>489</v>
      </c>
      <c r="D26" s="19" t="s">
        <v>490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5">
        <v>6</v>
      </c>
      <c r="B27" s="49" t="s">
        <v>491</v>
      </c>
      <c r="C27" s="18" t="s">
        <v>228</v>
      </c>
      <c r="D27" s="19" t="s">
        <v>492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5">
        <v>7</v>
      </c>
      <c r="B28" s="49" t="s">
        <v>493</v>
      </c>
      <c r="C28" s="18" t="s">
        <v>494</v>
      </c>
      <c r="D28" s="19" t="s">
        <v>201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36">
        <v>8</v>
      </c>
      <c r="B29" s="49" t="s">
        <v>495</v>
      </c>
      <c r="C29" s="18" t="s">
        <v>358</v>
      </c>
      <c r="D29" s="19" t="s">
        <v>201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36">
        <v>9</v>
      </c>
      <c r="B30" s="49" t="s">
        <v>496</v>
      </c>
      <c r="C30" s="18" t="s">
        <v>497</v>
      </c>
      <c r="D30" s="19" t="s">
        <v>206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36">
        <v>10</v>
      </c>
      <c r="B31" s="49" t="s">
        <v>498</v>
      </c>
      <c r="C31" s="18" t="s">
        <v>265</v>
      </c>
      <c r="D31" s="19" t="s">
        <v>499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36">
        <v>11</v>
      </c>
      <c r="B32" s="49" t="s">
        <v>500</v>
      </c>
      <c r="C32" s="18" t="s">
        <v>501</v>
      </c>
      <c r="D32" s="19" t="s">
        <v>502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36">
        <v>12</v>
      </c>
      <c r="B33" s="49" t="s">
        <v>503</v>
      </c>
      <c r="C33" s="18" t="s">
        <v>504</v>
      </c>
      <c r="D33" s="19" t="s">
        <v>505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36">
        <v>13</v>
      </c>
      <c r="B34" s="49" t="s">
        <v>506</v>
      </c>
      <c r="C34" s="18" t="s">
        <v>434</v>
      </c>
      <c r="D34" s="19" t="s">
        <v>75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36">
        <v>14</v>
      </c>
      <c r="B35" s="49" t="s">
        <v>507</v>
      </c>
      <c r="C35" s="18" t="s">
        <v>508</v>
      </c>
      <c r="D35" s="19" t="s">
        <v>78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36">
        <v>15</v>
      </c>
      <c r="B36" s="49" t="s">
        <v>509</v>
      </c>
      <c r="C36" s="18" t="s">
        <v>284</v>
      </c>
      <c r="D36" s="19" t="s">
        <v>78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36">
        <v>16</v>
      </c>
      <c r="B37" s="49" t="s">
        <v>510</v>
      </c>
      <c r="C37" s="18" t="s">
        <v>511</v>
      </c>
      <c r="D37" s="19" t="s">
        <v>78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36">
        <v>17</v>
      </c>
      <c r="B38" s="49" t="s">
        <v>512</v>
      </c>
      <c r="C38" s="18" t="s">
        <v>513</v>
      </c>
      <c r="D38" s="19" t="s">
        <v>83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36">
        <v>18</v>
      </c>
      <c r="B39" s="49" t="s">
        <v>514</v>
      </c>
      <c r="C39" s="18" t="s">
        <v>515</v>
      </c>
      <c r="D39" s="19" t="s">
        <v>83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36">
        <v>19</v>
      </c>
      <c r="B40" s="49" t="s">
        <v>516</v>
      </c>
      <c r="C40" s="18" t="s">
        <v>63</v>
      </c>
      <c r="D40" s="19" t="s">
        <v>86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36">
        <v>20</v>
      </c>
      <c r="B41" s="49" t="s">
        <v>517</v>
      </c>
      <c r="C41" s="18" t="s">
        <v>518</v>
      </c>
      <c r="D41" s="19" t="s">
        <v>86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36">
        <v>21</v>
      </c>
      <c r="B42" s="49" t="s">
        <v>519</v>
      </c>
      <c r="C42" s="18" t="s">
        <v>520</v>
      </c>
      <c r="D42" s="19" t="s">
        <v>231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36">
        <v>22</v>
      </c>
      <c r="B43" s="49" t="s">
        <v>521</v>
      </c>
      <c r="C43" s="18" t="s">
        <v>522</v>
      </c>
      <c r="D43" s="19" t="s">
        <v>231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36">
        <v>23</v>
      </c>
      <c r="B44" s="49" t="s">
        <v>523</v>
      </c>
      <c r="C44" s="18" t="s">
        <v>524</v>
      </c>
      <c r="D44" s="19" t="s">
        <v>99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36">
        <v>24</v>
      </c>
      <c r="B45" s="49" t="s">
        <v>525</v>
      </c>
      <c r="C45" s="18" t="s">
        <v>526</v>
      </c>
      <c r="D45" s="19" t="s">
        <v>428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36">
        <v>25</v>
      </c>
      <c r="B46" s="49" t="s">
        <v>527</v>
      </c>
      <c r="C46" s="18" t="s">
        <v>528</v>
      </c>
      <c r="D46" s="19" t="s">
        <v>529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36">
        <v>26</v>
      </c>
      <c r="B47" s="49" t="s">
        <v>530</v>
      </c>
      <c r="C47" s="18" t="s">
        <v>531</v>
      </c>
      <c r="D47" s="19" t="s">
        <v>105</v>
      </c>
      <c r="E47" s="20"/>
      <c r="F47" s="52"/>
      <c r="G47" s="51" t="str">
        <f t="shared" si="0"/>
        <v>Không XL</v>
      </c>
      <c r="H47" s="22"/>
      <c r="I47" s="17"/>
    </row>
    <row r="48" spans="1:9" ht="19.5" thickBot="1" x14ac:dyDescent="0.25">
      <c r="A48" s="36">
        <v>27</v>
      </c>
      <c r="B48" s="49" t="s">
        <v>532</v>
      </c>
      <c r="C48" s="18" t="s">
        <v>533</v>
      </c>
      <c r="D48" s="19" t="s">
        <v>247</v>
      </c>
      <c r="E48" s="20"/>
      <c r="F48" s="52"/>
      <c r="G48" s="51" t="str">
        <f t="shared" si="0"/>
        <v>Không XL</v>
      </c>
      <c r="H48" s="22"/>
      <c r="I48" s="17"/>
    </row>
    <row r="49" spans="1:9" ht="19.5" thickBot="1" x14ac:dyDescent="0.25">
      <c r="A49" s="36">
        <v>28</v>
      </c>
      <c r="B49" s="49" t="s">
        <v>534</v>
      </c>
      <c r="C49" s="18" t="s">
        <v>535</v>
      </c>
      <c r="D49" s="19" t="s">
        <v>111</v>
      </c>
      <c r="E49" s="20"/>
      <c r="F49" s="52"/>
      <c r="G49" s="51" t="str">
        <f t="shared" si="0"/>
        <v>Không XL</v>
      </c>
      <c r="H49" s="22"/>
      <c r="I49" s="17"/>
    </row>
    <row r="50" spans="1:9" ht="19.5" thickBot="1" x14ac:dyDescent="0.25">
      <c r="A50" s="36">
        <v>29</v>
      </c>
      <c r="B50" s="49" t="s">
        <v>536</v>
      </c>
      <c r="C50" s="18" t="s">
        <v>537</v>
      </c>
      <c r="D50" s="19" t="s">
        <v>538</v>
      </c>
      <c r="E50" s="20"/>
      <c r="F50" s="52"/>
      <c r="G50" s="51" t="str">
        <f t="shared" si="0"/>
        <v>Không XL</v>
      </c>
      <c r="H50" s="22"/>
      <c r="I50" s="17"/>
    </row>
    <row r="51" spans="1:9" ht="19.5" thickBot="1" x14ac:dyDescent="0.25">
      <c r="A51" s="36">
        <v>30</v>
      </c>
      <c r="B51" s="49" t="s">
        <v>539</v>
      </c>
      <c r="C51" s="18" t="s">
        <v>110</v>
      </c>
      <c r="D51" s="19" t="s">
        <v>117</v>
      </c>
      <c r="E51" s="20"/>
      <c r="F51" s="52"/>
      <c r="G51" s="51" t="str">
        <f t="shared" si="0"/>
        <v>Không XL</v>
      </c>
      <c r="H51" s="22"/>
      <c r="I51" s="17"/>
    </row>
    <row r="52" spans="1:9" ht="19.5" thickBot="1" x14ac:dyDescent="0.25">
      <c r="A52" s="37">
        <v>31</v>
      </c>
      <c r="B52" s="49" t="s">
        <v>540</v>
      </c>
      <c r="C52" s="18" t="s">
        <v>541</v>
      </c>
      <c r="D52" s="19" t="s">
        <v>344</v>
      </c>
      <c r="E52" s="20"/>
      <c r="F52" s="52"/>
      <c r="G52" s="51" t="str">
        <f t="shared" si="0"/>
        <v>Không XL</v>
      </c>
      <c r="H52" s="22"/>
      <c r="I52" s="17"/>
    </row>
    <row r="53" spans="1:9" ht="19.5" thickBot="1" x14ac:dyDescent="0.25">
      <c r="A53" s="37">
        <v>32</v>
      </c>
      <c r="B53" s="49" t="s">
        <v>542</v>
      </c>
      <c r="C53" s="18" t="s">
        <v>543</v>
      </c>
      <c r="D53" s="19" t="s">
        <v>544</v>
      </c>
      <c r="E53" s="20"/>
      <c r="F53" s="52"/>
      <c r="G53" s="51" t="str">
        <f t="shared" si="0"/>
        <v>Không XL</v>
      </c>
      <c r="H53" s="22"/>
      <c r="I53" s="17"/>
    </row>
    <row r="54" spans="1:9" ht="19.5" thickBot="1" x14ac:dyDescent="0.25">
      <c r="A54" s="37">
        <v>33</v>
      </c>
      <c r="B54" s="49" t="s">
        <v>545</v>
      </c>
      <c r="C54" s="18" t="s">
        <v>278</v>
      </c>
      <c r="D54" s="19" t="s">
        <v>279</v>
      </c>
      <c r="E54" s="20"/>
      <c r="F54" s="52"/>
      <c r="G54" s="51" t="str">
        <f t="shared" si="0"/>
        <v>Không XL</v>
      </c>
      <c r="H54" s="22"/>
      <c r="I54" s="17"/>
    </row>
    <row r="55" spans="1:9" ht="19.5" thickBot="1" x14ac:dyDescent="0.25">
      <c r="A55" s="37">
        <v>34</v>
      </c>
      <c r="B55" s="49" t="s">
        <v>546</v>
      </c>
      <c r="C55" s="18" t="s">
        <v>547</v>
      </c>
      <c r="D55" s="19" t="s">
        <v>126</v>
      </c>
      <c r="E55" s="20"/>
      <c r="F55" s="52"/>
      <c r="G55" s="51" t="str">
        <f t="shared" si="0"/>
        <v>Không XL</v>
      </c>
      <c r="H55" s="22"/>
      <c r="I55" s="17"/>
    </row>
    <row r="56" spans="1:9" ht="19.5" thickBot="1" x14ac:dyDescent="0.25">
      <c r="A56" s="37">
        <v>35</v>
      </c>
      <c r="B56" s="49" t="s">
        <v>548</v>
      </c>
      <c r="C56" s="18" t="s">
        <v>166</v>
      </c>
      <c r="D56" s="19" t="s">
        <v>132</v>
      </c>
      <c r="E56" s="20"/>
      <c r="F56" s="52"/>
      <c r="G56" s="51" t="str">
        <f t="shared" si="0"/>
        <v>Không XL</v>
      </c>
      <c r="H56" s="22"/>
      <c r="I56" s="17"/>
    </row>
    <row r="57" spans="1:9" ht="19.5" thickBot="1" x14ac:dyDescent="0.25">
      <c r="A57" s="37">
        <v>36</v>
      </c>
      <c r="B57" s="49" t="s">
        <v>549</v>
      </c>
      <c r="C57" s="18" t="s">
        <v>284</v>
      </c>
      <c r="D57" s="19" t="s">
        <v>132</v>
      </c>
      <c r="E57" s="20"/>
      <c r="F57" s="52"/>
      <c r="G57" s="51" t="str">
        <f t="shared" si="0"/>
        <v>Không XL</v>
      </c>
      <c r="H57" s="22"/>
      <c r="I57" s="17"/>
    </row>
    <row r="58" spans="1:9" ht="19.5" thickBot="1" x14ac:dyDescent="0.25">
      <c r="A58" s="37">
        <v>37</v>
      </c>
      <c r="B58" s="49" t="s">
        <v>550</v>
      </c>
      <c r="C58" s="18" t="s">
        <v>551</v>
      </c>
      <c r="D58" s="19" t="s">
        <v>135</v>
      </c>
      <c r="E58" s="20"/>
      <c r="F58" s="52"/>
      <c r="G58" s="51" t="str">
        <f t="shared" si="0"/>
        <v>Không XL</v>
      </c>
      <c r="H58" s="22"/>
      <c r="I58" s="17"/>
    </row>
    <row r="59" spans="1:9" ht="19.5" thickBot="1" x14ac:dyDescent="0.25">
      <c r="A59" s="37">
        <v>38</v>
      </c>
      <c r="B59" s="49" t="s">
        <v>552</v>
      </c>
      <c r="C59" s="18" t="s">
        <v>228</v>
      </c>
      <c r="D59" s="19" t="s">
        <v>135</v>
      </c>
      <c r="E59" s="20"/>
      <c r="F59" s="52"/>
      <c r="G59" s="51" t="str">
        <f t="shared" si="0"/>
        <v>Không XL</v>
      </c>
      <c r="H59" s="22"/>
      <c r="I59" s="17"/>
    </row>
    <row r="60" spans="1:9" ht="19.5" thickBot="1" x14ac:dyDescent="0.25">
      <c r="A60" s="37">
        <v>39</v>
      </c>
      <c r="B60" s="49" t="s">
        <v>553</v>
      </c>
      <c r="C60" s="18" t="s">
        <v>284</v>
      </c>
      <c r="D60" s="19" t="s">
        <v>361</v>
      </c>
      <c r="E60" s="20"/>
      <c r="F60" s="52"/>
      <c r="G60" s="51" t="str">
        <f t="shared" si="0"/>
        <v>Không XL</v>
      </c>
      <c r="H60" s="22"/>
      <c r="I60" s="17"/>
    </row>
    <row r="61" spans="1:9" ht="19.5" thickBot="1" x14ac:dyDescent="0.25">
      <c r="A61" s="37">
        <v>40</v>
      </c>
      <c r="B61" s="49" t="s">
        <v>554</v>
      </c>
      <c r="C61" s="18" t="s">
        <v>220</v>
      </c>
      <c r="D61" s="19" t="s">
        <v>256</v>
      </c>
      <c r="E61" s="20"/>
      <c r="F61" s="52"/>
      <c r="G61" s="51" t="str">
        <f t="shared" si="0"/>
        <v>Không XL</v>
      </c>
      <c r="H61" s="22"/>
      <c r="I61" s="17"/>
    </row>
    <row r="62" spans="1:9" ht="19.5" thickBot="1" x14ac:dyDescent="0.25">
      <c r="A62" s="37">
        <v>41</v>
      </c>
      <c r="B62" s="49" t="s">
        <v>555</v>
      </c>
      <c r="C62" s="18" t="s">
        <v>556</v>
      </c>
      <c r="D62" s="19" t="s">
        <v>557</v>
      </c>
      <c r="E62" s="20"/>
      <c r="F62" s="52"/>
      <c r="G62" s="51" t="str">
        <f t="shared" si="0"/>
        <v>Không XL</v>
      </c>
      <c r="H62" s="22"/>
      <c r="I62" s="17"/>
    </row>
    <row r="63" spans="1:9" ht="19.5" thickBot="1" x14ac:dyDescent="0.25">
      <c r="A63" s="37">
        <v>42</v>
      </c>
      <c r="B63" s="49" t="s">
        <v>558</v>
      </c>
      <c r="C63" s="18" t="s">
        <v>559</v>
      </c>
      <c r="D63" s="19" t="s">
        <v>557</v>
      </c>
      <c r="E63" s="20"/>
      <c r="F63" s="52"/>
      <c r="G63" s="51" t="str">
        <f t="shared" si="0"/>
        <v>Không XL</v>
      </c>
      <c r="H63" s="22"/>
      <c r="I63" s="17"/>
    </row>
    <row r="64" spans="1:9" ht="19.5" thickBot="1" x14ac:dyDescent="0.25">
      <c r="A64" s="37">
        <v>43</v>
      </c>
      <c r="B64" s="49" t="s">
        <v>560</v>
      </c>
      <c r="C64" s="18" t="s">
        <v>284</v>
      </c>
      <c r="D64" s="19" t="s">
        <v>460</v>
      </c>
      <c r="E64" s="20"/>
      <c r="F64" s="52"/>
      <c r="G64" s="51" t="str">
        <f t="shared" si="0"/>
        <v>Không XL</v>
      </c>
      <c r="H64" s="22"/>
      <c r="I64" s="17"/>
    </row>
    <row r="65" spans="1:9" ht="19.5" thickBot="1" x14ac:dyDescent="0.25">
      <c r="A65" s="37">
        <v>44</v>
      </c>
      <c r="B65" s="49" t="s">
        <v>561</v>
      </c>
      <c r="C65" s="18" t="s">
        <v>562</v>
      </c>
      <c r="D65" s="19" t="s">
        <v>563</v>
      </c>
      <c r="E65" s="20"/>
      <c r="F65" s="52"/>
      <c r="G65" s="51" t="str">
        <f t="shared" si="0"/>
        <v>Không XL</v>
      </c>
      <c r="H65" s="22"/>
      <c r="I65" s="17"/>
    </row>
    <row r="66" spans="1:9" ht="19.5" thickBot="1" x14ac:dyDescent="0.25">
      <c r="A66" s="37">
        <v>45</v>
      </c>
      <c r="B66" s="49" t="s">
        <v>564</v>
      </c>
      <c r="C66" s="18" t="s">
        <v>565</v>
      </c>
      <c r="D66" s="19" t="s">
        <v>156</v>
      </c>
      <c r="E66" s="20"/>
      <c r="F66" s="52"/>
      <c r="G66" s="51" t="str">
        <f t="shared" si="0"/>
        <v>Không XL</v>
      </c>
      <c r="H66" s="22"/>
      <c r="I66" s="17"/>
    </row>
    <row r="67" spans="1:9" ht="19.5" thickBot="1" x14ac:dyDescent="0.25">
      <c r="A67" s="37">
        <v>46</v>
      </c>
      <c r="B67" s="49" t="s">
        <v>566</v>
      </c>
      <c r="C67" s="18" t="s">
        <v>205</v>
      </c>
      <c r="D67" s="19" t="s">
        <v>470</v>
      </c>
      <c r="E67" s="20"/>
      <c r="F67" s="52"/>
      <c r="G67" s="51" t="str">
        <f t="shared" si="0"/>
        <v>Không XL</v>
      </c>
      <c r="H67" s="22"/>
      <c r="I67" s="17"/>
    </row>
    <row r="68" spans="1:9" ht="19.5" thickBot="1" x14ac:dyDescent="0.25">
      <c r="A68" s="37">
        <v>47</v>
      </c>
      <c r="B68" s="49" t="s">
        <v>567</v>
      </c>
      <c r="C68" s="18" t="s">
        <v>258</v>
      </c>
      <c r="D68" s="19" t="s">
        <v>266</v>
      </c>
      <c r="E68" s="20"/>
      <c r="F68" s="52"/>
      <c r="G68" s="51" t="str">
        <f t="shared" si="0"/>
        <v>Không XL</v>
      </c>
      <c r="H68" s="22"/>
      <c r="I68" s="17"/>
    </row>
    <row r="69" spans="1:9" ht="19.5" thickBot="1" x14ac:dyDescent="0.25">
      <c r="A69" s="37">
        <v>48</v>
      </c>
      <c r="B69" s="49" t="s">
        <v>568</v>
      </c>
      <c r="C69" s="18" t="s">
        <v>569</v>
      </c>
      <c r="D69" s="19" t="s">
        <v>570</v>
      </c>
      <c r="E69" s="20"/>
      <c r="F69" s="52"/>
      <c r="G69" s="51" t="str">
        <f t="shared" si="0"/>
        <v>Không XL</v>
      </c>
      <c r="H69" s="22"/>
      <c r="I69" s="17"/>
    </row>
    <row r="71" spans="1:9" ht="20.25" x14ac:dyDescent="0.3">
      <c r="A71" s="10" t="s">
        <v>28</v>
      </c>
      <c r="B71" s="8"/>
      <c r="C71" s="8"/>
      <c r="D71" s="8"/>
      <c r="E71" s="8"/>
      <c r="F71" s="8"/>
      <c r="G71" s="8"/>
      <c r="H71" s="8"/>
      <c r="I71" s="8"/>
    </row>
    <row r="72" spans="1:9" ht="20.25" x14ac:dyDescent="0.3">
      <c r="A72" s="24"/>
      <c r="B72" s="8"/>
      <c r="C72" s="8"/>
      <c r="D72" s="8"/>
      <c r="E72" s="8"/>
      <c r="F72" s="8"/>
      <c r="G72" s="8"/>
      <c r="H72" s="8"/>
      <c r="I72" s="8"/>
    </row>
    <row r="73" spans="1:9" ht="20.25" x14ac:dyDescent="0.3">
      <c r="A73" s="24"/>
      <c r="B73" s="8"/>
      <c r="C73" s="25" t="s">
        <v>7</v>
      </c>
      <c r="D73" s="31" t="s">
        <v>8</v>
      </c>
      <c r="E73" s="75" t="s">
        <v>1204</v>
      </c>
      <c r="F73" s="76"/>
      <c r="G73" s="8"/>
      <c r="H73" s="8"/>
      <c r="I73" s="8"/>
    </row>
    <row r="74" spans="1:9" ht="20.25" x14ac:dyDescent="0.3">
      <c r="A74" s="24"/>
      <c r="B74" s="8"/>
      <c r="C74" s="26" t="s">
        <v>10</v>
      </c>
      <c r="D74" s="26">
        <f>COUNTIF(G22:G69,"XS")</f>
        <v>0</v>
      </c>
      <c r="E74" s="90">
        <f>D74*100/$A$69</f>
        <v>0</v>
      </c>
      <c r="F74" s="91"/>
      <c r="G74" s="8"/>
      <c r="H74" s="8"/>
      <c r="I74" s="8"/>
    </row>
    <row r="75" spans="1:9" ht="20.25" x14ac:dyDescent="0.3">
      <c r="A75" s="24"/>
      <c r="B75" s="8"/>
      <c r="C75" s="26" t="s">
        <v>11</v>
      </c>
      <c r="D75" s="26">
        <f>COUNTIF(G22:G69,"TỐT")</f>
        <v>0</v>
      </c>
      <c r="E75" s="90">
        <f t="shared" ref="E75:E79" si="1">D75*100/$A$69</f>
        <v>0</v>
      </c>
      <c r="F75" s="91"/>
      <c r="G75" s="8"/>
      <c r="H75" s="8"/>
      <c r="I75" s="8"/>
    </row>
    <row r="76" spans="1:9" ht="20.25" x14ac:dyDescent="0.3">
      <c r="A76" s="24"/>
      <c r="B76" s="8"/>
      <c r="C76" s="26" t="s">
        <v>12</v>
      </c>
      <c r="D76" s="26">
        <f>COUNTIF(G22:G69,"KHÁ")</f>
        <v>0</v>
      </c>
      <c r="E76" s="90">
        <f t="shared" si="1"/>
        <v>0</v>
      </c>
      <c r="F76" s="91"/>
      <c r="G76" s="8"/>
      <c r="H76" s="8"/>
      <c r="I76" s="8"/>
    </row>
    <row r="77" spans="1:9" ht="20.25" x14ac:dyDescent="0.3">
      <c r="A77" s="24"/>
      <c r="B77" s="8"/>
      <c r="C77" s="26" t="s">
        <v>13</v>
      </c>
      <c r="D77" s="26">
        <f>COUNTIF(G22:G69,"TB")</f>
        <v>0</v>
      </c>
      <c r="E77" s="90">
        <f t="shared" si="1"/>
        <v>0</v>
      </c>
      <c r="F77" s="91"/>
      <c r="G77" s="8"/>
      <c r="H77" s="8"/>
      <c r="I77" s="8"/>
    </row>
    <row r="78" spans="1:9" ht="20.25" x14ac:dyDescent="0.3">
      <c r="A78" s="24"/>
      <c r="B78" s="8"/>
      <c r="C78" s="26" t="s">
        <v>14</v>
      </c>
      <c r="D78" s="26">
        <f>COUNTIF(G22:G69,"YẾU")</f>
        <v>0</v>
      </c>
      <c r="E78" s="90">
        <f t="shared" si="1"/>
        <v>0</v>
      </c>
      <c r="F78" s="91"/>
      <c r="G78" s="8"/>
      <c r="H78" s="8"/>
      <c r="I78" s="8"/>
    </row>
    <row r="79" spans="1:9" ht="20.25" x14ac:dyDescent="0.3">
      <c r="A79" s="8"/>
      <c r="B79" s="8"/>
      <c r="C79" s="26" t="s">
        <v>38</v>
      </c>
      <c r="D79" s="26">
        <f>COUNTIF(G22:G69,"Không XL")</f>
        <v>48</v>
      </c>
      <c r="E79" s="90">
        <f t="shared" si="1"/>
        <v>100</v>
      </c>
      <c r="F79" s="91"/>
      <c r="G79" s="8"/>
      <c r="H79" s="8"/>
      <c r="I79" s="8"/>
    </row>
    <row r="80" spans="1:9" ht="20.25" x14ac:dyDescent="0.3">
      <c r="A80" s="8"/>
      <c r="B80" s="8"/>
      <c r="C80" s="8"/>
      <c r="D80" s="8"/>
      <c r="E80" s="8"/>
      <c r="F80" s="8"/>
      <c r="G80" s="8"/>
      <c r="H80" s="8"/>
      <c r="I80" s="8"/>
    </row>
    <row r="81" spans="1:9" ht="20.25" x14ac:dyDescent="0.3">
      <c r="A81" s="10" t="s">
        <v>9</v>
      </c>
      <c r="B81" s="8"/>
      <c r="C81" s="8"/>
      <c r="D81" s="8"/>
      <c r="E81" s="8"/>
      <c r="F81" s="8"/>
      <c r="G81" s="8"/>
      <c r="H81" s="8"/>
      <c r="I81" s="8"/>
    </row>
    <row r="82" spans="1:9" ht="20.25" x14ac:dyDescent="0.3">
      <c r="A82" s="10" t="s">
        <v>29</v>
      </c>
      <c r="B82" s="8"/>
      <c r="C82" s="8"/>
      <c r="D82" s="8"/>
      <c r="E82" s="8"/>
      <c r="F82" s="8"/>
      <c r="G82" s="8"/>
      <c r="H82" s="8"/>
      <c r="I82" s="8"/>
    </row>
    <row r="83" spans="1:9" ht="20.25" x14ac:dyDescent="0.3">
      <c r="A83" s="8"/>
      <c r="B83" s="8"/>
      <c r="C83" s="8"/>
      <c r="D83" s="8"/>
      <c r="E83" s="8"/>
      <c r="F83" s="8"/>
      <c r="G83" s="8"/>
      <c r="H83" s="8"/>
      <c r="I83" s="8"/>
    </row>
    <row r="84" spans="1:9" ht="20.25" x14ac:dyDescent="0.3">
      <c r="A84" s="9" t="s">
        <v>30</v>
      </c>
      <c r="B84" s="8"/>
      <c r="C84" s="8"/>
      <c r="D84" s="8"/>
      <c r="E84" s="8"/>
      <c r="F84" s="8"/>
      <c r="G84" s="8"/>
      <c r="H84" s="8"/>
      <c r="I84" s="8"/>
    </row>
    <row r="85" spans="1:9" ht="20.25" x14ac:dyDescent="0.3">
      <c r="A85" s="24"/>
      <c r="B85" s="8"/>
      <c r="C85" s="8"/>
      <c r="D85" s="8"/>
      <c r="E85" s="8"/>
      <c r="F85" s="8"/>
      <c r="G85" s="8"/>
      <c r="H85" s="8"/>
      <c r="I85" s="8"/>
    </row>
    <row r="86" spans="1:9" ht="20.25" x14ac:dyDescent="0.3">
      <c r="A86" s="24"/>
      <c r="B86" s="8"/>
      <c r="C86" s="8"/>
      <c r="D86" s="8"/>
      <c r="E86" s="8"/>
      <c r="F86" s="8"/>
      <c r="G86" s="8"/>
      <c r="H86" s="8"/>
      <c r="I86" s="8"/>
    </row>
    <row r="87" spans="1:9" ht="20.25" x14ac:dyDescent="0.3">
      <c r="A87" s="24"/>
      <c r="B87" s="8"/>
      <c r="C87" s="8"/>
      <c r="D87" s="8"/>
      <c r="E87" s="8"/>
      <c r="F87" s="8"/>
      <c r="G87" s="8"/>
      <c r="H87" s="8"/>
      <c r="I87" s="8"/>
    </row>
    <row r="88" spans="1:9" ht="20.25" x14ac:dyDescent="0.3">
      <c r="A88" s="8"/>
      <c r="B88" s="8"/>
      <c r="C88" s="8"/>
      <c r="D88" s="8"/>
      <c r="E88" s="8"/>
      <c r="F88" s="8"/>
      <c r="G88" s="8"/>
      <c r="H88" s="8"/>
      <c r="I88" s="8"/>
    </row>
    <row r="89" spans="1:9" ht="20.25" x14ac:dyDescent="0.3">
      <c r="A89" s="8"/>
      <c r="B89" s="8"/>
      <c r="C89" s="8"/>
      <c r="D89" s="8"/>
      <c r="E89" s="8"/>
      <c r="F89" s="8"/>
      <c r="G89" s="8"/>
      <c r="H89" s="8"/>
      <c r="I89" s="8"/>
    </row>
    <row r="90" spans="1:9" ht="20.25" x14ac:dyDescent="0.3">
      <c r="A90" s="8"/>
      <c r="B90" s="8"/>
      <c r="C90" s="8"/>
      <c r="D90" s="8"/>
      <c r="E90" s="8"/>
      <c r="F90" s="8"/>
      <c r="G90" s="8"/>
      <c r="H90" s="8"/>
      <c r="I90" s="8"/>
    </row>
    <row r="91" spans="1:9" ht="20.25" x14ac:dyDescent="0.3">
      <c r="A91" s="9"/>
      <c r="B91" s="8" t="s">
        <v>35</v>
      </c>
      <c r="C91" s="27"/>
      <c r="D91" s="8"/>
      <c r="E91" s="8"/>
      <c r="F91" s="8"/>
      <c r="G91" s="27" t="s">
        <v>39</v>
      </c>
      <c r="H91" s="27"/>
      <c r="I91" s="8"/>
    </row>
    <row r="92" spans="1:9" ht="20.25" x14ac:dyDescent="0.3">
      <c r="A92" s="8"/>
      <c r="B92" s="8"/>
      <c r="C92" s="8"/>
      <c r="D92" s="8"/>
      <c r="E92" s="8"/>
      <c r="F92" s="8"/>
      <c r="G92" s="8"/>
      <c r="H92" s="8"/>
      <c r="I92" s="8"/>
    </row>
    <row r="93" spans="1:9" ht="20.25" x14ac:dyDescent="0.3">
      <c r="A93" s="28" t="s">
        <v>31</v>
      </c>
      <c r="B93" s="8"/>
      <c r="C93" s="8"/>
      <c r="D93" s="8"/>
      <c r="E93" s="8"/>
      <c r="F93" s="8"/>
      <c r="G93" s="8"/>
      <c r="H93" s="8"/>
      <c r="I93" s="8"/>
    </row>
    <row r="94" spans="1:9" ht="28.5" customHeight="1" x14ac:dyDescent="0.3">
      <c r="A94" s="29" t="s">
        <v>41</v>
      </c>
      <c r="B94" s="8"/>
      <c r="C94" s="8"/>
      <c r="D94" s="8"/>
      <c r="E94" s="8"/>
      <c r="F94" s="8"/>
      <c r="G94" s="8"/>
      <c r="H94" s="8"/>
      <c r="I94" s="8"/>
    </row>
    <row r="95" spans="1:9" ht="28.5" customHeight="1" x14ac:dyDescent="0.3">
      <c r="A95" s="29" t="s">
        <v>41</v>
      </c>
      <c r="B95" s="8"/>
      <c r="C95" s="8"/>
      <c r="D95" s="8"/>
      <c r="E95" s="8"/>
      <c r="F95" s="8"/>
      <c r="G95" s="8"/>
      <c r="H95" s="8"/>
      <c r="I95" s="8"/>
    </row>
    <row r="96" spans="1:9" ht="28.5" customHeight="1" x14ac:dyDescent="0.3">
      <c r="A96" s="29" t="s">
        <v>41</v>
      </c>
      <c r="B96" s="8"/>
      <c r="C96" s="8"/>
      <c r="D96" s="8"/>
      <c r="E96" s="8"/>
      <c r="F96" s="8"/>
      <c r="G96" s="8"/>
      <c r="H96" s="8"/>
      <c r="I96" s="8"/>
    </row>
    <row r="97" spans="1:9" ht="28.5" customHeight="1" x14ac:dyDescent="0.3">
      <c r="A97" s="29"/>
      <c r="B97" s="8"/>
      <c r="C97" s="8"/>
      <c r="D97" s="8"/>
      <c r="E97" s="8"/>
      <c r="F97" s="8"/>
      <c r="G97" s="8"/>
      <c r="H97" s="8"/>
      <c r="I97" s="8"/>
    </row>
    <row r="98" spans="1:9" s="5" customFormat="1" ht="19.5" customHeight="1" x14ac:dyDescent="0.3">
      <c r="A98" s="24" t="s">
        <v>36</v>
      </c>
      <c r="B98" s="8"/>
      <c r="C98" s="8"/>
      <c r="D98" s="8"/>
      <c r="E98" s="8"/>
      <c r="F98" s="8"/>
      <c r="G98" s="8"/>
      <c r="H98" s="8"/>
      <c r="I98" s="8"/>
    </row>
    <row r="99" spans="1:9" s="5" customFormat="1" ht="25.5" customHeight="1" x14ac:dyDescent="0.3">
      <c r="A99" s="30" t="s">
        <v>37</v>
      </c>
      <c r="B99" s="8"/>
      <c r="C99" s="8"/>
      <c r="D99" s="8"/>
      <c r="E99" s="8"/>
      <c r="F99" s="8"/>
      <c r="G99" s="8"/>
      <c r="H99" s="8"/>
      <c r="I99" s="8"/>
    </row>
    <row r="107" spans="1:9" x14ac:dyDescent="0.2">
      <c r="E107" s="6" t="s">
        <v>32</v>
      </c>
      <c r="G107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79:F79"/>
    <mergeCell ref="E73:F73"/>
    <mergeCell ref="E74:F74"/>
    <mergeCell ref="E75:F75"/>
    <mergeCell ref="E76:F76"/>
    <mergeCell ref="E77:F77"/>
    <mergeCell ref="E78:F78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04"/>
  <sheetViews>
    <sheetView view="pageLayout" topLeftCell="A7" zoomScale="60" zoomScaleNormal="100" zoomScalePageLayoutView="60" workbookViewId="0">
      <selection activeCell="G22" sqref="G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5">
        <v>1</v>
      </c>
      <c r="B22" s="48" t="s">
        <v>571</v>
      </c>
      <c r="C22" s="46" t="s">
        <v>190</v>
      </c>
      <c r="D22" s="47" t="s">
        <v>572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5">
        <v>2</v>
      </c>
      <c r="B23" s="48" t="s">
        <v>573</v>
      </c>
      <c r="C23" s="46" t="s">
        <v>574</v>
      </c>
      <c r="D23" s="47" t="s">
        <v>393</v>
      </c>
      <c r="E23" s="11"/>
      <c r="F23" s="50"/>
      <c r="G23" s="51" t="str">
        <f t="shared" ref="G23:G66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5">
        <v>3</v>
      </c>
      <c r="B24" s="49" t="s">
        <v>575</v>
      </c>
      <c r="C24" s="18" t="s">
        <v>576</v>
      </c>
      <c r="D24" s="19" t="s">
        <v>393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5">
        <v>4</v>
      </c>
      <c r="B25" s="49" t="s">
        <v>577</v>
      </c>
      <c r="C25" s="18" t="s">
        <v>578</v>
      </c>
      <c r="D25" s="19" t="s">
        <v>579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5">
        <v>5</v>
      </c>
      <c r="B26" s="49" t="s">
        <v>580</v>
      </c>
      <c r="C26" s="18" t="s">
        <v>581</v>
      </c>
      <c r="D26" s="19" t="s">
        <v>582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5">
        <v>6</v>
      </c>
      <c r="B27" s="49" t="s">
        <v>583</v>
      </c>
      <c r="C27" s="18" t="s">
        <v>584</v>
      </c>
      <c r="D27" s="19" t="s">
        <v>206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5">
        <v>7</v>
      </c>
      <c r="B28" s="49" t="s">
        <v>585</v>
      </c>
      <c r="C28" s="18" t="s">
        <v>586</v>
      </c>
      <c r="D28" s="19" t="s">
        <v>206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36">
        <v>8</v>
      </c>
      <c r="B29" s="49" t="s">
        <v>587</v>
      </c>
      <c r="C29" s="18" t="s">
        <v>588</v>
      </c>
      <c r="D29" s="19" t="s">
        <v>64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36">
        <v>9</v>
      </c>
      <c r="B30" s="49" t="s">
        <v>589</v>
      </c>
      <c r="C30" s="18" t="s">
        <v>271</v>
      </c>
      <c r="D30" s="19" t="s">
        <v>272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36">
        <v>10</v>
      </c>
      <c r="B31" s="49" t="s">
        <v>590</v>
      </c>
      <c r="C31" s="18" t="s">
        <v>591</v>
      </c>
      <c r="D31" s="19" t="s">
        <v>272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36">
        <v>11</v>
      </c>
      <c r="B32" s="49" t="s">
        <v>592</v>
      </c>
      <c r="C32" s="18" t="s">
        <v>593</v>
      </c>
      <c r="D32" s="19" t="s">
        <v>78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36">
        <v>12</v>
      </c>
      <c r="B33" s="49" t="s">
        <v>594</v>
      </c>
      <c r="C33" s="18" t="s">
        <v>595</v>
      </c>
      <c r="D33" s="19" t="s">
        <v>78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36">
        <v>13</v>
      </c>
      <c r="B34" s="49" t="s">
        <v>596</v>
      </c>
      <c r="C34" s="18" t="s">
        <v>311</v>
      </c>
      <c r="D34" s="19" t="s">
        <v>78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36">
        <v>14</v>
      </c>
      <c r="B35" s="49" t="s">
        <v>597</v>
      </c>
      <c r="C35" s="18" t="s">
        <v>598</v>
      </c>
      <c r="D35" s="19" t="s">
        <v>12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36">
        <v>15</v>
      </c>
      <c r="B36" s="49" t="s">
        <v>599</v>
      </c>
      <c r="C36" s="18" t="s">
        <v>600</v>
      </c>
      <c r="D36" s="19" t="s">
        <v>216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36">
        <v>16</v>
      </c>
      <c r="B37" s="49" t="s">
        <v>601</v>
      </c>
      <c r="C37" s="18" t="s">
        <v>602</v>
      </c>
      <c r="D37" s="19" t="s">
        <v>234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36">
        <v>17</v>
      </c>
      <c r="B38" s="49" t="s">
        <v>603</v>
      </c>
      <c r="C38" s="18" t="s">
        <v>604</v>
      </c>
      <c r="D38" s="19" t="s">
        <v>89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36">
        <v>18</v>
      </c>
      <c r="B39" s="49" t="s">
        <v>605</v>
      </c>
      <c r="C39" s="18" t="s">
        <v>606</v>
      </c>
      <c r="D39" s="19" t="s">
        <v>607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36">
        <v>19</v>
      </c>
      <c r="B40" s="49" t="s">
        <v>608</v>
      </c>
      <c r="C40" s="18" t="s">
        <v>609</v>
      </c>
      <c r="D40" s="19" t="s">
        <v>610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36">
        <v>20</v>
      </c>
      <c r="B41" s="49" t="s">
        <v>611</v>
      </c>
      <c r="C41" s="18" t="s">
        <v>110</v>
      </c>
      <c r="D41" s="19" t="s">
        <v>247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36">
        <v>21</v>
      </c>
      <c r="B42" s="49" t="s">
        <v>612</v>
      </c>
      <c r="C42" s="18" t="s">
        <v>613</v>
      </c>
      <c r="D42" s="19" t="s">
        <v>114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36">
        <v>22</v>
      </c>
      <c r="B43" s="49" t="s">
        <v>614</v>
      </c>
      <c r="C43" s="18" t="s">
        <v>615</v>
      </c>
      <c r="D43" s="19" t="s">
        <v>117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36">
        <v>23</v>
      </c>
      <c r="B44" s="49" t="s">
        <v>616</v>
      </c>
      <c r="C44" s="18" t="s">
        <v>617</v>
      </c>
      <c r="D44" s="19" t="s">
        <v>120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36">
        <v>24</v>
      </c>
      <c r="B45" s="49" t="s">
        <v>618</v>
      </c>
      <c r="C45" s="18" t="s">
        <v>619</v>
      </c>
      <c r="D45" s="19" t="s">
        <v>120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36">
        <v>25</v>
      </c>
      <c r="B46" s="49" t="s">
        <v>620</v>
      </c>
      <c r="C46" s="18" t="s">
        <v>621</v>
      </c>
      <c r="D46" s="19" t="s">
        <v>123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36">
        <v>26</v>
      </c>
      <c r="B47" s="49" t="s">
        <v>622</v>
      </c>
      <c r="C47" s="18" t="s">
        <v>220</v>
      </c>
      <c r="D47" s="19" t="s">
        <v>623</v>
      </c>
      <c r="E47" s="20"/>
      <c r="F47" s="52"/>
      <c r="G47" s="51" t="str">
        <f t="shared" si="0"/>
        <v>Không XL</v>
      </c>
      <c r="H47" s="22"/>
      <c r="I47" s="17"/>
    </row>
    <row r="48" spans="1:9" ht="19.5" thickBot="1" x14ac:dyDescent="0.25">
      <c r="A48" s="36">
        <v>27</v>
      </c>
      <c r="B48" s="49" t="s">
        <v>624</v>
      </c>
      <c r="C48" s="18" t="s">
        <v>625</v>
      </c>
      <c r="D48" s="19" t="s">
        <v>626</v>
      </c>
      <c r="E48" s="20"/>
      <c r="F48" s="52"/>
      <c r="G48" s="51" t="str">
        <f t="shared" si="0"/>
        <v>Không XL</v>
      </c>
      <c r="H48" s="22"/>
      <c r="I48" s="17"/>
    </row>
    <row r="49" spans="1:9" ht="19.5" thickBot="1" x14ac:dyDescent="0.25">
      <c r="A49" s="36">
        <v>28</v>
      </c>
      <c r="B49" s="49" t="s">
        <v>627</v>
      </c>
      <c r="C49" s="18" t="s">
        <v>275</v>
      </c>
      <c r="D49" s="19" t="s">
        <v>628</v>
      </c>
      <c r="E49" s="20"/>
      <c r="F49" s="52"/>
      <c r="G49" s="51" t="str">
        <f t="shared" si="0"/>
        <v>Không XL</v>
      </c>
      <c r="H49" s="22"/>
      <c r="I49" s="17"/>
    </row>
    <row r="50" spans="1:9" ht="19.5" thickBot="1" x14ac:dyDescent="0.25">
      <c r="A50" s="36">
        <v>29</v>
      </c>
      <c r="B50" s="49" t="s">
        <v>629</v>
      </c>
      <c r="C50" s="18" t="s">
        <v>630</v>
      </c>
      <c r="D50" s="19" t="s">
        <v>281</v>
      </c>
      <c r="E50" s="20"/>
      <c r="F50" s="52"/>
      <c r="G50" s="51" t="str">
        <f t="shared" si="0"/>
        <v>Không XL</v>
      </c>
      <c r="H50" s="22"/>
      <c r="I50" s="17"/>
    </row>
    <row r="51" spans="1:9" ht="19.5" thickBot="1" x14ac:dyDescent="0.25">
      <c r="A51" s="36">
        <v>30</v>
      </c>
      <c r="B51" s="49" t="s">
        <v>631</v>
      </c>
      <c r="C51" s="18" t="s">
        <v>363</v>
      </c>
      <c r="D51" s="19" t="s">
        <v>361</v>
      </c>
      <c r="E51" s="20"/>
      <c r="F51" s="52"/>
      <c r="G51" s="51" t="str">
        <f t="shared" si="0"/>
        <v>Không XL</v>
      </c>
      <c r="H51" s="22"/>
      <c r="I51" s="17"/>
    </row>
    <row r="52" spans="1:9" ht="19.5" thickBot="1" x14ac:dyDescent="0.25">
      <c r="A52" s="37">
        <v>31</v>
      </c>
      <c r="B52" s="49" t="s">
        <v>632</v>
      </c>
      <c r="C52" s="18" t="s">
        <v>633</v>
      </c>
      <c r="D52" s="19" t="s">
        <v>144</v>
      </c>
      <c r="E52" s="20"/>
      <c r="F52" s="52"/>
      <c r="G52" s="51" t="str">
        <f t="shared" si="0"/>
        <v>Không XL</v>
      </c>
      <c r="H52" s="22"/>
      <c r="I52" s="17"/>
    </row>
    <row r="53" spans="1:9" ht="19.5" thickBot="1" x14ac:dyDescent="0.25">
      <c r="A53" s="37">
        <v>32</v>
      </c>
      <c r="B53" s="49" t="s">
        <v>634</v>
      </c>
      <c r="C53" s="18" t="s">
        <v>635</v>
      </c>
      <c r="D53" s="19" t="s">
        <v>636</v>
      </c>
      <c r="E53" s="20"/>
      <c r="F53" s="52"/>
      <c r="G53" s="51" t="str">
        <f t="shared" si="0"/>
        <v>Không XL</v>
      </c>
      <c r="H53" s="22"/>
      <c r="I53" s="17"/>
    </row>
    <row r="54" spans="1:9" ht="19.5" thickBot="1" x14ac:dyDescent="0.25">
      <c r="A54" s="37">
        <v>33</v>
      </c>
      <c r="B54" s="49" t="s">
        <v>637</v>
      </c>
      <c r="C54" s="18" t="s">
        <v>638</v>
      </c>
      <c r="D54" s="19" t="s">
        <v>639</v>
      </c>
      <c r="E54" s="20"/>
      <c r="F54" s="52"/>
      <c r="G54" s="51" t="str">
        <f t="shared" si="0"/>
        <v>Không XL</v>
      </c>
      <c r="H54" s="22"/>
      <c r="I54" s="17"/>
    </row>
    <row r="55" spans="1:9" ht="19.5" thickBot="1" x14ac:dyDescent="0.25">
      <c r="A55" s="37">
        <v>34</v>
      </c>
      <c r="B55" s="49" t="s">
        <v>640</v>
      </c>
      <c r="C55" s="18" t="s">
        <v>82</v>
      </c>
      <c r="D55" s="19" t="s">
        <v>641</v>
      </c>
      <c r="E55" s="20"/>
      <c r="F55" s="52"/>
      <c r="G55" s="51" t="str">
        <f t="shared" si="0"/>
        <v>Không XL</v>
      </c>
      <c r="H55" s="22"/>
      <c r="I55" s="17"/>
    </row>
    <row r="56" spans="1:9" ht="19.5" thickBot="1" x14ac:dyDescent="0.25">
      <c r="A56" s="37">
        <v>35</v>
      </c>
      <c r="B56" s="49" t="s">
        <v>642</v>
      </c>
      <c r="C56" s="18" t="s">
        <v>643</v>
      </c>
      <c r="D56" s="19" t="s">
        <v>150</v>
      </c>
      <c r="E56" s="20"/>
      <c r="F56" s="52"/>
      <c r="G56" s="51" t="str">
        <f t="shared" si="0"/>
        <v>Không XL</v>
      </c>
      <c r="H56" s="22"/>
      <c r="I56" s="17"/>
    </row>
    <row r="57" spans="1:9" ht="19.5" thickBot="1" x14ac:dyDescent="0.25">
      <c r="A57" s="37">
        <v>36</v>
      </c>
      <c r="B57" s="49" t="s">
        <v>644</v>
      </c>
      <c r="C57" s="18" t="s">
        <v>645</v>
      </c>
      <c r="D57" s="19" t="s">
        <v>156</v>
      </c>
      <c r="E57" s="20"/>
      <c r="F57" s="52"/>
      <c r="G57" s="51" t="str">
        <f t="shared" si="0"/>
        <v>Không XL</v>
      </c>
      <c r="H57" s="22"/>
      <c r="I57" s="17"/>
    </row>
    <row r="58" spans="1:9" ht="19.5" thickBot="1" x14ac:dyDescent="0.25">
      <c r="A58" s="37">
        <v>37</v>
      </c>
      <c r="B58" s="49" t="s">
        <v>646</v>
      </c>
      <c r="C58" s="18" t="s">
        <v>228</v>
      </c>
      <c r="D58" s="19" t="s">
        <v>647</v>
      </c>
      <c r="E58" s="20"/>
      <c r="F58" s="52"/>
      <c r="G58" s="51" t="str">
        <f t="shared" si="0"/>
        <v>Không XL</v>
      </c>
      <c r="H58" s="22"/>
      <c r="I58" s="17"/>
    </row>
    <row r="59" spans="1:9" ht="19.5" thickBot="1" x14ac:dyDescent="0.25">
      <c r="A59" s="37">
        <v>38</v>
      </c>
      <c r="B59" s="49" t="s">
        <v>648</v>
      </c>
      <c r="C59" s="18" t="s">
        <v>649</v>
      </c>
      <c r="D59" s="19" t="s">
        <v>470</v>
      </c>
      <c r="E59" s="20"/>
      <c r="F59" s="52"/>
      <c r="G59" s="51" t="str">
        <f t="shared" si="0"/>
        <v>Không XL</v>
      </c>
      <c r="H59" s="22"/>
      <c r="I59" s="17"/>
    </row>
    <row r="60" spans="1:9" ht="19.5" thickBot="1" x14ac:dyDescent="0.25">
      <c r="A60" s="37">
        <v>39</v>
      </c>
      <c r="B60" s="49" t="s">
        <v>650</v>
      </c>
      <c r="C60" s="18" t="s">
        <v>651</v>
      </c>
      <c r="D60" s="19" t="s">
        <v>652</v>
      </c>
      <c r="E60" s="20"/>
      <c r="F60" s="52"/>
      <c r="G60" s="51" t="str">
        <f t="shared" si="0"/>
        <v>Không XL</v>
      </c>
      <c r="H60" s="22"/>
      <c r="I60" s="17"/>
    </row>
    <row r="61" spans="1:9" ht="19.5" thickBot="1" x14ac:dyDescent="0.25">
      <c r="A61" s="37">
        <v>40</v>
      </c>
      <c r="B61" s="49" t="s">
        <v>653</v>
      </c>
      <c r="C61" s="18" t="s">
        <v>654</v>
      </c>
      <c r="D61" s="19" t="s">
        <v>472</v>
      </c>
      <c r="E61" s="20"/>
      <c r="F61" s="52"/>
      <c r="G61" s="51" t="str">
        <f t="shared" si="0"/>
        <v>Không XL</v>
      </c>
      <c r="H61" s="22"/>
      <c r="I61" s="17"/>
    </row>
    <row r="62" spans="1:9" ht="19.5" thickBot="1" x14ac:dyDescent="0.25">
      <c r="A62" s="37">
        <v>41</v>
      </c>
      <c r="B62" s="49" t="s">
        <v>655</v>
      </c>
      <c r="C62" s="18" t="s">
        <v>656</v>
      </c>
      <c r="D62" s="19" t="s">
        <v>266</v>
      </c>
      <c r="E62" s="20"/>
      <c r="F62" s="52"/>
      <c r="G62" s="51" t="str">
        <f t="shared" si="0"/>
        <v>Không XL</v>
      </c>
      <c r="H62" s="22"/>
      <c r="I62" s="17"/>
    </row>
    <row r="63" spans="1:9" ht="19.5" thickBot="1" x14ac:dyDescent="0.25">
      <c r="A63" s="37">
        <v>42</v>
      </c>
      <c r="B63" s="49" t="s">
        <v>657</v>
      </c>
      <c r="C63" s="18" t="s">
        <v>658</v>
      </c>
      <c r="D63" s="19" t="s">
        <v>285</v>
      </c>
      <c r="E63" s="20"/>
      <c r="F63" s="52"/>
      <c r="G63" s="51" t="str">
        <f t="shared" si="0"/>
        <v>Không XL</v>
      </c>
      <c r="H63" s="22"/>
      <c r="I63" s="17"/>
    </row>
    <row r="64" spans="1:9" ht="19.5" thickBot="1" x14ac:dyDescent="0.25">
      <c r="A64" s="37">
        <v>43</v>
      </c>
      <c r="B64" s="49" t="s">
        <v>659</v>
      </c>
      <c r="C64" s="18" t="s">
        <v>660</v>
      </c>
      <c r="D64" s="19" t="s">
        <v>287</v>
      </c>
      <c r="E64" s="20"/>
      <c r="F64" s="52"/>
      <c r="G64" s="51" t="str">
        <f t="shared" si="0"/>
        <v>Không XL</v>
      </c>
      <c r="H64" s="22"/>
      <c r="I64" s="17"/>
    </row>
    <row r="65" spans="1:9" ht="19.5" thickBot="1" x14ac:dyDescent="0.25">
      <c r="A65" s="37">
        <v>44</v>
      </c>
      <c r="B65" s="49" t="s">
        <v>661</v>
      </c>
      <c r="C65" s="18" t="s">
        <v>662</v>
      </c>
      <c r="D65" s="19" t="s">
        <v>287</v>
      </c>
      <c r="E65" s="20"/>
      <c r="F65" s="52"/>
      <c r="G65" s="51" t="str">
        <f t="shared" si="0"/>
        <v>Không XL</v>
      </c>
      <c r="H65" s="22"/>
      <c r="I65" s="17"/>
    </row>
    <row r="66" spans="1:9" ht="19.5" thickBot="1" x14ac:dyDescent="0.25">
      <c r="A66" s="37">
        <v>45</v>
      </c>
      <c r="B66" s="49" t="s">
        <v>663</v>
      </c>
      <c r="C66" s="18" t="s">
        <v>275</v>
      </c>
      <c r="D66" s="19" t="s">
        <v>159</v>
      </c>
      <c r="E66" s="20"/>
      <c r="F66" s="52"/>
      <c r="G66" s="51" t="str">
        <f t="shared" si="0"/>
        <v>Không XL</v>
      </c>
      <c r="H66" s="22"/>
      <c r="I66" s="17"/>
    </row>
    <row r="68" spans="1:9" ht="20.25" x14ac:dyDescent="0.3">
      <c r="A68" s="10" t="s">
        <v>28</v>
      </c>
      <c r="B68" s="8"/>
      <c r="C68" s="8"/>
      <c r="D68" s="8"/>
      <c r="E68" s="8"/>
      <c r="F68" s="8"/>
      <c r="G68" s="8"/>
      <c r="H68" s="8"/>
      <c r="I68" s="8"/>
    </row>
    <row r="69" spans="1:9" ht="20.25" x14ac:dyDescent="0.3">
      <c r="A69" s="24"/>
      <c r="B69" s="8"/>
      <c r="C69" s="8"/>
      <c r="D69" s="8"/>
      <c r="E69" s="8"/>
      <c r="F69" s="8"/>
      <c r="G69" s="8"/>
      <c r="H69" s="8"/>
      <c r="I69" s="8"/>
    </row>
    <row r="70" spans="1:9" ht="20.25" x14ac:dyDescent="0.3">
      <c r="A70" s="24"/>
      <c r="B70" s="8"/>
      <c r="C70" s="25" t="s">
        <v>7</v>
      </c>
      <c r="D70" s="31" t="s">
        <v>8</v>
      </c>
      <c r="E70" s="75" t="s">
        <v>1204</v>
      </c>
      <c r="F70" s="76"/>
      <c r="G70" s="8"/>
      <c r="H70" s="8"/>
      <c r="I70" s="8"/>
    </row>
    <row r="71" spans="1:9" ht="20.25" x14ac:dyDescent="0.3">
      <c r="A71" s="24"/>
      <c r="B71" s="8"/>
      <c r="C71" s="26" t="s">
        <v>10</v>
      </c>
      <c r="D71" s="26">
        <f>COUNTIF(G22:G66,"XS")</f>
        <v>0</v>
      </c>
      <c r="E71" s="90">
        <f>D71*100/$A$66</f>
        <v>0</v>
      </c>
      <c r="F71" s="91"/>
      <c r="G71" s="8"/>
      <c r="H71" s="8"/>
      <c r="I71" s="8"/>
    </row>
    <row r="72" spans="1:9" ht="20.25" x14ac:dyDescent="0.3">
      <c r="A72" s="24"/>
      <c r="B72" s="8"/>
      <c r="C72" s="26" t="s">
        <v>11</v>
      </c>
      <c r="D72" s="26">
        <f>COUNTIF(G22:G66,"TỐT")</f>
        <v>0</v>
      </c>
      <c r="E72" s="90">
        <f t="shared" ref="E72:E76" si="1">D72*100/$A$66</f>
        <v>0</v>
      </c>
      <c r="F72" s="91"/>
      <c r="G72" s="8"/>
      <c r="H72" s="8"/>
      <c r="I72" s="8"/>
    </row>
    <row r="73" spans="1:9" ht="20.25" x14ac:dyDescent="0.3">
      <c r="A73" s="24"/>
      <c r="B73" s="8"/>
      <c r="C73" s="26" t="s">
        <v>12</v>
      </c>
      <c r="D73" s="26">
        <f>COUNTIF(G22:G66,"KHÁ")</f>
        <v>0</v>
      </c>
      <c r="E73" s="90">
        <f t="shared" si="1"/>
        <v>0</v>
      </c>
      <c r="F73" s="91"/>
      <c r="G73" s="8"/>
      <c r="H73" s="8"/>
      <c r="I73" s="8"/>
    </row>
    <row r="74" spans="1:9" ht="20.25" x14ac:dyDescent="0.3">
      <c r="A74" s="24"/>
      <c r="B74" s="8"/>
      <c r="C74" s="26" t="s">
        <v>13</v>
      </c>
      <c r="D74" s="26">
        <f>COUNTIF(G22:G66,"TB")</f>
        <v>0</v>
      </c>
      <c r="E74" s="90">
        <f t="shared" si="1"/>
        <v>0</v>
      </c>
      <c r="F74" s="91"/>
      <c r="G74" s="8"/>
      <c r="H74" s="8"/>
      <c r="I74" s="8"/>
    </row>
    <row r="75" spans="1:9" ht="20.25" x14ac:dyDescent="0.3">
      <c r="A75" s="24"/>
      <c r="B75" s="8"/>
      <c r="C75" s="26" t="s">
        <v>14</v>
      </c>
      <c r="D75" s="26">
        <f>COUNTIF(G22:G66,"YẾU")</f>
        <v>0</v>
      </c>
      <c r="E75" s="90">
        <f t="shared" si="1"/>
        <v>0</v>
      </c>
      <c r="F75" s="91"/>
      <c r="G75" s="8"/>
      <c r="H75" s="8"/>
      <c r="I75" s="8"/>
    </row>
    <row r="76" spans="1:9" ht="20.25" x14ac:dyDescent="0.3">
      <c r="A76" s="8"/>
      <c r="B76" s="8"/>
      <c r="C76" s="26" t="s">
        <v>38</v>
      </c>
      <c r="D76" s="26">
        <f>COUNTIF(G22:G66,"Không XL")</f>
        <v>45</v>
      </c>
      <c r="E76" s="90">
        <f t="shared" si="1"/>
        <v>100</v>
      </c>
      <c r="F76" s="91"/>
      <c r="G76" s="8"/>
      <c r="H76" s="8"/>
      <c r="I76" s="8"/>
    </row>
    <row r="77" spans="1:9" ht="20.25" x14ac:dyDescent="0.3">
      <c r="A77" s="8"/>
      <c r="B77" s="8"/>
      <c r="C77" s="8"/>
      <c r="D77" s="8"/>
      <c r="E77" s="8"/>
      <c r="F77" s="8"/>
      <c r="G77" s="8"/>
      <c r="H77" s="8"/>
      <c r="I77" s="8"/>
    </row>
    <row r="78" spans="1:9" ht="20.25" x14ac:dyDescent="0.3">
      <c r="A78" s="10" t="s">
        <v>9</v>
      </c>
      <c r="B78" s="8"/>
      <c r="C78" s="8"/>
      <c r="D78" s="8"/>
      <c r="E78" s="8"/>
      <c r="F78" s="8"/>
      <c r="G78" s="8"/>
      <c r="H78" s="8"/>
      <c r="I78" s="8"/>
    </row>
    <row r="79" spans="1:9" ht="20.25" x14ac:dyDescent="0.3">
      <c r="A79" s="10" t="s">
        <v>29</v>
      </c>
      <c r="B79" s="8"/>
      <c r="C79" s="8"/>
      <c r="D79" s="8"/>
      <c r="E79" s="8"/>
      <c r="F79" s="8"/>
      <c r="G79" s="8"/>
      <c r="H79" s="8"/>
      <c r="I79" s="8"/>
    </row>
    <row r="80" spans="1:9" ht="20.25" x14ac:dyDescent="0.3">
      <c r="A80" s="8"/>
      <c r="B80" s="8"/>
      <c r="C80" s="8"/>
      <c r="D80" s="8"/>
      <c r="E80" s="8"/>
      <c r="F80" s="8"/>
      <c r="G80" s="8"/>
      <c r="H80" s="8"/>
      <c r="I80" s="8"/>
    </row>
    <row r="81" spans="1:9" ht="20.25" x14ac:dyDescent="0.3">
      <c r="A81" s="9" t="s">
        <v>30</v>
      </c>
      <c r="B81" s="8"/>
      <c r="C81" s="8"/>
      <c r="D81" s="8"/>
      <c r="E81" s="8"/>
      <c r="F81" s="8"/>
      <c r="G81" s="8"/>
      <c r="H81" s="8"/>
      <c r="I81" s="8"/>
    </row>
    <row r="82" spans="1:9" ht="20.25" x14ac:dyDescent="0.3">
      <c r="A82" s="24"/>
      <c r="B82" s="8"/>
      <c r="C82" s="8"/>
      <c r="D82" s="8"/>
      <c r="E82" s="8"/>
      <c r="F82" s="8"/>
      <c r="G82" s="8"/>
      <c r="H82" s="8"/>
      <c r="I82" s="8"/>
    </row>
    <row r="83" spans="1:9" ht="20.25" x14ac:dyDescent="0.3">
      <c r="A83" s="24"/>
      <c r="B83" s="8"/>
      <c r="C83" s="8"/>
      <c r="D83" s="8"/>
      <c r="E83" s="8"/>
      <c r="F83" s="8"/>
      <c r="G83" s="8"/>
      <c r="H83" s="8"/>
      <c r="I83" s="8"/>
    </row>
    <row r="84" spans="1:9" ht="20.25" x14ac:dyDescent="0.3">
      <c r="A84" s="24"/>
      <c r="B84" s="8"/>
      <c r="C84" s="8"/>
      <c r="D84" s="8"/>
      <c r="E84" s="8"/>
      <c r="F84" s="8"/>
      <c r="G84" s="8"/>
      <c r="H84" s="8"/>
      <c r="I84" s="8"/>
    </row>
    <row r="85" spans="1:9" ht="20.25" x14ac:dyDescent="0.3">
      <c r="A85" s="8"/>
      <c r="B85" s="8"/>
      <c r="C85" s="8"/>
      <c r="D85" s="8"/>
      <c r="E85" s="8"/>
      <c r="F85" s="8"/>
      <c r="G85" s="8"/>
      <c r="H85" s="8"/>
      <c r="I85" s="8"/>
    </row>
    <row r="86" spans="1:9" ht="20.25" x14ac:dyDescent="0.3">
      <c r="A86" s="8"/>
      <c r="B86" s="8"/>
      <c r="C86" s="8"/>
      <c r="D86" s="8"/>
      <c r="E86" s="8"/>
      <c r="F86" s="8"/>
      <c r="G86" s="8"/>
      <c r="H86" s="8"/>
      <c r="I86" s="8"/>
    </row>
    <row r="87" spans="1:9" ht="20.25" x14ac:dyDescent="0.3">
      <c r="A87" s="8"/>
      <c r="B87" s="8"/>
      <c r="C87" s="8"/>
      <c r="D87" s="8"/>
      <c r="E87" s="8"/>
      <c r="F87" s="8"/>
      <c r="G87" s="8"/>
      <c r="H87" s="8"/>
      <c r="I87" s="8"/>
    </row>
    <row r="88" spans="1:9" ht="20.25" x14ac:dyDescent="0.3">
      <c r="A88" s="9"/>
      <c r="B88" s="8" t="s">
        <v>35</v>
      </c>
      <c r="C88" s="27"/>
      <c r="D88" s="8"/>
      <c r="E88" s="8"/>
      <c r="F88" s="8"/>
      <c r="G88" s="27" t="s">
        <v>39</v>
      </c>
      <c r="H88" s="27"/>
      <c r="I88" s="8"/>
    </row>
    <row r="89" spans="1:9" ht="20.25" x14ac:dyDescent="0.3">
      <c r="A89" s="8"/>
      <c r="B89" s="8"/>
      <c r="C89" s="8"/>
      <c r="D89" s="8"/>
      <c r="E89" s="8"/>
      <c r="F89" s="8"/>
      <c r="G89" s="8"/>
      <c r="H89" s="8"/>
      <c r="I89" s="8"/>
    </row>
    <row r="90" spans="1:9" ht="20.25" x14ac:dyDescent="0.3">
      <c r="A90" s="28" t="s">
        <v>31</v>
      </c>
      <c r="B90" s="8"/>
      <c r="C90" s="8"/>
      <c r="D90" s="8"/>
      <c r="E90" s="8"/>
      <c r="F90" s="8"/>
      <c r="G90" s="8"/>
      <c r="H90" s="8"/>
      <c r="I90" s="8"/>
    </row>
    <row r="91" spans="1:9" ht="28.5" customHeight="1" x14ac:dyDescent="0.3">
      <c r="A91" s="29" t="s">
        <v>41</v>
      </c>
      <c r="B91" s="8"/>
      <c r="C91" s="8"/>
      <c r="D91" s="8"/>
      <c r="E91" s="8"/>
      <c r="F91" s="8"/>
      <c r="G91" s="8"/>
      <c r="H91" s="8"/>
      <c r="I91" s="8"/>
    </row>
    <row r="92" spans="1:9" ht="28.5" customHeight="1" x14ac:dyDescent="0.3">
      <c r="A92" s="29" t="s">
        <v>41</v>
      </c>
      <c r="B92" s="8"/>
      <c r="C92" s="8"/>
      <c r="D92" s="8"/>
      <c r="E92" s="8"/>
      <c r="F92" s="8"/>
      <c r="G92" s="8"/>
      <c r="H92" s="8"/>
      <c r="I92" s="8"/>
    </row>
    <row r="93" spans="1:9" ht="28.5" customHeight="1" x14ac:dyDescent="0.3">
      <c r="A93" s="29" t="s">
        <v>41</v>
      </c>
      <c r="B93" s="8"/>
      <c r="C93" s="8"/>
      <c r="D93" s="8"/>
      <c r="E93" s="8"/>
      <c r="F93" s="8"/>
      <c r="G93" s="8"/>
      <c r="H93" s="8"/>
      <c r="I93" s="8"/>
    </row>
    <row r="94" spans="1:9" ht="28.5" customHeight="1" x14ac:dyDescent="0.3">
      <c r="A94" s="29"/>
      <c r="B94" s="8"/>
      <c r="C94" s="8"/>
      <c r="D94" s="8"/>
      <c r="E94" s="8"/>
      <c r="F94" s="8"/>
      <c r="G94" s="8"/>
      <c r="H94" s="8"/>
      <c r="I94" s="8"/>
    </row>
    <row r="95" spans="1:9" s="5" customFormat="1" ht="19.5" customHeight="1" x14ac:dyDescent="0.3">
      <c r="A95" s="24" t="s">
        <v>36</v>
      </c>
      <c r="B95" s="8"/>
      <c r="C95" s="8"/>
      <c r="D95" s="8"/>
      <c r="E95" s="8"/>
      <c r="F95" s="8"/>
      <c r="G95" s="8"/>
      <c r="H95" s="8"/>
      <c r="I95" s="8"/>
    </row>
    <row r="96" spans="1:9" s="5" customFormat="1" ht="25.5" customHeight="1" x14ac:dyDescent="0.3">
      <c r="A96" s="30" t="s">
        <v>37</v>
      </c>
      <c r="B96" s="8"/>
      <c r="C96" s="8"/>
      <c r="D96" s="8"/>
      <c r="E96" s="8"/>
      <c r="F96" s="8"/>
      <c r="G96" s="8"/>
      <c r="H96" s="8"/>
      <c r="I96" s="8"/>
    </row>
    <row r="104" spans="5:7" x14ac:dyDescent="0.2">
      <c r="E104" s="6" t="s">
        <v>32</v>
      </c>
      <c r="G104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76:F76"/>
    <mergeCell ref="E70:F70"/>
    <mergeCell ref="E71:F71"/>
    <mergeCell ref="E72:F72"/>
    <mergeCell ref="E73:F73"/>
    <mergeCell ref="E74:F74"/>
    <mergeCell ref="E75:F75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98"/>
  <sheetViews>
    <sheetView view="pageLayout" topLeftCell="A13" zoomScale="60" zoomScaleNormal="100" zoomScalePageLayoutView="60" workbookViewId="0">
      <selection activeCell="G22" sqref="G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5">
        <v>1</v>
      </c>
      <c r="B22" s="48" t="s">
        <v>665</v>
      </c>
      <c r="C22" s="46" t="s">
        <v>241</v>
      </c>
      <c r="D22" s="47" t="s">
        <v>46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5">
        <v>2</v>
      </c>
      <c r="B23" s="48" t="s">
        <v>666</v>
      </c>
      <c r="C23" s="46" t="s">
        <v>220</v>
      </c>
      <c r="D23" s="47" t="s">
        <v>46</v>
      </c>
      <c r="E23" s="11"/>
      <c r="F23" s="50"/>
      <c r="G23" s="51" t="str">
        <f t="shared" ref="G23:G60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5">
        <v>3</v>
      </c>
      <c r="B24" s="49" t="s">
        <v>667</v>
      </c>
      <c r="C24" s="18" t="s">
        <v>186</v>
      </c>
      <c r="D24" s="19" t="s">
        <v>182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5">
        <v>4</v>
      </c>
      <c r="B25" s="49" t="s">
        <v>668</v>
      </c>
      <c r="C25" s="18" t="s">
        <v>669</v>
      </c>
      <c r="D25" s="19" t="s">
        <v>670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5">
        <v>5</v>
      </c>
      <c r="B26" s="49" t="s">
        <v>671</v>
      </c>
      <c r="C26" s="18" t="s">
        <v>672</v>
      </c>
      <c r="D26" s="19" t="s">
        <v>58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5">
        <v>6</v>
      </c>
      <c r="B27" s="49" t="s">
        <v>673</v>
      </c>
      <c r="C27" s="18" t="s">
        <v>188</v>
      </c>
      <c r="D27" s="19" t="s">
        <v>407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5">
        <v>7</v>
      </c>
      <c r="B28" s="49" t="s">
        <v>674</v>
      </c>
      <c r="C28" s="18" t="s">
        <v>275</v>
      </c>
      <c r="D28" s="19" t="s">
        <v>499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36">
        <v>8</v>
      </c>
      <c r="B29" s="49" t="s">
        <v>675</v>
      </c>
      <c r="C29" s="18" t="s">
        <v>676</v>
      </c>
      <c r="D29" s="19" t="s">
        <v>505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36">
        <v>9</v>
      </c>
      <c r="B30" s="49" t="s">
        <v>677</v>
      </c>
      <c r="C30" s="18" t="s">
        <v>197</v>
      </c>
      <c r="D30" s="19" t="s">
        <v>209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36">
        <v>10</v>
      </c>
      <c r="B31" s="49" t="s">
        <v>678</v>
      </c>
      <c r="C31" s="18" t="s">
        <v>96</v>
      </c>
      <c r="D31" s="19" t="s">
        <v>679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36">
        <v>11</v>
      </c>
      <c r="B32" s="49" t="s">
        <v>680</v>
      </c>
      <c r="C32" s="18" t="s">
        <v>66</v>
      </c>
      <c r="D32" s="19" t="s">
        <v>272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36">
        <v>12</v>
      </c>
      <c r="B33" s="49" t="s">
        <v>681</v>
      </c>
      <c r="C33" s="18" t="s">
        <v>682</v>
      </c>
      <c r="D33" s="19" t="s">
        <v>75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36">
        <v>13</v>
      </c>
      <c r="B34" s="49" t="s">
        <v>683</v>
      </c>
      <c r="C34" s="18" t="s">
        <v>457</v>
      </c>
      <c r="D34" s="19" t="s">
        <v>75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36">
        <v>14</v>
      </c>
      <c r="B35" s="49" t="s">
        <v>684</v>
      </c>
      <c r="C35" s="18" t="s">
        <v>186</v>
      </c>
      <c r="D35" s="19" t="s">
        <v>78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36">
        <v>15</v>
      </c>
      <c r="B36" s="49" t="s">
        <v>685</v>
      </c>
      <c r="C36" s="18" t="s">
        <v>686</v>
      </c>
      <c r="D36" s="19" t="s">
        <v>687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36">
        <v>16</v>
      </c>
      <c r="B37" s="49" t="s">
        <v>688</v>
      </c>
      <c r="C37" s="18" t="s">
        <v>689</v>
      </c>
      <c r="D37" s="19" t="s">
        <v>231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36">
        <v>17</v>
      </c>
      <c r="B38" s="49" t="s">
        <v>690</v>
      </c>
      <c r="C38" s="18" t="s">
        <v>275</v>
      </c>
      <c r="D38" s="19" t="s">
        <v>691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36">
        <v>18</v>
      </c>
      <c r="B39" s="49" t="s">
        <v>692</v>
      </c>
      <c r="C39" s="18" t="s">
        <v>686</v>
      </c>
      <c r="D39" s="19" t="s">
        <v>89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36">
        <v>19</v>
      </c>
      <c r="B40" s="49" t="s">
        <v>693</v>
      </c>
      <c r="C40" s="18" t="s">
        <v>694</v>
      </c>
      <c r="D40" s="19" t="s">
        <v>89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36">
        <v>20</v>
      </c>
      <c r="B41" s="49" t="s">
        <v>695</v>
      </c>
      <c r="C41" s="18" t="s">
        <v>186</v>
      </c>
      <c r="D41" s="19" t="s">
        <v>89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36">
        <v>21</v>
      </c>
      <c r="B42" s="49" t="s">
        <v>696</v>
      </c>
      <c r="C42" s="18" t="s">
        <v>57</v>
      </c>
      <c r="D42" s="19" t="s">
        <v>102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36">
        <v>22</v>
      </c>
      <c r="B43" s="49" t="s">
        <v>697</v>
      </c>
      <c r="C43" s="18" t="s">
        <v>465</v>
      </c>
      <c r="D43" s="19" t="s">
        <v>529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36">
        <v>23</v>
      </c>
      <c r="B44" s="49" t="s">
        <v>698</v>
      </c>
      <c r="C44" s="18" t="s">
        <v>699</v>
      </c>
      <c r="D44" s="19" t="s">
        <v>105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36">
        <v>24</v>
      </c>
      <c r="B45" s="49" t="s">
        <v>700</v>
      </c>
      <c r="C45" s="18" t="s">
        <v>701</v>
      </c>
      <c r="D45" s="19" t="s">
        <v>247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36">
        <v>25</v>
      </c>
      <c r="B46" s="49" t="s">
        <v>702</v>
      </c>
      <c r="C46" s="18" t="s">
        <v>703</v>
      </c>
      <c r="D46" s="19" t="s">
        <v>335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36">
        <v>26</v>
      </c>
      <c r="B47" s="49" t="s">
        <v>704</v>
      </c>
      <c r="C47" s="18" t="s">
        <v>705</v>
      </c>
      <c r="D47" s="19" t="s">
        <v>344</v>
      </c>
      <c r="E47" s="20"/>
      <c r="F47" s="52"/>
      <c r="G47" s="51" t="str">
        <f t="shared" si="0"/>
        <v>Không XL</v>
      </c>
      <c r="H47" s="22"/>
      <c r="I47" s="17"/>
    </row>
    <row r="48" spans="1:9" ht="19.5" thickBot="1" x14ac:dyDescent="0.25">
      <c r="A48" s="36">
        <v>27</v>
      </c>
      <c r="B48" s="49" t="s">
        <v>706</v>
      </c>
      <c r="C48" s="18" t="s">
        <v>707</v>
      </c>
      <c r="D48" s="19" t="s">
        <v>126</v>
      </c>
      <c r="E48" s="20"/>
      <c r="F48" s="52"/>
      <c r="G48" s="51" t="str">
        <f t="shared" si="0"/>
        <v>Không XL</v>
      </c>
      <c r="H48" s="22"/>
      <c r="I48" s="17"/>
    </row>
    <row r="49" spans="1:9" ht="19.5" thickBot="1" x14ac:dyDescent="0.25">
      <c r="A49" s="36">
        <v>28</v>
      </c>
      <c r="B49" s="49" t="s">
        <v>708</v>
      </c>
      <c r="C49" s="18" t="s">
        <v>709</v>
      </c>
      <c r="D49" s="19" t="s">
        <v>132</v>
      </c>
      <c r="E49" s="20"/>
      <c r="F49" s="52"/>
      <c r="G49" s="51" t="str">
        <f t="shared" si="0"/>
        <v>Không XL</v>
      </c>
      <c r="H49" s="22"/>
      <c r="I49" s="17"/>
    </row>
    <row r="50" spans="1:9" ht="19.5" thickBot="1" x14ac:dyDescent="0.25">
      <c r="A50" s="36">
        <v>29</v>
      </c>
      <c r="B50" s="49" t="s">
        <v>710</v>
      </c>
      <c r="C50" s="18" t="s">
        <v>293</v>
      </c>
      <c r="D50" s="19" t="s">
        <v>132</v>
      </c>
      <c r="E50" s="20"/>
      <c r="F50" s="52"/>
      <c r="G50" s="51" t="str">
        <f t="shared" si="0"/>
        <v>Không XL</v>
      </c>
      <c r="H50" s="22"/>
      <c r="I50" s="17"/>
    </row>
    <row r="51" spans="1:9" ht="19.5" thickBot="1" x14ac:dyDescent="0.25">
      <c r="A51" s="36">
        <v>30</v>
      </c>
      <c r="B51" s="49" t="s">
        <v>711</v>
      </c>
      <c r="C51" s="18" t="s">
        <v>258</v>
      </c>
      <c r="D51" s="19" t="s">
        <v>712</v>
      </c>
      <c r="E51" s="20"/>
      <c r="F51" s="52"/>
      <c r="G51" s="51" t="str">
        <f t="shared" si="0"/>
        <v>Không XL</v>
      </c>
      <c r="H51" s="22"/>
      <c r="I51" s="17"/>
    </row>
    <row r="52" spans="1:9" ht="19.5" thickBot="1" x14ac:dyDescent="0.25">
      <c r="A52" s="37">
        <v>31</v>
      </c>
      <c r="B52" s="49" t="s">
        <v>713</v>
      </c>
      <c r="C52" s="18" t="s">
        <v>283</v>
      </c>
      <c r="D52" s="19" t="s">
        <v>455</v>
      </c>
      <c r="E52" s="20"/>
      <c r="F52" s="52"/>
      <c r="G52" s="51" t="str">
        <f t="shared" si="0"/>
        <v>Không XL</v>
      </c>
      <c r="H52" s="22"/>
      <c r="I52" s="17"/>
    </row>
    <row r="53" spans="1:9" ht="19.5" thickBot="1" x14ac:dyDescent="0.25">
      <c r="A53" s="37">
        <v>32</v>
      </c>
      <c r="B53" s="49" t="s">
        <v>714</v>
      </c>
      <c r="C53" s="18" t="s">
        <v>669</v>
      </c>
      <c r="D53" s="19" t="s">
        <v>282</v>
      </c>
      <c r="E53" s="20"/>
      <c r="F53" s="52"/>
      <c r="G53" s="51" t="str">
        <f t="shared" si="0"/>
        <v>Không XL</v>
      </c>
      <c r="H53" s="22"/>
      <c r="I53" s="17"/>
    </row>
    <row r="54" spans="1:9" ht="19.5" thickBot="1" x14ac:dyDescent="0.25">
      <c r="A54" s="37">
        <v>33</v>
      </c>
      <c r="B54" s="49" t="s">
        <v>715</v>
      </c>
      <c r="C54" s="18" t="s">
        <v>220</v>
      </c>
      <c r="D54" s="19" t="s">
        <v>156</v>
      </c>
      <c r="E54" s="20"/>
      <c r="F54" s="52"/>
      <c r="G54" s="51" t="str">
        <f t="shared" si="0"/>
        <v>Không XL</v>
      </c>
      <c r="H54" s="22"/>
      <c r="I54" s="17"/>
    </row>
    <row r="55" spans="1:9" ht="19.5" thickBot="1" x14ac:dyDescent="0.25">
      <c r="A55" s="37">
        <v>34</v>
      </c>
      <c r="B55" s="49" t="s">
        <v>716</v>
      </c>
      <c r="C55" s="18" t="s">
        <v>717</v>
      </c>
      <c r="D55" s="19" t="s">
        <v>156</v>
      </c>
      <c r="E55" s="20"/>
      <c r="F55" s="52"/>
      <c r="G55" s="51" t="str">
        <f t="shared" si="0"/>
        <v>Không XL</v>
      </c>
      <c r="H55" s="22"/>
      <c r="I55" s="17"/>
    </row>
    <row r="56" spans="1:9" ht="19.5" thickBot="1" x14ac:dyDescent="0.25">
      <c r="A56" s="37">
        <v>35</v>
      </c>
      <c r="B56" s="49" t="s">
        <v>718</v>
      </c>
      <c r="C56" s="18" t="s">
        <v>719</v>
      </c>
      <c r="D56" s="19" t="s">
        <v>720</v>
      </c>
      <c r="E56" s="20"/>
      <c r="F56" s="52"/>
      <c r="G56" s="51" t="str">
        <f t="shared" si="0"/>
        <v>Không XL</v>
      </c>
      <c r="H56" s="22"/>
      <c r="I56" s="17"/>
    </row>
    <row r="57" spans="1:9" ht="19.5" thickBot="1" x14ac:dyDescent="0.25">
      <c r="A57" s="37">
        <v>36</v>
      </c>
      <c r="B57" s="49" t="s">
        <v>721</v>
      </c>
      <c r="C57" s="18" t="s">
        <v>722</v>
      </c>
      <c r="D57" s="19" t="s">
        <v>266</v>
      </c>
      <c r="E57" s="20"/>
      <c r="F57" s="52"/>
      <c r="G57" s="51" t="str">
        <f t="shared" si="0"/>
        <v>Không XL</v>
      </c>
      <c r="H57" s="22"/>
      <c r="I57" s="17"/>
    </row>
    <row r="58" spans="1:9" ht="19.5" thickBot="1" x14ac:dyDescent="0.25">
      <c r="A58" s="37">
        <v>37</v>
      </c>
      <c r="B58" s="49" t="s">
        <v>723</v>
      </c>
      <c r="C58" s="18" t="s">
        <v>724</v>
      </c>
      <c r="D58" s="19" t="s">
        <v>287</v>
      </c>
      <c r="E58" s="20"/>
      <c r="F58" s="52"/>
      <c r="G58" s="51" t="str">
        <f t="shared" si="0"/>
        <v>Không XL</v>
      </c>
      <c r="H58" s="22"/>
      <c r="I58" s="17"/>
    </row>
    <row r="59" spans="1:9" ht="19.5" thickBot="1" x14ac:dyDescent="0.25">
      <c r="A59" s="37">
        <v>38</v>
      </c>
      <c r="B59" s="49" t="s">
        <v>725</v>
      </c>
      <c r="C59" s="18" t="s">
        <v>726</v>
      </c>
      <c r="D59" s="19" t="s">
        <v>287</v>
      </c>
      <c r="E59" s="20"/>
      <c r="F59" s="52"/>
      <c r="G59" s="51" t="str">
        <f t="shared" si="0"/>
        <v>Không XL</v>
      </c>
      <c r="H59" s="22"/>
      <c r="I59" s="17"/>
    </row>
    <row r="60" spans="1:9" ht="19.5" thickBot="1" x14ac:dyDescent="0.25">
      <c r="A60" s="37">
        <v>39</v>
      </c>
      <c r="B60" s="49" t="s">
        <v>727</v>
      </c>
      <c r="C60" s="18" t="s">
        <v>728</v>
      </c>
      <c r="D60" s="19" t="s">
        <v>269</v>
      </c>
      <c r="E60" s="20"/>
      <c r="F60" s="52"/>
      <c r="G60" s="51" t="str">
        <f t="shared" si="0"/>
        <v>Không XL</v>
      </c>
      <c r="H60" s="22"/>
      <c r="I60" s="17"/>
    </row>
    <row r="62" spans="1:9" ht="20.25" x14ac:dyDescent="0.3">
      <c r="A62" s="10" t="s">
        <v>28</v>
      </c>
      <c r="B62" s="8"/>
      <c r="C62" s="8"/>
      <c r="D62" s="8"/>
      <c r="E62" s="8"/>
      <c r="F62" s="8"/>
      <c r="G62" s="8"/>
      <c r="H62" s="8"/>
      <c r="I62" s="8"/>
    </row>
    <row r="63" spans="1:9" ht="20.25" x14ac:dyDescent="0.3">
      <c r="A63" s="24"/>
      <c r="B63" s="8"/>
      <c r="C63" s="8"/>
      <c r="D63" s="8"/>
      <c r="E63" s="8"/>
      <c r="F63" s="8"/>
      <c r="G63" s="8"/>
      <c r="H63" s="8"/>
      <c r="I63" s="8"/>
    </row>
    <row r="64" spans="1:9" ht="20.25" x14ac:dyDescent="0.3">
      <c r="A64" s="24"/>
      <c r="B64" s="8"/>
      <c r="C64" s="25" t="s">
        <v>7</v>
      </c>
      <c r="D64" s="31" t="s">
        <v>8</v>
      </c>
      <c r="E64" s="75" t="s">
        <v>1204</v>
      </c>
      <c r="F64" s="76"/>
      <c r="G64" s="8"/>
      <c r="H64" s="8"/>
      <c r="I64" s="8"/>
    </row>
    <row r="65" spans="1:9" ht="20.25" x14ac:dyDescent="0.3">
      <c r="A65" s="24"/>
      <c r="B65" s="8"/>
      <c r="C65" s="26" t="s">
        <v>10</v>
      </c>
      <c r="D65" s="26">
        <f>COUNTIF(G22:G60,"XS")</f>
        <v>0</v>
      </c>
      <c r="E65" s="90">
        <f>D65*100/$A$60</f>
        <v>0</v>
      </c>
      <c r="F65" s="91"/>
      <c r="G65" s="8"/>
      <c r="H65" s="8"/>
      <c r="I65" s="8"/>
    </row>
    <row r="66" spans="1:9" ht="20.25" x14ac:dyDescent="0.3">
      <c r="A66" s="24"/>
      <c r="B66" s="8"/>
      <c r="C66" s="26" t="s">
        <v>11</v>
      </c>
      <c r="D66" s="26">
        <f>COUNTIF(G22:G60,"TỐT")</f>
        <v>0</v>
      </c>
      <c r="E66" s="90">
        <f t="shared" ref="E66:E70" si="1">D66*100/$A$60</f>
        <v>0</v>
      </c>
      <c r="F66" s="91"/>
      <c r="G66" s="8"/>
      <c r="H66" s="8"/>
      <c r="I66" s="8"/>
    </row>
    <row r="67" spans="1:9" ht="20.25" x14ac:dyDescent="0.3">
      <c r="A67" s="24"/>
      <c r="B67" s="8"/>
      <c r="C67" s="26" t="s">
        <v>12</v>
      </c>
      <c r="D67" s="26">
        <f>COUNTIF(G22:G60,"KHÁ")</f>
        <v>0</v>
      </c>
      <c r="E67" s="90">
        <f t="shared" si="1"/>
        <v>0</v>
      </c>
      <c r="F67" s="91"/>
      <c r="G67" s="8"/>
      <c r="H67" s="8"/>
      <c r="I67" s="8"/>
    </row>
    <row r="68" spans="1:9" ht="20.25" x14ac:dyDescent="0.3">
      <c r="A68" s="24"/>
      <c r="B68" s="8"/>
      <c r="C68" s="26" t="s">
        <v>13</v>
      </c>
      <c r="D68" s="26">
        <f>COUNTIF(G22:G60,"TB")</f>
        <v>0</v>
      </c>
      <c r="E68" s="90">
        <f t="shared" si="1"/>
        <v>0</v>
      </c>
      <c r="F68" s="91"/>
      <c r="G68" s="8"/>
      <c r="H68" s="8"/>
      <c r="I68" s="8"/>
    </row>
    <row r="69" spans="1:9" ht="20.25" x14ac:dyDescent="0.3">
      <c r="A69" s="24"/>
      <c r="B69" s="8"/>
      <c r="C69" s="26" t="s">
        <v>14</v>
      </c>
      <c r="D69" s="26">
        <f>COUNTIF(G22:G60,"YẾU")</f>
        <v>0</v>
      </c>
      <c r="E69" s="90">
        <f t="shared" si="1"/>
        <v>0</v>
      </c>
      <c r="F69" s="91"/>
      <c r="G69" s="8"/>
      <c r="H69" s="8"/>
      <c r="I69" s="8"/>
    </row>
    <row r="70" spans="1:9" ht="20.25" x14ac:dyDescent="0.3">
      <c r="A70" s="8"/>
      <c r="B70" s="8"/>
      <c r="C70" s="26" t="s">
        <v>38</v>
      </c>
      <c r="D70" s="26">
        <f>COUNTIF(G22:G60,"Không XL")</f>
        <v>39</v>
      </c>
      <c r="E70" s="90">
        <f t="shared" si="1"/>
        <v>100</v>
      </c>
      <c r="F70" s="91"/>
      <c r="G70" s="8"/>
      <c r="H70" s="8"/>
      <c r="I70" s="8"/>
    </row>
    <row r="71" spans="1:9" ht="20.25" x14ac:dyDescent="0.3">
      <c r="A71" s="8"/>
      <c r="B71" s="8"/>
      <c r="C71" s="8"/>
      <c r="D71" s="8"/>
      <c r="E71" s="8"/>
      <c r="F71" s="8"/>
      <c r="G71" s="8"/>
      <c r="H71" s="8"/>
      <c r="I71" s="8"/>
    </row>
    <row r="72" spans="1:9" ht="20.25" x14ac:dyDescent="0.3">
      <c r="A72" s="10" t="s">
        <v>9</v>
      </c>
      <c r="B72" s="8"/>
      <c r="C72" s="8"/>
      <c r="D72" s="8"/>
      <c r="E72" s="8"/>
      <c r="F72" s="8"/>
      <c r="G72" s="8"/>
      <c r="H72" s="8"/>
      <c r="I72" s="8"/>
    </row>
    <row r="73" spans="1:9" ht="20.25" x14ac:dyDescent="0.3">
      <c r="A73" s="10" t="s">
        <v>29</v>
      </c>
      <c r="B73" s="8"/>
      <c r="C73" s="8"/>
      <c r="D73" s="8"/>
      <c r="E73" s="8"/>
      <c r="F73" s="8"/>
      <c r="G73" s="8"/>
      <c r="H73" s="8"/>
      <c r="I73" s="8"/>
    </row>
    <row r="74" spans="1:9" ht="20.25" x14ac:dyDescent="0.3">
      <c r="A74" s="8"/>
      <c r="B74" s="8"/>
      <c r="C74" s="8"/>
      <c r="D74" s="8"/>
      <c r="E74" s="8"/>
      <c r="F74" s="8"/>
      <c r="G74" s="8"/>
      <c r="H74" s="8"/>
      <c r="I74" s="8"/>
    </row>
    <row r="75" spans="1:9" ht="20.25" x14ac:dyDescent="0.3">
      <c r="A75" s="9" t="s">
        <v>30</v>
      </c>
      <c r="B75" s="8"/>
      <c r="C75" s="8"/>
      <c r="D75" s="8"/>
      <c r="E75" s="8"/>
      <c r="F75" s="8"/>
      <c r="G75" s="8"/>
      <c r="H75" s="8"/>
      <c r="I75" s="8"/>
    </row>
    <row r="76" spans="1:9" ht="20.25" x14ac:dyDescent="0.3">
      <c r="A76" s="24"/>
      <c r="B76" s="8"/>
      <c r="C76" s="8"/>
      <c r="D76" s="8"/>
      <c r="E76" s="8"/>
      <c r="F76" s="8"/>
      <c r="G76" s="8"/>
      <c r="H76" s="8"/>
      <c r="I76" s="8"/>
    </row>
    <row r="77" spans="1:9" ht="20.25" x14ac:dyDescent="0.3">
      <c r="A77" s="24"/>
      <c r="B77" s="8"/>
      <c r="C77" s="8"/>
      <c r="D77" s="8"/>
      <c r="E77" s="8"/>
      <c r="F77" s="8"/>
      <c r="G77" s="8"/>
      <c r="H77" s="8"/>
      <c r="I77" s="8"/>
    </row>
    <row r="78" spans="1:9" ht="20.25" x14ac:dyDescent="0.3">
      <c r="A78" s="24"/>
      <c r="B78" s="8"/>
      <c r="C78" s="8"/>
      <c r="D78" s="8"/>
      <c r="E78" s="8"/>
      <c r="F78" s="8"/>
      <c r="G78" s="8"/>
      <c r="H78" s="8"/>
      <c r="I78" s="8"/>
    </row>
    <row r="79" spans="1:9" ht="20.25" x14ac:dyDescent="0.3">
      <c r="A79" s="8"/>
      <c r="B79" s="8"/>
      <c r="C79" s="8"/>
      <c r="D79" s="8"/>
      <c r="E79" s="8"/>
      <c r="F79" s="8"/>
      <c r="G79" s="8"/>
      <c r="H79" s="8"/>
      <c r="I79" s="8"/>
    </row>
    <row r="80" spans="1:9" ht="20.25" x14ac:dyDescent="0.3">
      <c r="A80" s="8"/>
      <c r="B80" s="8"/>
      <c r="C80" s="8"/>
      <c r="D80" s="8"/>
      <c r="E80" s="8"/>
      <c r="F80" s="8"/>
      <c r="G80" s="8"/>
      <c r="H80" s="8"/>
      <c r="I80" s="8"/>
    </row>
    <row r="81" spans="1:9" ht="20.25" x14ac:dyDescent="0.3">
      <c r="A81" s="8"/>
      <c r="B81" s="8"/>
      <c r="C81" s="8"/>
      <c r="D81" s="8"/>
      <c r="E81" s="8"/>
      <c r="F81" s="8"/>
      <c r="G81" s="8"/>
      <c r="H81" s="8"/>
      <c r="I81" s="8"/>
    </row>
    <row r="82" spans="1:9" ht="20.25" x14ac:dyDescent="0.3">
      <c r="A82" s="9"/>
      <c r="B82" s="8" t="s">
        <v>35</v>
      </c>
      <c r="C82" s="27"/>
      <c r="D82" s="8"/>
      <c r="E82" s="8"/>
      <c r="F82" s="8"/>
      <c r="G82" s="27" t="s">
        <v>39</v>
      </c>
      <c r="H82" s="27"/>
      <c r="I82" s="8"/>
    </row>
    <row r="83" spans="1:9" ht="20.25" x14ac:dyDescent="0.3">
      <c r="A83" s="8"/>
      <c r="B83" s="8"/>
      <c r="C83" s="8"/>
      <c r="D83" s="8"/>
      <c r="E83" s="8"/>
      <c r="F83" s="8"/>
      <c r="G83" s="8"/>
      <c r="H83" s="8"/>
      <c r="I83" s="8"/>
    </row>
    <row r="84" spans="1:9" ht="20.25" x14ac:dyDescent="0.3">
      <c r="A84" s="28" t="s">
        <v>31</v>
      </c>
      <c r="B84" s="8"/>
      <c r="C84" s="8"/>
      <c r="D84" s="8"/>
      <c r="E84" s="8"/>
      <c r="F84" s="8"/>
      <c r="G84" s="8"/>
      <c r="H84" s="8"/>
      <c r="I84" s="8"/>
    </row>
    <row r="85" spans="1:9" ht="28.5" customHeight="1" x14ac:dyDescent="0.3">
      <c r="A85" s="29" t="s">
        <v>41</v>
      </c>
      <c r="B85" s="8"/>
      <c r="C85" s="8"/>
      <c r="D85" s="8"/>
      <c r="E85" s="8"/>
      <c r="F85" s="8"/>
      <c r="G85" s="8"/>
      <c r="H85" s="8"/>
      <c r="I85" s="8"/>
    </row>
    <row r="86" spans="1:9" ht="28.5" customHeight="1" x14ac:dyDescent="0.3">
      <c r="A86" s="29" t="s">
        <v>41</v>
      </c>
      <c r="B86" s="8"/>
      <c r="C86" s="8"/>
      <c r="D86" s="8"/>
      <c r="E86" s="8"/>
      <c r="F86" s="8"/>
      <c r="G86" s="8"/>
      <c r="H86" s="8"/>
      <c r="I86" s="8"/>
    </row>
    <row r="87" spans="1:9" ht="28.5" customHeight="1" x14ac:dyDescent="0.3">
      <c r="A87" s="29" t="s">
        <v>41</v>
      </c>
      <c r="B87" s="8"/>
      <c r="C87" s="8"/>
      <c r="D87" s="8"/>
      <c r="E87" s="8"/>
      <c r="F87" s="8"/>
      <c r="G87" s="8"/>
      <c r="H87" s="8"/>
      <c r="I87" s="8"/>
    </row>
    <row r="88" spans="1:9" ht="28.5" customHeight="1" x14ac:dyDescent="0.3">
      <c r="A88" s="29"/>
      <c r="B88" s="8"/>
      <c r="C88" s="8"/>
      <c r="D88" s="8"/>
      <c r="E88" s="8"/>
      <c r="F88" s="8"/>
      <c r="G88" s="8"/>
      <c r="H88" s="8"/>
      <c r="I88" s="8"/>
    </row>
    <row r="89" spans="1:9" s="5" customFormat="1" ht="19.5" customHeight="1" x14ac:dyDescent="0.3">
      <c r="A89" s="24" t="s">
        <v>36</v>
      </c>
      <c r="B89" s="8"/>
      <c r="C89" s="8"/>
      <c r="D89" s="8"/>
      <c r="E89" s="8"/>
      <c r="F89" s="8"/>
      <c r="G89" s="8"/>
      <c r="H89" s="8"/>
      <c r="I89" s="8"/>
    </row>
    <row r="90" spans="1:9" s="5" customFormat="1" ht="25.5" customHeight="1" x14ac:dyDescent="0.3">
      <c r="A90" s="30" t="s">
        <v>37</v>
      </c>
      <c r="B90" s="8"/>
      <c r="C90" s="8"/>
      <c r="D90" s="8"/>
      <c r="E90" s="8"/>
      <c r="F90" s="8"/>
      <c r="G90" s="8"/>
      <c r="H90" s="8"/>
      <c r="I90" s="8"/>
    </row>
    <row r="98" spans="5:7" x14ac:dyDescent="0.2">
      <c r="E98" s="6" t="s">
        <v>32</v>
      </c>
      <c r="G98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70:F70"/>
    <mergeCell ref="E64:F64"/>
    <mergeCell ref="E65:F65"/>
    <mergeCell ref="E66:F66"/>
    <mergeCell ref="E67:F67"/>
    <mergeCell ref="E68:F68"/>
    <mergeCell ref="E69:F69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99"/>
  <sheetViews>
    <sheetView view="pageLayout" topLeftCell="A16" zoomScale="60" zoomScaleNormal="100" zoomScalePageLayoutView="60" workbookViewId="0">
      <selection activeCell="G22" sqref="G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1207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5">
        <v>1</v>
      </c>
      <c r="B22" s="48" t="s">
        <v>729</v>
      </c>
      <c r="C22" s="46" t="s">
        <v>241</v>
      </c>
      <c r="D22" s="47" t="s">
        <v>46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5">
        <v>2</v>
      </c>
      <c r="B23" s="48" t="s">
        <v>730</v>
      </c>
      <c r="C23" s="46" t="s">
        <v>731</v>
      </c>
      <c r="D23" s="47" t="s">
        <v>46</v>
      </c>
      <c r="E23" s="11"/>
      <c r="F23" s="50"/>
      <c r="G23" s="51" t="str">
        <f t="shared" ref="G23:G61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5">
        <v>3</v>
      </c>
      <c r="B24" s="49" t="s">
        <v>732</v>
      </c>
      <c r="C24" s="18" t="s">
        <v>701</v>
      </c>
      <c r="D24" s="19" t="s">
        <v>173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5">
        <v>4</v>
      </c>
      <c r="B25" s="49" t="s">
        <v>733</v>
      </c>
      <c r="C25" s="18" t="s">
        <v>734</v>
      </c>
      <c r="D25" s="19" t="s">
        <v>182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5">
        <v>5</v>
      </c>
      <c r="B26" s="49" t="s">
        <v>735</v>
      </c>
      <c r="C26" s="18" t="s">
        <v>736</v>
      </c>
      <c r="D26" s="19" t="s">
        <v>182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5">
        <v>6</v>
      </c>
      <c r="B27" s="49" t="s">
        <v>737</v>
      </c>
      <c r="C27" s="18" t="s">
        <v>738</v>
      </c>
      <c r="D27" s="19" t="s">
        <v>739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5">
        <v>7</v>
      </c>
      <c r="B28" s="49" t="s">
        <v>740</v>
      </c>
      <c r="C28" s="18" t="s">
        <v>741</v>
      </c>
      <c r="D28" s="19" t="s">
        <v>742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36">
        <v>8</v>
      </c>
      <c r="B29" s="49" t="s">
        <v>743</v>
      </c>
      <c r="C29" s="18" t="s">
        <v>343</v>
      </c>
      <c r="D29" s="19" t="s">
        <v>393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36">
        <v>9</v>
      </c>
      <c r="B30" s="49" t="s">
        <v>744</v>
      </c>
      <c r="C30" s="18" t="s">
        <v>745</v>
      </c>
      <c r="D30" s="19" t="s">
        <v>58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36">
        <v>10</v>
      </c>
      <c r="B31" s="49" t="s">
        <v>746</v>
      </c>
      <c r="C31" s="18" t="s">
        <v>223</v>
      </c>
      <c r="D31" s="19" t="s">
        <v>58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36">
        <v>11</v>
      </c>
      <c r="B32" s="49" t="s">
        <v>747</v>
      </c>
      <c r="C32" s="18" t="s">
        <v>748</v>
      </c>
      <c r="D32" s="19" t="s">
        <v>206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36">
        <v>12</v>
      </c>
      <c r="B33" s="49" t="s">
        <v>749</v>
      </c>
      <c r="C33" s="18" t="s">
        <v>425</v>
      </c>
      <c r="D33" s="19" t="s">
        <v>750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36">
        <v>13</v>
      </c>
      <c r="B34" s="49" t="s">
        <v>751</v>
      </c>
      <c r="C34" s="18" t="s">
        <v>413</v>
      </c>
      <c r="D34" s="19" t="s">
        <v>209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36">
        <v>14</v>
      </c>
      <c r="B35" s="49" t="s">
        <v>752</v>
      </c>
      <c r="C35" s="18" t="s">
        <v>753</v>
      </c>
      <c r="D35" s="19" t="s">
        <v>273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36">
        <v>15</v>
      </c>
      <c r="B36" s="49" t="s">
        <v>754</v>
      </c>
      <c r="C36" s="18" t="s">
        <v>755</v>
      </c>
      <c r="D36" s="19" t="s">
        <v>273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36">
        <v>16</v>
      </c>
      <c r="B37" s="49" t="s">
        <v>756</v>
      </c>
      <c r="C37" s="18" t="s">
        <v>757</v>
      </c>
      <c r="D37" s="19" t="s">
        <v>221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36">
        <v>17</v>
      </c>
      <c r="B38" s="49" t="s">
        <v>758</v>
      </c>
      <c r="C38" s="18" t="s">
        <v>759</v>
      </c>
      <c r="D38" s="19" t="s">
        <v>86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36">
        <v>18</v>
      </c>
      <c r="B39" s="49" t="s">
        <v>760</v>
      </c>
      <c r="C39" s="18" t="s">
        <v>761</v>
      </c>
      <c r="D39" s="19" t="s">
        <v>89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36">
        <v>19</v>
      </c>
      <c r="B40" s="49" t="s">
        <v>762</v>
      </c>
      <c r="C40" s="18" t="s">
        <v>763</v>
      </c>
      <c r="D40" s="19" t="s">
        <v>607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36">
        <v>20</v>
      </c>
      <c r="B41" s="49" t="s">
        <v>764</v>
      </c>
      <c r="C41" s="18" t="s">
        <v>717</v>
      </c>
      <c r="D41" s="19" t="s">
        <v>426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36">
        <v>21</v>
      </c>
      <c r="B42" s="49" t="s">
        <v>765</v>
      </c>
      <c r="C42" s="18" t="s">
        <v>766</v>
      </c>
      <c r="D42" s="19" t="s">
        <v>247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36">
        <v>22</v>
      </c>
      <c r="B43" s="49" t="s">
        <v>767</v>
      </c>
      <c r="C43" s="18" t="s">
        <v>658</v>
      </c>
      <c r="D43" s="19" t="s">
        <v>111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36">
        <v>23</v>
      </c>
      <c r="B44" s="49" t="s">
        <v>768</v>
      </c>
      <c r="C44" s="18" t="s">
        <v>769</v>
      </c>
      <c r="D44" s="19" t="s">
        <v>770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36">
        <v>24</v>
      </c>
      <c r="B45" s="49" t="s">
        <v>771</v>
      </c>
      <c r="C45" s="18" t="s">
        <v>772</v>
      </c>
      <c r="D45" s="19" t="s">
        <v>626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36">
        <v>25</v>
      </c>
      <c r="B46" s="49" t="s">
        <v>773</v>
      </c>
      <c r="C46" s="18" t="s">
        <v>774</v>
      </c>
      <c r="D46" s="19" t="s">
        <v>135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36">
        <v>26</v>
      </c>
      <c r="B47" s="49" t="s">
        <v>775</v>
      </c>
      <c r="C47" s="18" t="s">
        <v>776</v>
      </c>
      <c r="D47" s="19" t="s">
        <v>135</v>
      </c>
      <c r="E47" s="20"/>
      <c r="F47" s="52"/>
      <c r="G47" s="51" t="str">
        <f t="shared" si="0"/>
        <v>Không XL</v>
      </c>
      <c r="H47" s="22"/>
      <c r="I47" s="17"/>
    </row>
    <row r="48" spans="1:9" ht="19.5" thickBot="1" x14ac:dyDescent="0.25">
      <c r="A48" s="36">
        <v>27</v>
      </c>
      <c r="B48" s="49" t="s">
        <v>777</v>
      </c>
      <c r="C48" s="18" t="s">
        <v>778</v>
      </c>
      <c r="D48" s="19" t="s">
        <v>361</v>
      </c>
      <c r="E48" s="20"/>
      <c r="F48" s="52"/>
      <c r="G48" s="51" t="str">
        <f t="shared" si="0"/>
        <v>Không XL</v>
      </c>
      <c r="H48" s="22"/>
      <c r="I48" s="17"/>
    </row>
    <row r="49" spans="1:9" ht="19.5" thickBot="1" x14ac:dyDescent="0.25">
      <c r="A49" s="36">
        <v>28</v>
      </c>
      <c r="B49" s="49" t="s">
        <v>779</v>
      </c>
      <c r="C49" s="18" t="s">
        <v>682</v>
      </c>
      <c r="D49" s="19" t="s">
        <v>256</v>
      </c>
      <c r="E49" s="20"/>
      <c r="F49" s="52"/>
      <c r="G49" s="51" t="str">
        <f t="shared" si="0"/>
        <v>Không XL</v>
      </c>
      <c r="H49" s="22"/>
      <c r="I49" s="17"/>
    </row>
    <row r="50" spans="1:9" ht="19.5" thickBot="1" x14ac:dyDescent="0.25">
      <c r="A50" s="36">
        <v>29</v>
      </c>
      <c r="B50" s="49" t="s">
        <v>780</v>
      </c>
      <c r="C50" s="18" t="s">
        <v>275</v>
      </c>
      <c r="D50" s="19" t="s">
        <v>781</v>
      </c>
      <c r="E50" s="20"/>
      <c r="F50" s="52"/>
      <c r="G50" s="51" t="str">
        <f t="shared" si="0"/>
        <v>Không XL</v>
      </c>
      <c r="H50" s="22"/>
      <c r="I50" s="17"/>
    </row>
    <row r="51" spans="1:9" ht="19.5" thickBot="1" x14ac:dyDescent="0.25">
      <c r="A51" s="36">
        <v>30</v>
      </c>
      <c r="B51" s="49" t="s">
        <v>782</v>
      </c>
      <c r="C51" s="18" t="s">
        <v>241</v>
      </c>
      <c r="D51" s="19" t="s">
        <v>783</v>
      </c>
      <c r="E51" s="20"/>
      <c r="F51" s="52"/>
      <c r="G51" s="51" t="str">
        <f t="shared" si="0"/>
        <v>Không XL</v>
      </c>
      <c r="H51" s="22"/>
      <c r="I51" s="17"/>
    </row>
    <row r="52" spans="1:9" ht="19.5" thickBot="1" x14ac:dyDescent="0.25">
      <c r="A52" s="37">
        <v>31</v>
      </c>
      <c r="B52" s="49" t="s">
        <v>784</v>
      </c>
      <c r="C52" s="18" t="s">
        <v>565</v>
      </c>
      <c r="D52" s="19" t="s">
        <v>150</v>
      </c>
      <c r="E52" s="20"/>
      <c r="F52" s="52"/>
      <c r="G52" s="51" t="str">
        <f t="shared" si="0"/>
        <v>Không XL</v>
      </c>
      <c r="H52" s="22"/>
      <c r="I52" s="17"/>
    </row>
    <row r="53" spans="1:9" ht="19.5" thickBot="1" x14ac:dyDescent="0.25">
      <c r="A53" s="37">
        <v>32</v>
      </c>
      <c r="B53" s="49" t="s">
        <v>785</v>
      </c>
      <c r="C53" s="18" t="s">
        <v>441</v>
      </c>
      <c r="D53" s="19" t="s">
        <v>153</v>
      </c>
      <c r="E53" s="20"/>
      <c r="F53" s="52"/>
      <c r="G53" s="51" t="str">
        <f t="shared" si="0"/>
        <v>Không XL</v>
      </c>
      <c r="H53" s="22"/>
      <c r="I53" s="17"/>
    </row>
    <row r="54" spans="1:9" ht="19.5" thickBot="1" x14ac:dyDescent="0.25">
      <c r="A54" s="37">
        <v>33</v>
      </c>
      <c r="B54" s="49" t="s">
        <v>786</v>
      </c>
      <c r="C54" s="18" t="s">
        <v>787</v>
      </c>
      <c r="D54" s="19" t="s">
        <v>156</v>
      </c>
      <c r="E54" s="20"/>
      <c r="F54" s="52"/>
      <c r="G54" s="51" t="str">
        <f t="shared" si="0"/>
        <v>Không XL</v>
      </c>
      <c r="H54" s="22"/>
      <c r="I54" s="17"/>
    </row>
    <row r="55" spans="1:9" ht="19.5" thickBot="1" x14ac:dyDescent="0.25">
      <c r="A55" s="37">
        <v>34</v>
      </c>
      <c r="B55" s="49" t="s">
        <v>788</v>
      </c>
      <c r="C55" s="18" t="s">
        <v>286</v>
      </c>
      <c r="D55" s="19" t="s">
        <v>789</v>
      </c>
      <c r="E55" s="20"/>
      <c r="F55" s="52"/>
      <c r="G55" s="51" t="str">
        <f t="shared" si="0"/>
        <v>Không XL</v>
      </c>
      <c r="H55" s="22"/>
      <c r="I55" s="17"/>
    </row>
    <row r="56" spans="1:9" ht="19.5" thickBot="1" x14ac:dyDescent="0.25">
      <c r="A56" s="37">
        <v>35</v>
      </c>
      <c r="B56" s="49" t="s">
        <v>790</v>
      </c>
      <c r="C56" s="18" t="s">
        <v>791</v>
      </c>
      <c r="D56" s="19" t="s">
        <v>266</v>
      </c>
      <c r="E56" s="20"/>
      <c r="F56" s="52"/>
      <c r="G56" s="51" t="str">
        <f t="shared" si="0"/>
        <v>Không XL</v>
      </c>
      <c r="H56" s="22"/>
      <c r="I56" s="17"/>
    </row>
    <row r="57" spans="1:9" ht="19.5" thickBot="1" x14ac:dyDescent="0.25">
      <c r="A57" s="37">
        <v>36</v>
      </c>
      <c r="B57" s="49" t="s">
        <v>792</v>
      </c>
      <c r="C57" s="18" t="s">
        <v>286</v>
      </c>
      <c r="D57" s="19" t="s">
        <v>266</v>
      </c>
      <c r="E57" s="20"/>
      <c r="F57" s="52"/>
      <c r="G57" s="51" t="str">
        <f t="shared" si="0"/>
        <v>Không XL</v>
      </c>
      <c r="H57" s="22"/>
      <c r="I57" s="17"/>
    </row>
    <row r="58" spans="1:9" ht="19.5" thickBot="1" x14ac:dyDescent="0.25">
      <c r="A58" s="37">
        <v>37</v>
      </c>
      <c r="B58" s="49" t="s">
        <v>793</v>
      </c>
      <c r="C58" s="18" t="s">
        <v>722</v>
      </c>
      <c r="D58" s="19" t="s">
        <v>266</v>
      </c>
      <c r="E58" s="20"/>
      <c r="F58" s="52"/>
      <c r="G58" s="51" t="str">
        <f t="shared" si="0"/>
        <v>Không XL</v>
      </c>
      <c r="H58" s="22"/>
      <c r="I58" s="17"/>
    </row>
    <row r="59" spans="1:9" ht="19.5" thickBot="1" x14ac:dyDescent="0.25">
      <c r="A59" s="37">
        <v>38</v>
      </c>
      <c r="B59" s="49" t="s">
        <v>794</v>
      </c>
      <c r="C59" s="18" t="s">
        <v>795</v>
      </c>
      <c r="D59" s="19" t="s">
        <v>266</v>
      </c>
      <c r="E59" s="20"/>
      <c r="F59" s="52"/>
      <c r="G59" s="51" t="str">
        <f t="shared" si="0"/>
        <v>Không XL</v>
      </c>
      <c r="H59" s="22"/>
      <c r="I59" s="17"/>
    </row>
    <row r="60" spans="1:9" ht="19.5" thickBot="1" x14ac:dyDescent="0.25">
      <c r="A60" s="37">
        <v>39</v>
      </c>
      <c r="B60" s="49" t="s">
        <v>796</v>
      </c>
      <c r="C60" s="18" t="s">
        <v>606</v>
      </c>
      <c r="D60" s="19" t="s">
        <v>285</v>
      </c>
      <c r="E60" s="20"/>
      <c r="F60" s="52"/>
      <c r="G60" s="51" t="str">
        <f t="shared" si="0"/>
        <v>Không XL</v>
      </c>
      <c r="H60" s="22"/>
      <c r="I60" s="17"/>
    </row>
    <row r="61" spans="1:9" ht="19.5" thickBot="1" x14ac:dyDescent="0.25">
      <c r="A61" s="37">
        <v>40</v>
      </c>
      <c r="B61" s="49" t="s">
        <v>797</v>
      </c>
      <c r="C61" s="18" t="s">
        <v>798</v>
      </c>
      <c r="D61" s="19" t="s">
        <v>799</v>
      </c>
      <c r="E61" s="20"/>
      <c r="F61" s="20"/>
      <c r="G61" s="53" t="str">
        <f t="shared" si="0"/>
        <v>Không XL</v>
      </c>
      <c r="H61" s="22"/>
      <c r="I61" s="17"/>
    </row>
    <row r="63" spans="1:9" ht="20.25" x14ac:dyDescent="0.3">
      <c r="A63" s="10" t="s">
        <v>28</v>
      </c>
      <c r="B63" s="8"/>
      <c r="C63" s="8"/>
      <c r="D63" s="8"/>
      <c r="E63" s="8"/>
      <c r="F63" s="8"/>
      <c r="G63" s="8"/>
      <c r="H63" s="8"/>
      <c r="I63" s="8"/>
    </row>
    <row r="64" spans="1:9" ht="20.25" x14ac:dyDescent="0.3">
      <c r="A64" s="24"/>
      <c r="B64" s="8"/>
      <c r="C64" s="8"/>
      <c r="D64" s="8"/>
      <c r="E64" s="8"/>
      <c r="F64" s="8"/>
      <c r="G64" s="8"/>
      <c r="H64" s="8"/>
      <c r="I64" s="8"/>
    </row>
    <row r="65" spans="1:9" ht="20.25" x14ac:dyDescent="0.3">
      <c r="A65" s="24"/>
      <c r="B65" s="8"/>
      <c r="C65" s="25" t="s">
        <v>7</v>
      </c>
      <c r="D65" s="31" t="s">
        <v>8</v>
      </c>
      <c r="E65" s="75" t="s">
        <v>1204</v>
      </c>
      <c r="F65" s="76"/>
      <c r="G65" s="8"/>
      <c r="H65" s="8"/>
      <c r="I65" s="8"/>
    </row>
    <row r="66" spans="1:9" ht="20.25" x14ac:dyDescent="0.3">
      <c r="A66" s="24"/>
      <c r="B66" s="8"/>
      <c r="C66" s="26" t="s">
        <v>10</v>
      </c>
      <c r="D66" s="26">
        <f>COUNTIF(G22:G61,"XS")</f>
        <v>0</v>
      </c>
      <c r="E66" s="90">
        <f>D66*100/$A$61</f>
        <v>0</v>
      </c>
      <c r="F66" s="91"/>
      <c r="G66" s="8"/>
      <c r="H66" s="8"/>
      <c r="I66" s="8"/>
    </row>
    <row r="67" spans="1:9" ht="20.25" x14ac:dyDescent="0.3">
      <c r="A67" s="24"/>
      <c r="B67" s="8"/>
      <c r="C67" s="26" t="s">
        <v>11</v>
      </c>
      <c r="D67" s="26">
        <f>COUNTIF(G22:G61,"TỐT")</f>
        <v>0</v>
      </c>
      <c r="E67" s="90">
        <f t="shared" ref="E67:E71" si="1">D67*100/$A$61</f>
        <v>0</v>
      </c>
      <c r="F67" s="91"/>
      <c r="G67" s="8"/>
      <c r="H67" s="8"/>
      <c r="I67" s="8"/>
    </row>
    <row r="68" spans="1:9" ht="20.25" x14ac:dyDescent="0.3">
      <c r="A68" s="24"/>
      <c r="B68" s="8"/>
      <c r="C68" s="26" t="s">
        <v>12</v>
      </c>
      <c r="D68" s="26">
        <f>COUNTIF(G22:G61,"KHÁ")</f>
        <v>0</v>
      </c>
      <c r="E68" s="90">
        <f t="shared" si="1"/>
        <v>0</v>
      </c>
      <c r="F68" s="91"/>
      <c r="G68" s="8"/>
      <c r="H68" s="8"/>
      <c r="I68" s="8"/>
    </row>
    <row r="69" spans="1:9" ht="20.25" x14ac:dyDescent="0.3">
      <c r="A69" s="24"/>
      <c r="B69" s="8"/>
      <c r="C69" s="26" t="s">
        <v>13</v>
      </c>
      <c r="D69" s="26">
        <f>COUNTIF(G22:G61,"TB")</f>
        <v>0</v>
      </c>
      <c r="E69" s="90">
        <f t="shared" si="1"/>
        <v>0</v>
      </c>
      <c r="F69" s="91"/>
      <c r="G69" s="8"/>
      <c r="H69" s="8"/>
      <c r="I69" s="8"/>
    </row>
    <row r="70" spans="1:9" ht="20.25" x14ac:dyDescent="0.3">
      <c r="A70" s="24"/>
      <c r="B70" s="8"/>
      <c r="C70" s="26" t="s">
        <v>14</v>
      </c>
      <c r="D70" s="26">
        <f>COUNTIF(G22:G61,"YẾU")</f>
        <v>0</v>
      </c>
      <c r="E70" s="90">
        <f t="shared" si="1"/>
        <v>0</v>
      </c>
      <c r="F70" s="91"/>
      <c r="G70" s="8"/>
      <c r="H70" s="8"/>
      <c r="I70" s="8"/>
    </row>
    <row r="71" spans="1:9" ht="20.25" x14ac:dyDescent="0.3">
      <c r="A71" s="8"/>
      <c r="B71" s="8"/>
      <c r="C71" s="26" t="s">
        <v>38</v>
      </c>
      <c r="D71" s="26">
        <f>COUNTIF(G22:G61,"Không XL")</f>
        <v>40</v>
      </c>
      <c r="E71" s="90">
        <f t="shared" si="1"/>
        <v>100</v>
      </c>
      <c r="F71" s="91"/>
      <c r="G71" s="8"/>
      <c r="H71" s="8"/>
      <c r="I71" s="8"/>
    </row>
    <row r="72" spans="1:9" ht="20.25" x14ac:dyDescent="0.3">
      <c r="A72" s="8"/>
      <c r="B72" s="8"/>
      <c r="C72" s="8"/>
      <c r="D72" s="8"/>
      <c r="E72" s="8"/>
      <c r="F72" s="8"/>
      <c r="G72" s="8"/>
      <c r="H72" s="8"/>
      <c r="I72" s="8"/>
    </row>
    <row r="73" spans="1:9" ht="20.25" x14ac:dyDescent="0.3">
      <c r="A73" s="10" t="s">
        <v>9</v>
      </c>
      <c r="B73" s="8"/>
      <c r="C73" s="8"/>
      <c r="D73" s="8"/>
      <c r="E73" s="8"/>
      <c r="F73" s="8"/>
      <c r="G73" s="8"/>
      <c r="H73" s="8"/>
      <c r="I73" s="8"/>
    </row>
    <row r="74" spans="1:9" ht="20.25" x14ac:dyDescent="0.3">
      <c r="A74" s="10" t="s">
        <v>29</v>
      </c>
      <c r="B74" s="8"/>
      <c r="C74" s="8"/>
      <c r="D74" s="8"/>
      <c r="E74" s="8"/>
      <c r="F74" s="8"/>
      <c r="G74" s="8"/>
      <c r="H74" s="8"/>
      <c r="I74" s="8"/>
    </row>
    <row r="75" spans="1:9" ht="20.25" x14ac:dyDescent="0.3">
      <c r="A75" s="8"/>
      <c r="B75" s="8"/>
      <c r="C75" s="8"/>
      <c r="D75" s="8"/>
      <c r="E75" s="8"/>
      <c r="F75" s="8"/>
      <c r="G75" s="8"/>
      <c r="H75" s="8"/>
      <c r="I75" s="8"/>
    </row>
    <row r="76" spans="1:9" ht="20.25" x14ac:dyDescent="0.3">
      <c r="A76" s="9" t="s">
        <v>30</v>
      </c>
      <c r="B76" s="8"/>
      <c r="C76" s="8"/>
      <c r="D76" s="8"/>
      <c r="E76" s="8"/>
      <c r="F76" s="8"/>
      <c r="G76" s="8"/>
      <c r="H76" s="8"/>
      <c r="I76" s="8"/>
    </row>
    <row r="77" spans="1:9" ht="20.25" x14ac:dyDescent="0.3">
      <c r="A77" s="24"/>
      <c r="B77" s="8"/>
      <c r="C77" s="8"/>
      <c r="D77" s="8"/>
      <c r="E77" s="8"/>
      <c r="F77" s="8"/>
      <c r="G77" s="8"/>
      <c r="H77" s="8"/>
      <c r="I77" s="8"/>
    </row>
    <row r="78" spans="1:9" ht="20.25" x14ac:dyDescent="0.3">
      <c r="A78" s="24"/>
      <c r="B78" s="8"/>
      <c r="C78" s="8"/>
      <c r="D78" s="8"/>
      <c r="E78" s="8"/>
      <c r="F78" s="8"/>
      <c r="G78" s="8"/>
      <c r="H78" s="8"/>
      <c r="I78" s="8"/>
    </row>
    <row r="79" spans="1:9" ht="20.25" x14ac:dyDescent="0.3">
      <c r="A79" s="24"/>
      <c r="B79" s="8"/>
      <c r="C79" s="8"/>
      <c r="D79" s="8"/>
      <c r="E79" s="8"/>
      <c r="F79" s="8"/>
      <c r="G79" s="8"/>
      <c r="H79" s="8"/>
      <c r="I79" s="8"/>
    </row>
    <row r="80" spans="1:9" ht="20.25" x14ac:dyDescent="0.3">
      <c r="A80" s="8"/>
      <c r="B80" s="8"/>
      <c r="C80" s="8"/>
      <c r="D80" s="8"/>
      <c r="E80" s="8"/>
      <c r="F80" s="8"/>
      <c r="G80" s="8"/>
      <c r="H80" s="8"/>
      <c r="I80" s="8"/>
    </row>
    <row r="81" spans="1:9" ht="20.25" x14ac:dyDescent="0.3">
      <c r="A81" s="8"/>
      <c r="B81" s="8"/>
      <c r="C81" s="8"/>
      <c r="D81" s="8"/>
      <c r="E81" s="8"/>
      <c r="F81" s="8"/>
      <c r="G81" s="8"/>
      <c r="H81" s="8"/>
      <c r="I81" s="8"/>
    </row>
    <row r="82" spans="1:9" ht="20.25" x14ac:dyDescent="0.3">
      <c r="A82" s="8"/>
      <c r="B82" s="8"/>
      <c r="C82" s="8"/>
      <c r="D82" s="8"/>
      <c r="E82" s="8"/>
      <c r="F82" s="8"/>
      <c r="G82" s="8"/>
      <c r="H82" s="8"/>
      <c r="I82" s="8"/>
    </row>
    <row r="83" spans="1:9" ht="20.25" x14ac:dyDescent="0.3">
      <c r="A83" s="9"/>
      <c r="B83" s="8" t="s">
        <v>35</v>
      </c>
      <c r="C83" s="27"/>
      <c r="D83" s="8"/>
      <c r="E83" s="8"/>
      <c r="F83" s="8"/>
      <c r="G83" s="27" t="s">
        <v>39</v>
      </c>
      <c r="H83" s="27"/>
      <c r="I83" s="8"/>
    </row>
    <row r="84" spans="1:9" ht="20.25" x14ac:dyDescent="0.3">
      <c r="A84" s="8"/>
      <c r="B84" s="8"/>
      <c r="C84" s="8"/>
      <c r="D84" s="8"/>
      <c r="E84" s="8"/>
      <c r="F84" s="8"/>
      <c r="G84" s="8"/>
      <c r="H84" s="8"/>
      <c r="I84" s="8"/>
    </row>
    <row r="85" spans="1:9" ht="20.25" x14ac:dyDescent="0.3">
      <c r="A85" s="28" t="s">
        <v>31</v>
      </c>
      <c r="B85" s="8"/>
      <c r="C85" s="8"/>
      <c r="D85" s="8"/>
      <c r="E85" s="8"/>
      <c r="F85" s="8"/>
      <c r="G85" s="8"/>
      <c r="H85" s="8"/>
      <c r="I85" s="8"/>
    </row>
    <row r="86" spans="1:9" ht="28.5" customHeight="1" x14ac:dyDescent="0.3">
      <c r="A86" s="29" t="s">
        <v>41</v>
      </c>
      <c r="B86" s="8"/>
      <c r="C86" s="8"/>
      <c r="D86" s="8"/>
      <c r="E86" s="8"/>
      <c r="F86" s="8"/>
      <c r="G86" s="8"/>
      <c r="H86" s="8"/>
      <c r="I86" s="8"/>
    </row>
    <row r="87" spans="1:9" ht="28.5" customHeight="1" x14ac:dyDescent="0.3">
      <c r="A87" s="29" t="s">
        <v>41</v>
      </c>
      <c r="B87" s="8"/>
      <c r="C87" s="8"/>
      <c r="D87" s="8"/>
      <c r="E87" s="8"/>
      <c r="F87" s="8"/>
      <c r="G87" s="8"/>
      <c r="H87" s="8"/>
      <c r="I87" s="8"/>
    </row>
    <row r="88" spans="1:9" ht="28.5" customHeight="1" x14ac:dyDescent="0.3">
      <c r="A88" s="29" t="s">
        <v>41</v>
      </c>
      <c r="B88" s="8"/>
      <c r="C88" s="8"/>
      <c r="D88" s="8"/>
      <c r="E88" s="8"/>
      <c r="F88" s="8"/>
      <c r="G88" s="8"/>
      <c r="H88" s="8"/>
      <c r="I88" s="8"/>
    </row>
    <row r="89" spans="1:9" ht="28.5" customHeight="1" x14ac:dyDescent="0.3">
      <c r="A89" s="29"/>
      <c r="B89" s="8"/>
      <c r="C89" s="8"/>
      <c r="D89" s="8"/>
      <c r="E89" s="8"/>
      <c r="F89" s="8"/>
      <c r="G89" s="8"/>
      <c r="H89" s="8"/>
      <c r="I89" s="8"/>
    </row>
    <row r="90" spans="1:9" s="5" customFormat="1" ht="19.5" customHeight="1" x14ac:dyDescent="0.3">
      <c r="A90" s="24" t="s">
        <v>36</v>
      </c>
      <c r="B90" s="8"/>
      <c r="C90" s="8"/>
      <c r="D90" s="8"/>
      <c r="E90" s="8"/>
      <c r="F90" s="8"/>
      <c r="G90" s="8"/>
      <c r="H90" s="8"/>
      <c r="I90" s="8"/>
    </row>
    <row r="91" spans="1:9" s="5" customFormat="1" ht="25.5" customHeight="1" x14ac:dyDescent="0.3">
      <c r="A91" s="30" t="s">
        <v>37</v>
      </c>
      <c r="B91" s="8"/>
      <c r="C91" s="8"/>
      <c r="D91" s="8"/>
      <c r="E91" s="8"/>
      <c r="F91" s="8"/>
      <c r="G91" s="8"/>
      <c r="H91" s="8"/>
      <c r="I91" s="8"/>
    </row>
    <row r="99" spans="5:7" x14ac:dyDescent="0.2">
      <c r="E99" s="6" t="s">
        <v>32</v>
      </c>
      <c r="G99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71:F71"/>
    <mergeCell ref="E65:F65"/>
    <mergeCell ref="E66:F66"/>
    <mergeCell ref="E67:F67"/>
    <mergeCell ref="E68:F68"/>
    <mergeCell ref="E69:F69"/>
    <mergeCell ref="E70:F70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100"/>
  <sheetViews>
    <sheetView view="pageLayout" topLeftCell="A18" zoomScale="60" zoomScaleNormal="100" zoomScalePageLayoutView="60" workbookViewId="0">
      <selection activeCell="G22" sqref="G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5">
        <v>1</v>
      </c>
      <c r="B22" s="48" t="s">
        <v>800</v>
      </c>
      <c r="C22" s="46" t="s">
        <v>705</v>
      </c>
      <c r="D22" s="47" t="s">
        <v>176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5">
        <v>2</v>
      </c>
      <c r="B23" s="48" t="s">
        <v>801</v>
      </c>
      <c r="C23" s="46" t="s">
        <v>802</v>
      </c>
      <c r="D23" s="47" t="s">
        <v>803</v>
      </c>
      <c r="E23" s="11"/>
      <c r="F23" s="50"/>
      <c r="G23" s="51" t="str">
        <f t="shared" ref="G23:G62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5">
        <v>3</v>
      </c>
      <c r="B24" s="49" t="s">
        <v>804</v>
      </c>
      <c r="C24" s="18" t="s">
        <v>220</v>
      </c>
      <c r="D24" s="19" t="s">
        <v>52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5">
        <v>4</v>
      </c>
      <c r="B25" s="49" t="s">
        <v>805</v>
      </c>
      <c r="C25" s="18" t="s">
        <v>806</v>
      </c>
      <c r="D25" s="19" t="s">
        <v>58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5">
        <v>5</v>
      </c>
      <c r="B26" s="49" t="s">
        <v>807</v>
      </c>
      <c r="C26" s="18" t="s">
        <v>258</v>
      </c>
      <c r="D26" s="19" t="s">
        <v>58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5">
        <v>6</v>
      </c>
      <c r="B27" s="49" t="s">
        <v>808</v>
      </c>
      <c r="C27" s="18" t="s">
        <v>228</v>
      </c>
      <c r="D27" s="19" t="s">
        <v>58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5">
        <v>7</v>
      </c>
      <c r="B28" s="49" t="s">
        <v>809</v>
      </c>
      <c r="C28" s="18" t="s">
        <v>810</v>
      </c>
      <c r="D28" s="19" t="s">
        <v>61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36">
        <v>8</v>
      </c>
      <c r="B29" s="49" t="s">
        <v>811</v>
      </c>
      <c r="C29" s="18" t="s">
        <v>812</v>
      </c>
      <c r="D29" s="19" t="s">
        <v>61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36">
        <v>9</v>
      </c>
      <c r="B30" s="49" t="s">
        <v>813</v>
      </c>
      <c r="C30" s="18" t="s">
        <v>814</v>
      </c>
      <c r="D30" s="19" t="s">
        <v>206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36">
        <v>10</v>
      </c>
      <c r="B31" s="49" t="s">
        <v>815</v>
      </c>
      <c r="C31" s="18" t="s">
        <v>241</v>
      </c>
      <c r="D31" s="19" t="s">
        <v>64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36">
        <v>11</v>
      </c>
      <c r="B32" s="49" t="s">
        <v>816</v>
      </c>
      <c r="C32" s="18" t="s">
        <v>817</v>
      </c>
      <c r="D32" s="19" t="s">
        <v>209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36">
        <v>12</v>
      </c>
      <c r="B33" s="49" t="s">
        <v>818</v>
      </c>
      <c r="C33" s="18" t="s">
        <v>819</v>
      </c>
      <c r="D33" s="19" t="s">
        <v>820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36">
        <v>13</v>
      </c>
      <c r="B34" s="49" t="s">
        <v>821</v>
      </c>
      <c r="C34" s="18" t="s">
        <v>316</v>
      </c>
      <c r="D34" s="19" t="s">
        <v>78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36">
        <v>14</v>
      </c>
      <c r="B35" s="49" t="s">
        <v>822</v>
      </c>
      <c r="C35" s="18" t="s">
        <v>387</v>
      </c>
      <c r="D35" s="19" t="s">
        <v>78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36">
        <v>15</v>
      </c>
      <c r="B36" s="49" t="s">
        <v>823</v>
      </c>
      <c r="C36" s="18" t="s">
        <v>82</v>
      </c>
      <c r="D36" s="19" t="s">
        <v>78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36">
        <v>16</v>
      </c>
      <c r="B37" s="49" t="s">
        <v>824</v>
      </c>
      <c r="C37" s="18" t="s">
        <v>452</v>
      </c>
      <c r="D37" s="19" t="s">
        <v>78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36">
        <v>17</v>
      </c>
      <c r="B38" s="49" t="s">
        <v>825</v>
      </c>
      <c r="C38" s="18" t="s">
        <v>826</v>
      </c>
      <c r="D38" s="19" t="s">
        <v>86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36">
        <v>18</v>
      </c>
      <c r="B39" s="49" t="s">
        <v>827</v>
      </c>
      <c r="C39" s="18" t="s">
        <v>190</v>
      </c>
      <c r="D39" s="19" t="s">
        <v>86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36">
        <v>19</v>
      </c>
      <c r="B40" s="49" t="s">
        <v>828</v>
      </c>
      <c r="C40" s="18" t="s">
        <v>829</v>
      </c>
      <c r="D40" s="19" t="s">
        <v>234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36">
        <v>20</v>
      </c>
      <c r="B41" s="49" t="s">
        <v>830</v>
      </c>
      <c r="C41" s="18" t="s">
        <v>694</v>
      </c>
      <c r="D41" s="19" t="s">
        <v>89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36">
        <v>21</v>
      </c>
      <c r="B42" s="49" t="s">
        <v>831</v>
      </c>
      <c r="C42" s="18" t="s">
        <v>330</v>
      </c>
      <c r="D42" s="19" t="s">
        <v>89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36">
        <v>22</v>
      </c>
      <c r="B43" s="49" t="s">
        <v>832</v>
      </c>
      <c r="C43" s="18" t="s">
        <v>833</v>
      </c>
      <c r="D43" s="19" t="s">
        <v>834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36">
        <v>23</v>
      </c>
      <c r="B44" s="49" t="s">
        <v>835</v>
      </c>
      <c r="C44" s="18" t="s">
        <v>836</v>
      </c>
      <c r="D44" s="19" t="s">
        <v>426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36">
        <v>24</v>
      </c>
      <c r="B45" s="49" t="s">
        <v>837</v>
      </c>
      <c r="C45" s="18" t="s">
        <v>606</v>
      </c>
      <c r="D45" s="19" t="s">
        <v>435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36">
        <v>25</v>
      </c>
      <c r="B46" s="49" t="s">
        <v>838</v>
      </c>
      <c r="C46" s="18" t="s">
        <v>489</v>
      </c>
      <c r="D46" s="19" t="s">
        <v>247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36">
        <v>26</v>
      </c>
      <c r="B47" s="49" t="s">
        <v>839</v>
      </c>
      <c r="C47" s="18" t="s">
        <v>284</v>
      </c>
      <c r="D47" s="19" t="s">
        <v>247</v>
      </c>
      <c r="E47" s="20"/>
      <c r="F47" s="52"/>
      <c r="G47" s="51" t="str">
        <f t="shared" si="0"/>
        <v>Không XL</v>
      </c>
      <c r="H47" s="22"/>
      <c r="I47" s="17"/>
    </row>
    <row r="48" spans="1:9" ht="19.5" thickBot="1" x14ac:dyDescent="0.25">
      <c r="A48" s="36">
        <v>27</v>
      </c>
      <c r="B48" s="49" t="s">
        <v>840</v>
      </c>
      <c r="C48" s="18" t="s">
        <v>841</v>
      </c>
      <c r="D48" s="19" t="s">
        <v>770</v>
      </c>
      <c r="E48" s="20"/>
      <c r="F48" s="52"/>
      <c r="G48" s="51" t="str">
        <f t="shared" si="0"/>
        <v>Không XL</v>
      </c>
      <c r="H48" s="22"/>
      <c r="I48" s="17"/>
    </row>
    <row r="49" spans="1:9" ht="19.5" thickBot="1" x14ac:dyDescent="0.25">
      <c r="A49" s="36">
        <v>28</v>
      </c>
      <c r="B49" s="49" t="s">
        <v>842</v>
      </c>
      <c r="C49" s="18" t="s">
        <v>843</v>
      </c>
      <c r="D49" s="19" t="s">
        <v>117</v>
      </c>
      <c r="E49" s="20"/>
      <c r="F49" s="52"/>
      <c r="G49" s="51" t="str">
        <f t="shared" si="0"/>
        <v>Không XL</v>
      </c>
      <c r="H49" s="22"/>
      <c r="I49" s="17"/>
    </row>
    <row r="50" spans="1:9" ht="19.5" thickBot="1" x14ac:dyDescent="0.25">
      <c r="A50" s="36">
        <v>29</v>
      </c>
      <c r="B50" s="49" t="s">
        <v>844</v>
      </c>
      <c r="C50" s="18" t="s">
        <v>845</v>
      </c>
      <c r="D50" s="19" t="s">
        <v>117</v>
      </c>
      <c r="E50" s="20"/>
      <c r="F50" s="52"/>
      <c r="G50" s="51" t="str">
        <f t="shared" si="0"/>
        <v>Không XL</v>
      </c>
      <c r="H50" s="22"/>
      <c r="I50" s="17"/>
    </row>
    <row r="51" spans="1:9" ht="19.5" thickBot="1" x14ac:dyDescent="0.25">
      <c r="A51" s="36">
        <v>30</v>
      </c>
      <c r="B51" s="49" t="s">
        <v>846</v>
      </c>
      <c r="C51" s="18" t="s">
        <v>847</v>
      </c>
      <c r="D51" s="19" t="s">
        <v>120</v>
      </c>
      <c r="E51" s="20"/>
      <c r="F51" s="52"/>
      <c r="G51" s="51" t="str">
        <f t="shared" si="0"/>
        <v>Không XL</v>
      </c>
      <c r="H51" s="22"/>
      <c r="I51" s="17"/>
    </row>
    <row r="52" spans="1:9" ht="19.5" thickBot="1" x14ac:dyDescent="0.25">
      <c r="A52" s="37">
        <v>31</v>
      </c>
      <c r="B52" s="49" t="s">
        <v>848</v>
      </c>
      <c r="C52" s="18" t="s">
        <v>849</v>
      </c>
      <c r="D52" s="19" t="s">
        <v>351</v>
      </c>
      <c r="E52" s="20"/>
      <c r="F52" s="52"/>
      <c r="G52" s="51" t="str">
        <f t="shared" si="0"/>
        <v>Không XL</v>
      </c>
      <c r="H52" s="22"/>
      <c r="I52" s="17"/>
    </row>
    <row r="53" spans="1:9" ht="19.5" thickBot="1" x14ac:dyDescent="0.25">
      <c r="A53" s="37">
        <v>32</v>
      </c>
      <c r="B53" s="49" t="s">
        <v>850</v>
      </c>
      <c r="C53" s="18" t="s">
        <v>851</v>
      </c>
      <c r="D53" s="19" t="s">
        <v>354</v>
      </c>
      <c r="E53" s="20"/>
      <c r="F53" s="52"/>
      <c r="G53" s="51" t="str">
        <f t="shared" si="0"/>
        <v>Không XL</v>
      </c>
      <c r="H53" s="22"/>
      <c r="I53" s="17"/>
    </row>
    <row r="54" spans="1:9" ht="19.5" thickBot="1" x14ac:dyDescent="0.25">
      <c r="A54" s="37">
        <v>33</v>
      </c>
      <c r="B54" s="49" t="s">
        <v>852</v>
      </c>
      <c r="C54" s="18" t="s">
        <v>853</v>
      </c>
      <c r="D54" s="19" t="s">
        <v>178</v>
      </c>
      <c r="E54" s="20"/>
      <c r="F54" s="52"/>
      <c r="G54" s="51" t="str">
        <f t="shared" si="0"/>
        <v>Không XL</v>
      </c>
      <c r="H54" s="22"/>
      <c r="I54" s="17"/>
    </row>
    <row r="55" spans="1:9" ht="19.5" thickBot="1" x14ac:dyDescent="0.25">
      <c r="A55" s="37">
        <v>34</v>
      </c>
      <c r="B55" s="49" t="s">
        <v>854</v>
      </c>
      <c r="C55" s="18" t="s">
        <v>855</v>
      </c>
      <c r="D55" s="19" t="s">
        <v>282</v>
      </c>
      <c r="E55" s="20"/>
      <c r="F55" s="52"/>
      <c r="G55" s="51" t="str">
        <f t="shared" si="0"/>
        <v>Không XL</v>
      </c>
      <c r="H55" s="22"/>
      <c r="I55" s="17"/>
    </row>
    <row r="56" spans="1:9" ht="19.5" thickBot="1" x14ac:dyDescent="0.25">
      <c r="A56" s="37">
        <v>35</v>
      </c>
      <c r="B56" s="49" t="s">
        <v>856</v>
      </c>
      <c r="C56" s="18" t="s">
        <v>857</v>
      </c>
      <c r="D56" s="19" t="s">
        <v>858</v>
      </c>
      <c r="E56" s="20"/>
      <c r="F56" s="52"/>
      <c r="G56" s="51" t="str">
        <f t="shared" si="0"/>
        <v>Không XL</v>
      </c>
      <c r="H56" s="22"/>
      <c r="I56" s="17"/>
    </row>
    <row r="57" spans="1:9" ht="19.5" thickBot="1" x14ac:dyDescent="0.25">
      <c r="A57" s="37">
        <v>36</v>
      </c>
      <c r="B57" s="49" t="s">
        <v>859</v>
      </c>
      <c r="C57" s="18" t="s">
        <v>501</v>
      </c>
      <c r="D57" s="19" t="s">
        <v>860</v>
      </c>
      <c r="E57" s="20"/>
      <c r="F57" s="52"/>
      <c r="G57" s="51" t="str">
        <f t="shared" si="0"/>
        <v>Không XL</v>
      </c>
      <c r="H57" s="22"/>
      <c r="I57" s="17"/>
    </row>
    <row r="58" spans="1:9" ht="19.5" thickBot="1" x14ac:dyDescent="0.25">
      <c r="A58" s="37">
        <v>37</v>
      </c>
      <c r="B58" s="49" t="s">
        <v>861</v>
      </c>
      <c r="C58" s="18" t="s">
        <v>862</v>
      </c>
      <c r="D58" s="19" t="s">
        <v>475</v>
      </c>
      <c r="E58" s="20"/>
      <c r="F58" s="52"/>
      <c r="G58" s="51" t="str">
        <f t="shared" si="0"/>
        <v>Không XL</v>
      </c>
      <c r="H58" s="22"/>
      <c r="I58" s="17"/>
    </row>
    <row r="59" spans="1:9" ht="19.5" thickBot="1" x14ac:dyDescent="0.25">
      <c r="A59" s="37">
        <v>38</v>
      </c>
      <c r="B59" s="49" t="s">
        <v>863</v>
      </c>
      <c r="C59" s="18" t="s">
        <v>864</v>
      </c>
      <c r="D59" s="19" t="s">
        <v>475</v>
      </c>
      <c r="E59" s="20"/>
      <c r="F59" s="52"/>
      <c r="G59" s="51" t="str">
        <f t="shared" si="0"/>
        <v>Không XL</v>
      </c>
      <c r="H59" s="22"/>
      <c r="I59" s="17"/>
    </row>
    <row r="60" spans="1:9" ht="19.5" thickBot="1" x14ac:dyDescent="0.25">
      <c r="A60" s="37">
        <v>39</v>
      </c>
      <c r="B60" s="49" t="s">
        <v>865</v>
      </c>
      <c r="C60" s="18" t="s">
        <v>866</v>
      </c>
      <c r="D60" s="19" t="s">
        <v>287</v>
      </c>
      <c r="E60" s="20"/>
      <c r="F60" s="52"/>
      <c r="G60" s="51" t="str">
        <f t="shared" si="0"/>
        <v>Không XL</v>
      </c>
      <c r="H60" s="22"/>
      <c r="I60" s="17"/>
    </row>
    <row r="61" spans="1:9" ht="19.5" thickBot="1" x14ac:dyDescent="0.25">
      <c r="A61" s="37">
        <v>40</v>
      </c>
      <c r="B61" s="49" t="s">
        <v>867</v>
      </c>
      <c r="C61" s="18" t="s">
        <v>275</v>
      </c>
      <c r="D61" s="19" t="s">
        <v>868</v>
      </c>
      <c r="E61" s="20"/>
      <c r="F61" s="52"/>
      <c r="G61" s="51" t="str">
        <f t="shared" si="0"/>
        <v>Không XL</v>
      </c>
      <c r="H61" s="22"/>
      <c r="I61" s="17"/>
    </row>
    <row r="62" spans="1:9" ht="19.5" thickBot="1" x14ac:dyDescent="0.25">
      <c r="A62" s="37">
        <v>41</v>
      </c>
      <c r="B62" s="49" t="s">
        <v>869</v>
      </c>
      <c r="C62" s="18" t="s">
        <v>870</v>
      </c>
      <c r="D62" s="19" t="s">
        <v>162</v>
      </c>
      <c r="E62" s="20"/>
      <c r="F62" s="52"/>
      <c r="G62" s="51" t="str">
        <f t="shared" si="0"/>
        <v>Không XL</v>
      </c>
      <c r="H62" s="22"/>
      <c r="I62" s="17"/>
    </row>
    <row r="64" spans="1:9" ht="20.25" x14ac:dyDescent="0.3">
      <c r="A64" s="10" t="s">
        <v>28</v>
      </c>
      <c r="B64" s="8"/>
      <c r="C64" s="8"/>
      <c r="D64" s="8"/>
      <c r="E64" s="8"/>
      <c r="F64" s="8"/>
      <c r="G64" s="8"/>
      <c r="H64" s="8"/>
      <c r="I64" s="8"/>
    </row>
    <row r="65" spans="1:9" ht="20.25" x14ac:dyDescent="0.3">
      <c r="A65" s="24"/>
      <c r="B65" s="8"/>
      <c r="C65" s="8"/>
      <c r="D65" s="8"/>
      <c r="E65" s="8"/>
      <c r="F65" s="8"/>
      <c r="G65" s="8"/>
      <c r="H65" s="8"/>
      <c r="I65" s="8"/>
    </row>
    <row r="66" spans="1:9" ht="20.25" x14ac:dyDescent="0.3">
      <c r="A66" s="24"/>
      <c r="B66" s="8"/>
      <c r="C66" s="25" t="s">
        <v>7</v>
      </c>
      <c r="D66" s="31" t="s">
        <v>8</v>
      </c>
      <c r="E66" s="75" t="s">
        <v>1204</v>
      </c>
      <c r="F66" s="76"/>
      <c r="G66" s="8"/>
      <c r="H66" s="8"/>
      <c r="I66" s="8"/>
    </row>
    <row r="67" spans="1:9" ht="20.25" x14ac:dyDescent="0.3">
      <c r="A67" s="24"/>
      <c r="B67" s="8"/>
      <c r="C67" s="26" t="s">
        <v>10</v>
      </c>
      <c r="D67" s="26">
        <f>COUNTIF(G22:G62,"XS")</f>
        <v>0</v>
      </c>
      <c r="E67" s="90">
        <f>D67*100/$A$62</f>
        <v>0</v>
      </c>
      <c r="F67" s="91"/>
      <c r="G67" s="8"/>
      <c r="H67" s="8"/>
      <c r="I67" s="8"/>
    </row>
    <row r="68" spans="1:9" ht="20.25" x14ac:dyDescent="0.3">
      <c r="A68" s="24"/>
      <c r="B68" s="8"/>
      <c r="C68" s="26" t="s">
        <v>11</v>
      </c>
      <c r="D68" s="26">
        <f>COUNTIF(G22:G62,"TỐT")</f>
        <v>0</v>
      </c>
      <c r="E68" s="90">
        <f t="shared" ref="E68:E72" si="1">D68*100/$A$62</f>
        <v>0</v>
      </c>
      <c r="F68" s="91"/>
      <c r="G68" s="8"/>
      <c r="H68" s="8"/>
      <c r="I68" s="8"/>
    </row>
    <row r="69" spans="1:9" ht="20.25" x14ac:dyDescent="0.3">
      <c r="A69" s="24"/>
      <c r="B69" s="8"/>
      <c r="C69" s="26" t="s">
        <v>12</v>
      </c>
      <c r="D69" s="26">
        <f>COUNTIF(G22:G62,"KHÁ")</f>
        <v>0</v>
      </c>
      <c r="E69" s="90">
        <f t="shared" si="1"/>
        <v>0</v>
      </c>
      <c r="F69" s="91"/>
      <c r="G69" s="8"/>
      <c r="H69" s="8"/>
      <c r="I69" s="8"/>
    </row>
    <row r="70" spans="1:9" ht="20.25" x14ac:dyDescent="0.3">
      <c r="A70" s="24"/>
      <c r="B70" s="8"/>
      <c r="C70" s="26" t="s">
        <v>13</v>
      </c>
      <c r="D70" s="26">
        <f>COUNTIF(G22:G62,"TB")</f>
        <v>0</v>
      </c>
      <c r="E70" s="90">
        <f t="shared" si="1"/>
        <v>0</v>
      </c>
      <c r="F70" s="91"/>
      <c r="G70" s="8"/>
      <c r="H70" s="8"/>
      <c r="I70" s="8"/>
    </row>
    <row r="71" spans="1:9" ht="20.25" x14ac:dyDescent="0.3">
      <c r="A71" s="24"/>
      <c r="B71" s="8"/>
      <c r="C71" s="26" t="s">
        <v>14</v>
      </c>
      <c r="D71" s="26">
        <f>COUNTIF(G22:G62,"YẾU")</f>
        <v>0</v>
      </c>
      <c r="E71" s="90">
        <f t="shared" si="1"/>
        <v>0</v>
      </c>
      <c r="F71" s="91"/>
      <c r="G71" s="8"/>
      <c r="H71" s="8"/>
      <c r="I71" s="8"/>
    </row>
    <row r="72" spans="1:9" ht="20.25" x14ac:dyDescent="0.3">
      <c r="A72" s="8"/>
      <c r="B72" s="8"/>
      <c r="C72" s="26" t="s">
        <v>38</v>
      </c>
      <c r="D72" s="26">
        <f>COUNTIF(G22:G62,"Không XL")</f>
        <v>41</v>
      </c>
      <c r="E72" s="90">
        <f t="shared" si="1"/>
        <v>100</v>
      </c>
      <c r="F72" s="91"/>
      <c r="G72" s="8"/>
      <c r="H72" s="8"/>
      <c r="I72" s="8"/>
    </row>
    <row r="73" spans="1:9" ht="20.25" x14ac:dyDescent="0.3">
      <c r="A73" s="8"/>
      <c r="B73" s="8"/>
      <c r="C73" s="8"/>
      <c r="D73" s="8"/>
      <c r="E73" s="8"/>
      <c r="F73" s="8"/>
      <c r="G73" s="8"/>
      <c r="H73" s="8"/>
      <c r="I73" s="8"/>
    </row>
    <row r="74" spans="1:9" ht="20.25" x14ac:dyDescent="0.3">
      <c r="A74" s="10" t="s">
        <v>9</v>
      </c>
      <c r="B74" s="8"/>
      <c r="C74" s="8"/>
      <c r="D74" s="8"/>
      <c r="E74" s="8"/>
      <c r="F74" s="8"/>
      <c r="G74" s="8"/>
      <c r="H74" s="8"/>
      <c r="I74" s="8"/>
    </row>
    <row r="75" spans="1:9" ht="20.25" x14ac:dyDescent="0.3">
      <c r="A75" s="10" t="s">
        <v>29</v>
      </c>
      <c r="B75" s="8"/>
      <c r="C75" s="8"/>
      <c r="D75" s="8"/>
      <c r="E75" s="8"/>
      <c r="F75" s="8"/>
      <c r="G75" s="8"/>
      <c r="H75" s="8"/>
      <c r="I75" s="8"/>
    </row>
    <row r="76" spans="1:9" ht="20.25" x14ac:dyDescent="0.3">
      <c r="A76" s="8"/>
      <c r="B76" s="8"/>
      <c r="C76" s="8"/>
      <c r="D76" s="8"/>
      <c r="E76" s="8"/>
      <c r="F76" s="8"/>
      <c r="G76" s="8"/>
      <c r="H76" s="8"/>
      <c r="I76" s="8"/>
    </row>
    <row r="77" spans="1:9" ht="20.25" x14ac:dyDescent="0.3">
      <c r="A77" s="9" t="s">
        <v>30</v>
      </c>
      <c r="B77" s="8"/>
      <c r="C77" s="8"/>
      <c r="D77" s="8"/>
      <c r="E77" s="8"/>
      <c r="F77" s="8"/>
      <c r="G77" s="8"/>
      <c r="H77" s="8"/>
      <c r="I77" s="8"/>
    </row>
    <row r="78" spans="1:9" ht="20.25" x14ac:dyDescent="0.3">
      <c r="A78" s="24"/>
      <c r="B78" s="8"/>
      <c r="C78" s="8"/>
      <c r="D78" s="8"/>
      <c r="E78" s="8"/>
      <c r="F78" s="8"/>
      <c r="G78" s="8"/>
      <c r="H78" s="8"/>
      <c r="I78" s="8"/>
    </row>
    <row r="79" spans="1:9" ht="20.25" x14ac:dyDescent="0.3">
      <c r="A79" s="24"/>
      <c r="B79" s="8"/>
      <c r="C79" s="8"/>
      <c r="D79" s="8"/>
      <c r="E79" s="8"/>
      <c r="F79" s="8"/>
      <c r="G79" s="8"/>
      <c r="H79" s="8"/>
      <c r="I79" s="8"/>
    </row>
    <row r="80" spans="1:9" ht="20.25" x14ac:dyDescent="0.3">
      <c r="A80" s="24"/>
      <c r="B80" s="8"/>
      <c r="C80" s="8"/>
      <c r="D80" s="8"/>
      <c r="E80" s="8"/>
      <c r="F80" s="8"/>
      <c r="G80" s="8"/>
      <c r="H80" s="8"/>
      <c r="I80" s="8"/>
    </row>
    <row r="81" spans="1:9" ht="20.25" x14ac:dyDescent="0.3">
      <c r="A81" s="8"/>
      <c r="B81" s="8"/>
      <c r="C81" s="8"/>
      <c r="D81" s="8"/>
      <c r="E81" s="8"/>
      <c r="F81" s="8"/>
      <c r="G81" s="8"/>
      <c r="H81" s="8"/>
      <c r="I81" s="8"/>
    </row>
    <row r="82" spans="1:9" ht="20.25" x14ac:dyDescent="0.3">
      <c r="A82" s="8"/>
      <c r="B82" s="8"/>
      <c r="C82" s="8"/>
      <c r="D82" s="8"/>
      <c r="E82" s="8"/>
      <c r="F82" s="8"/>
      <c r="G82" s="8"/>
      <c r="H82" s="8"/>
      <c r="I82" s="8"/>
    </row>
    <row r="83" spans="1:9" ht="20.25" x14ac:dyDescent="0.3">
      <c r="A83" s="8"/>
      <c r="B83" s="8"/>
      <c r="C83" s="8"/>
      <c r="D83" s="8"/>
      <c r="E83" s="8"/>
      <c r="F83" s="8"/>
      <c r="G83" s="8"/>
      <c r="H83" s="8"/>
      <c r="I83" s="8"/>
    </row>
    <row r="84" spans="1:9" ht="20.25" x14ac:dyDescent="0.3">
      <c r="A84" s="9"/>
      <c r="B84" s="8" t="s">
        <v>35</v>
      </c>
      <c r="C84" s="27"/>
      <c r="D84" s="8"/>
      <c r="E84" s="8"/>
      <c r="F84" s="8"/>
      <c r="G84" s="27" t="s">
        <v>39</v>
      </c>
      <c r="H84" s="27"/>
      <c r="I84" s="8"/>
    </row>
    <row r="85" spans="1:9" ht="20.25" x14ac:dyDescent="0.3">
      <c r="A85" s="8"/>
      <c r="B85" s="8"/>
      <c r="C85" s="8"/>
      <c r="D85" s="8"/>
      <c r="E85" s="8"/>
      <c r="F85" s="8"/>
      <c r="G85" s="8"/>
      <c r="H85" s="8"/>
      <c r="I85" s="8"/>
    </row>
    <row r="86" spans="1:9" ht="20.25" x14ac:dyDescent="0.3">
      <c r="A86" s="28" t="s">
        <v>31</v>
      </c>
      <c r="B86" s="8"/>
      <c r="C86" s="8"/>
      <c r="D86" s="8"/>
      <c r="E86" s="8"/>
      <c r="F86" s="8"/>
      <c r="G86" s="8"/>
      <c r="H86" s="8"/>
      <c r="I86" s="8"/>
    </row>
    <row r="87" spans="1:9" ht="28.5" customHeight="1" x14ac:dyDescent="0.3">
      <c r="A87" s="29" t="s">
        <v>41</v>
      </c>
      <c r="B87" s="8"/>
      <c r="C87" s="8"/>
      <c r="D87" s="8"/>
      <c r="E87" s="8"/>
      <c r="F87" s="8"/>
      <c r="G87" s="8"/>
      <c r="H87" s="8"/>
      <c r="I87" s="8"/>
    </row>
    <row r="88" spans="1:9" ht="28.5" customHeight="1" x14ac:dyDescent="0.3">
      <c r="A88" s="29" t="s">
        <v>41</v>
      </c>
      <c r="B88" s="8"/>
      <c r="C88" s="8"/>
      <c r="D88" s="8"/>
      <c r="E88" s="8"/>
      <c r="F88" s="8"/>
      <c r="G88" s="8"/>
      <c r="H88" s="8"/>
      <c r="I88" s="8"/>
    </row>
    <row r="89" spans="1:9" ht="28.5" customHeight="1" x14ac:dyDescent="0.3">
      <c r="A89" s="29" t="s">
        <v>41</v>
      </c>
      <c r="B89" s="8"/>
      <c r="C89" s="8"/>
      <c r="D89" s="8"/>
      <c r="E89" s="8"/>
      <c r="F89" s="8"/>
      <c r="G89" s="8"/>
      <c r="H89" s="8"/>
      <c r="I89" s="8"/>
    </row>
    <row r="90" spans="1:9" ht="28.5" customHeight="1" x14ac:dyDescent="0.3">
      <c r="A90" s="29"/>
      <c r="B90" s="8"/>
      <c r="C90" s="8"/>
      <c r="D90" s="8"/>
      <c r="E90" s="8"/>
      <c r="F90" s="8"/>
      <c r="G90" s="8"/>
      <c r="H90" s="8"/>
      <c r="I90" s="8"/>
    </row>
    <row r="91" spans="1:9" s="5" customFormat="1" ht="19.5" customHeight="1" x14ac:dyDescent="0.3">
      <c r="A91" s="24" t="s">
        <v>36</v>
      </c>
      <c r="B91" s="8"/>
      <c r="C91" s="8"/>
      <c r="D91" s="8"/>
      <c r="E91" s="8"/>
      <c r="F91" s="8"/>
      <c r="G91" s="8"/>
      <c r="H91" s="8"/>
      <c r="I91" s="8"/>
    </row>
    <row r="92" spans="1:9" s="5" customFormat="1" ht="25.5" customHeight="1" x14ac:dyDescent="0.3">
      <c r="A92" s="30" t="s">
        <v>37</v>
      </c>
      <c r="B92" s="8"/>
      <c r="C92" s="8"/>
      <c r="D92" s="8"/>
      <c r="E92" s="8"/>
      <c r="F92" s="8"/>
      <c r="G92" s="8"/>
      <c r="H92" s="8"/>
      <c r="I92" s="8"/>
    </row>
    <row r="100" spans="5:7" x14ac:dyDescent="0.2">
      <c r="E100" s="6" t="s">
        <v>32</v>
      </c>
      <c r="G100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72:F72"/>
    <mergeCell ref="E66:F66"/>
    <mergeCell ref="E67:F67"/>
    <mergeCell ref="E68:F68"/>
    <mergeCell ref="E69:F69"/>
    <mergeCell ref="E70:F70"/>
    <mergeCell ref="E71:F71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96"/>
  <sheetViews>
    <sheetView view="pageLayout" topLeftCell="A5" zoomScale="60" zoomScaleNormal="100" zoomScalePageLayoutView="60" workbookViewId="0">
      <selection activeCell="G22" sqref="G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5">
        <v>1</v>
      </c>
      <c r="B22" s="48" t="s">
        <v>871</v>
      </c>
      <c r="C22" s="46" t="s">
        <v>872</v>
      </c>
      <c r="D22" s="47" t="s">
        <v>173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5">
        <v>2</v>
      </c>
      <c r="B23" s="48" t="s">
        <v>873</v>
      </c>
      <c r="C23" s="46" t="s">
        <v>51</v>
      </c>
      <c r="D23" s="47" t="s">
        <v>176</v>
      </c>
      <c r="E23" s="11"/>
      <c r="F23" s="50"/>
      <c r="G23" s="51" t="str">
        <f t="shared" ref="G23:G58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5">
        <v>3</v>
      </c>
      <c r="B24" s="49" t="s">
        <v>874</v>
      </c>
      <c r="C24" s="18" t="s">
        <v>101</v>
      </c>
      <c r="D24" s="19" t="s">
        <v>385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5">
        <v>4</v>
      </c>
      <c r="B25" s="49" t="s">
        <v>875</v>
      </c>
      <c r="C25" s="18" t="s">
        <v>190</v>
      </c>
      <c r="D25" s="19" t="s">
        <v>297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5">
        <v>5</v>
      </c>
      <c r="B26" s="49" t="s">
        <v>876</v>
      </c>
      <c r="C26" s="18" t="s">
        <v>190</v>
      </c>
      <c r="D26" s="19" t="s">
        <v>58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5">
        <v>6</v>
      </c>
      <c r="B27" s="49" t="s">
        <v>877</v>
      </c>
      <c r="C27" s="18" t="s">
        <v>190</v>
      </c>
      <c r="D27" s="19" t="s">
        <v>61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5">
        <v>7</v>
      </c>
      <c r="B28" s="49" t="s">
        <v>878</v>
      </c>
      <c r="C28" s="18" t="s">
        <v>275</v>
      </c>
      <c r="D28" s="19" t="s">
        <v>61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36">
        <v>8</v>
      </c>
      <c r="B29" s="49" t="s">
        <v>879</v>
      </c>
      <c r="C29" s="18" t="s">
        <v>789</v>
      </c>
      <c r="D29" s="19" t="s">
        <v>318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36">
        <v>9</v>
      </c>
      <c r="B30" s="49" t="s">
        <v>880</v>
      </c>
      <c r="C30" s="18" t="s">
        <v>881</v>
      </c>
      <c r="D30" s="19" t="s">
        <v>209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36">
        <v>10</v>
      </c>
      <c r="B31" s="49" t="s">
        <v>882</v>
      </c>
      <c r="C31" s="18" t="s">
        <v>881</v>
      </c>
      <c r="D31" s="19" t="s">
        <v>883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36">
        <v>11</v>
      </c>
      <c r="B32" s="49" t="s">
        <v>884</v>
      </c>
      <c r="C32" s="18" t="s">
        <v>881</v>
      </c>
      <c r="D32" s="19" t="s">
        <v>75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36">
        <v>12</v>
      </c>
      <c r="B33" s="49" t="s">
        <v>885</v>
      </c>
      <c r="C33" s="18" t="s">
        <v>283</v>
      </c>
      <c r="D33" s="19" t="s">
        <v>75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36">
        <v>13</v>
      </c>
      <c r="B34" s="49" t="s">
        <v>886</v>
      </c>
      <c r="C34" s="18" t="s">
        <v>887</v>
      </c>
      <c r="D34" s="19" t="s">
        <v>273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36">
        <v>14</v>
      </c>
      <c r="B35" s="49" t="s">
        <v>888</v>
      </c>
      <c r="C35" s="18" t="s">
        <v>889</v>
      </c>
      <c r="D35" s="19" t="s">
        <v>78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36">
        <v>15</v>
      </c>
      <c r="B36" s="49" t="s">
        <v>890</v>
      </c>
      <c r="C36" s="18" t="s">
        <v>891</v>
      </c>
      <c r="D36" s="19" t="s">
        <v>86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36">
        <v>16</v>
      </c>
      <c r="B37" s="49" t="s">
        <v>892</v>
      </c>
      <c r="C37" s="18" t="s">
        <v>508</v>
      </c>
      <c r="D37" s="19" t="s">
        <v>89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36">
        <v>17</v>
      </c>
      <c r="B38" s="49" t="s">
        <v>893</v>
      </c>
      <c r="C38" s="18" t="s">
        <v>705</v>
      </c>
      <c r="D38" s="19" t="s">
        <v>89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36">
        <v>18</v>
      </c>
      <c r="B39" s="49" t="s">
        <v>894</v>
      </c>
      <c r="C39" s="18" t="s">
        <v>895</v>
      </c>
      <c r="D39" s="19" t="s">
        <v>89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36">
        <v>19</v>
      </c>
      <c r="B40" s="49" t="s">
        <v>896</v>
      </c>
      <c r="C40" s="18" t="s">
        <v>897</v>
      </c>
      <c r="D40" s="19" t="s">
        <v>607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36">
        <v>20</v>
      </c>
      <c r="B41" s="49" t="s">
        <v>898</v>
      </c>
      <c r="C41" s="18" t="s">
        <v>899</v>
      </c>
      <c r="D41" s="19" t="s">
        <v>426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36">
        <v>21</v>
      </c>
      <c r="B42" s="49" t="s">
        <v>900</v>
      </c>
      <c r="C42" s="18" t="s">
        <v>901</v>
      </c>
      <c r="D42" s="19" t="s">
        <v>99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36">
        <v>22</v>
      </c>
      <c r="B43" s="49" t="s">
        <v>902</v>
      </c>
      <c r="C43" s="18" t="s">
        <v>903</v>
      </c>
      <c r="D43" s="19" t="s">
        <v>239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36">
        <v>23</v>
      </c>
      <c r="B44" s="49" t="s">
        <v>904</v>
      </c>
      <c r="C44" s="18" t="s">
        <v>275</v>
      </c>
      <c r="D44" s="19" t="s">
        <v>905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36">
        <v>24</v>
      </c>
      <c r="B45" s="49" t="s">
        <v>906</v>
      </c>
      <c r="C45" s="18" t="s">
        <v>110</v>
      </c>
      <c r="D45" s="19" t="s">
        <v>247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36">
        <v>25</v>
      </c>
      <c r="B46" s="49" t="s">
        <v>907</v>
      </c>
      <c r="C46" s="18" t="s">
        <v>110</v>
      </c>
      <c r="D46" s="19" t="s">
        <v>111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36">
        <v>26</v>
      </c>
      <c r="B47" s="49" t="s">
        <v>908</v>
      </c>
      <c r="C47" s="18" t="s">
        <v>909</v>
      </c>
      <c r="D47" s="19" t="s">
        <v>123</v>
      </c>
      <c r="E47" s="20"/>
      <c r="F47" s="52"/>
      <c r="G47" s="51" t="str">
        <f t="shared" si="0"/>
        <v>Không XL</v>
      </c>
      <c r="H47" s="22"/>
      <c r="I47" s="17"/>
    </row>
    <row r="48" spans="1:9" ht="19.5" thickBot="1" x14ac:dyDescent="0.25">
      <c r="A48" s="36">
        <v>27</v>
      </c>
      <c r="B48" s="49" t="s">
        <v>910</v>
      </c>
      <c r="C48" s="18" t="s">
        <v>911</v>
      </c>
      <c r="D48" s="19" t="s">
        <v>126</v>
      </c>
      <c r="E48" s="20"/>
      <c r="F48" s="52"/>
      <c r="G48" s="51" t="str">
        <f t="shared" si="0"/>
        <v>Không XL</v>
      </c>
      <c r="H48" s="22"/>
      <c r="I48" s="17"/>
    </row>
    <row r="49" spans="1:9" ht="19.5" thickBot="1" x14ac:dyDescent="0.25">
      <c r="A49" s="36">
        <v>28</v>
      </c>
      <c r="B49" s="49" t="s">
        <v>912</v>
      </c>
      <c r="C49" s="18" t="s">
        <v>190</v>
      </c>
      <c r="D49" s="19" t="s">
        <v>126</v>
      </c>
      <c r="E49" s="20"/>
      <c r="F49" s="52"/>
      <c r="G49" s="51" t="str">
        <f t="shared" si="0"/>
        <v>Không XL</v>
      </c>
      <c r="H49" s="22"/>
      <c r="I49" s="17"/>
    </row>
    <row r="50" spans="1:9" ht="19.5" thickBot="1" x14ac:dyDescent="0.25">
      <c r="A50" s="36">
        <v>29</v>
      </c>
      <c r="B50" s="49" t="s">
        <v>913</v>
      </c>
      <c r="C50" s="18" t="s">
        <v>914</v>
      </c>
      <c r="D50" s="19" t="s">
        <v>626</v>
      </c>
      <c r="E50" s="20"/>
      <c r="F50" s="52"/>
      <c r="G50" s="51" t="str">
        <f t="shared" si="0"/>
        <v>Không XL</v>
      </c>
      <c r="H50" s="22"/>
      <c r="I50" s="17"/>
    </row>
    <row r="51" spans="1:9" ht="19.5" thickBot="1" x14ac:dyDescent="0.25">
      <c r="A51" s="36">
        <v>30</v>
      </c>
      <c r="B51" s="49" t="s">
        <v>915</v>
      </c>
      <c r="C51" s="18" t="s">
        <v>916</v>
      </c>
      <c r="D51" s="19" t="s">
        <v>917</v>
      </c>
      <c r="E51" s="20"/>
      <c r="F51" s="52"/>
      <c r="G51" s="51" t="str">
        <f t="shared" si="0"/>
        <v>Không XL</v>
      </c>
      <c r="H51" s="22"/>
      <c r="I51" s="17"/>
    </row>
    <row r="52" spans="1:9" ht="19.5" thickBot="1" x14ac:dyDescent="0.25">
      <c r="A52" s="37">
        <v>31</v>
      </c>
      <c r="B52" s="49" t="s">
        <v>918</v>
      </c>
      <c r="C52" s="18" t="s">
        <v>919</v>
      </c>
      <c r="D52" s="19" t="s">
        <v>135</v>
      </c>
      <c r="E52" s="20"/>
      <c r="F52" s="52"/>
      <c r="G52" s="51" t="str">
        <f t="shared" si="0"/>
        <v>Không XL</v>
      </c>
      <c r="H52" s="22"/>
      <c r="I52" s="17"/>
    </row>
    <row r="53" spans="1:9" ht="19.5" thickBot="1" x14ac:dyDescent="0.25">
      <c r="A53" s="37">
        <v>32</v>
      </c>
      <c r="B53" s="49" t="s">
        <v>920</v>
      </c>
      <c r="C53" s="18" t="s">
        <v>921</v>
      </c>
      <c r="D53" s="19" t="s">
        <v>138</v>
      </c>
      <c r="E53" s="20"/>
      <c r="F53" s="52"/>
      <c r="G53" s="51" t="str">
        <f t="shared" si="0"/>
        <v>Không XL</v>
      </c>
      <c r="H53" s="22"/>
      <c r="I53" s="17"/>
    </row>
    <row r="54" spans="1:9" ht="19.5" thickBot="1" x14ac:dyDescent="0.25">
      <c r="A54" s="37">
        <v>33</v>
      </c>
      <c r="B54" s="49" t="s">
        <v>922</v>
      </c>
      <c r="C54" s="18" t="s">
        <v>923</v>
      </c>
      <c r="D54" s="19" t="s">
        <v>153</v>
      </c>
      <c r="E54" s="20"/>
      <c r="F54" s="52"/>
      <c r="G54" s="51" t="str">
        <f t="shared" si="0"/>
        <v>Không XL</v>
      </c>
      <c r="H54" s="22"/>
      <c r="I54" s="17"/>
    </row>
    <row r="55" spans="1:9" ht="19.5" thickBot="1" x14ac:dyDescent="0.25">
      <c r="A55" s="37">
        <v>34</v>
      </c>
      <c r="B55" s="49" t="s">
        <v>924</v>
      </c>
      <c r="C55" s="18" t="s">
        <v>925</v>
      </c>
      <c r="D55" s="19" t="s">
        <v>156</v>
      </c>
      <c r="E55" s="20"/>
      <c r="F55" s="52"/>
      <c r="G55" s="51" t="str">
        <f t="shared" si="0"/>
        <v>Không XL</v>
      </c>
      <c r="H55" s="22"/>
      <c r="I55" s="17"/>
    </row>
    <row r="56" spans="1:9" ht="19.5" thickBot="1" x14ac:dyDescent="0.25">
      <c r="A56" s="37">
        <v>35</v>
      </c>
      <c r="B56" s="49" t="s">
        <v>926</v>
      </c>
      <c r="C56" s="18" t="s">
        <v>110</v>
      </c>
      <c r="D56" s="19" t="s">
        <v>266</v>
      </c>
      <c r="E56" s="20"/>
      <c r="F56" s="52"/>
      <c r="G56" s="51" t="str">
        <f t="shared" si="0"/>
        <v>Không XL</v>
      </c>
      <c r="H56" s="22"/>
      <c r="I56" s="17"/>
    </row>
    <row r="57" spans="1:9" ht="19.5" thickBot="1" x14ac:dyDescent="0.25">
      <c r="A57" s="37">
        <v>36</v>
      </c>
      <c r="B57" s="49" t="s">
        <v>927</v>
      </c>
      <c r="C57" s="18" t="s">
        <v>928</v>
      </c>
      <c r="D57" s="19" t="s">
        <v>929</v>
      </c>
      <c r="E57" s="20"/>
      <c r="F57" s="52"/>
      <c r="G57" s="51" t="str">
        <f t="shared" si="0"/>
        <v>Không XL</v>
      </c>
      <c r="H57" s="22"/>
      <c r="I57" s="17"/>
    </row>
    <row r="58" spans="1:9" ht="19.5" thickBot="1" x14ac:dyDescent="0.25">
      <c r="A58" s="37">
        <v>37</v>
      </c>
      <c r="B58" s="49" t="s">
        <v>930</v>
      </c>
      <c r="C58" s="18" t="s">
        <v>220</v>
      </c>
      <c r="D58" s="19" t="s">
        <v>799</v>
      </c>
      <c r="E58" s="20"/>
      <c r="F58" s="52"/>
      <c r="G58" s="51" t="str">
        <f t="shared" si="0"/>
        <v>Không XL</v>
      </c>
      <c r="H58" s="22"/>
      <c r="I58" s="17"/>
    </row>
    <row r="60" spans="1:9" ht="20.25" x14ac:dyDescent="0.3">
      <c r="A60" s="10" t="s">
        <v>28</v>
      </c>
      <c r="B60" s="8"/>
      <c r="C60" s="8"/>
      <c r="D60" s="8"/>
      <c r="E60" s="8"/>
      <c r="F60" s="8"/>
      <c r="G60" s="8"/>
      <c r="H60" s="8"/>
      <c r="I60" s="8"/>
    </row>
    <row r="61" spans="1:9" ht="20.25" x14ac:dyDescent="0.3">
      <c r="A61" s="24"/>
      <c r="B61" s="8"/>
      <c r="C61" s="8"/>
      <c r="D61" s="8"/>
      <c r="E61" s="8"/>
      <c r="F61" s="8"/>
      <c r="G61" s="8"/>
      <c r="H61" s="8"/>
      <c r="I61" s="8"/>
    </row>
    <row r="62" spans="1:9" ht="20.25" x14ac:dyDescent="0.3">
      <c r="A62" s="24"/>
      <c r="B62" s="8"/>
      <c r="C62" s="25" t="s">
        <v>7</v>
      </c>
      <c r="D62" s="31" t="s">
        <v>8</v>
      </c>
      <c r="E62" s="75" t="s">
        <v>1204</v>
      </c>
      <c r="F62" s="76"/>
      <c r="G62" s="8"/>
      <c r="H62" s="8"/>
      <c r="I62" s="8"/>
    </row>
    <row r="63" spans="1:9" ht="20.25" x14ac:dyDescent="0.3">
      <c r="A63" s="24"/>
      <c r="B63" s="8"/>
      <c r="C63" s="26" t="s">
        <v>10</v>
      </c>
      <c r="D63" s="26">
        <f>COUNTIF(G22:G58,"XS")</f>
        <v>0</v>
      </c>
      <c r="E63" s="90">
        <f>D63*100/$A$58</f>
        <v>0</v>
      </c>
      <c r="F63" s="91"/>
      <c r="G63" s="8"/>
      <c r="H63" s="8"/>
      <c r="I63" s="8"/>
    </row>
    <row r="64" spans="1:9" ht="20.25" x14ac:dyDescent="0.3">
      <c r="A64" s="24"/>
      <c r="B64" s="8"/>
      <c r="C64" s="26" t="s">
        <v>11</v>
      </c>
      <c r="D64" s="26">
        <f>COUNTIF(G22:G58,"TỐT")</f>
        <v>0</v>
      </c>
      <c r="E64" s="90">
        <f t="shared" ref="E64:E68" si="1">D64*100/$A$58</f>
        <v>0</v>
      </c>
      <c r="F64" s="91"/>
      <c r="G64" s="8"/>
      <c r="H64" s="8"/>
      <c r="I64" s="8"/>
    </row>
    <row r="65" spans="1:9" ht="20.25" x14ac:dyDescent="0.3">
      <c r="A65" s="24"/>
      <c r="B65" s="8"/>
      <c r="C65" s="26" t="s">
        <v>12</v>
      </c>
      <c r="D65" s="26">
        <f>COUNTIF(G22:G58,"KHÁ")</f>
        <v>0</v>
      </c>
      <c r="E65" s="90">
        <f t="shared" si="1"/>
        <v>0</v>
      </c>
      <c r="F65" s="91"/>
      <c r="G65" s="8"/>
      <c r="H65" s="8"/>
      <c r="I65" s="8"/>
    </row>
    <row r="66" spans="1:9" ht="20.25" x14ac:dyDescent="0.3">
      <c r="A66" s="24"/>
      <c r="B66" s="8"/>
      <c r="C66" s="26" t="s">
        <v>13</v>
      </c>
      <c r="D66" s="26">
        <f>COUNTIF(G22:G58,"TB")</f>
        <v>0</v>
      </c>
      <c r="E66" s="90">
        <f t="shared" si="1"/>
        <v>0</v>
      </c>
      <c r="F66" s="91"/>
      <c r="G66" s="8"/>
      <c r="H66" s="8"/>
      <c r="I66" s="8"/>
    </row>
    <row r="67" spans="1:9" ht="20.25" x14ac:dyDescent="0.3">
      <c r="A67" s="24"/>
      <c r="B67" s="8"/>
      <c r="C67" s="26" t="s">
        <v>14</v>
      </c>
      <c r="D67" s="26">
        <f>COUNTIF(G22:G58,"YẾU")</f>
        <v>0</v>
      </c>
      <c r="E67" s="90">
        <f t="shared" si="1"/>
        <v>0</v>
      </c>
      <c r="F67" s="91"/>
      <c r="G67" s="8"/>
      <c r="H67" s="8"/>
      <c r="I67" s="8"/>
    </row>
    <row r="68" spans="1:9" ht="20.25" x14ac:dyDescent="0.3">
      <c r="A68" s="8"/>
      <c r="B68" s="8"/>
      <c r="C68" s="26" t="s">
        <v>38</v>
      </c>
      <c r="D68" s="26">
        <f>COUNTIF(G22:G58,"Không XL")</f>
        <v>37</v>
      </c>
      <c r="E68" s="90">
        <f t="shared" si="1"/>
        <v>100</v>
      </c>
      <c r="F68" s="91"/>
      <c r="G68" s="8"/>
      <c r="H68" s="8"/>
      <c r="I68" s="8"/>
    </row>
    <row r="69" spans="1:9" ht="20.25" x14ac:dyDescent="0.3">
      <c r="A69" s="8"/>
      <c r="B69" s="8"/>
      <c r="C69" s="8"/>
      <c r="D69" s="8"/>
      <c r="E69" s="8"/>
      <c r="F69" s="8"/>
      <c r="G69" s="8"/>
      <c r="H69" s="8"/>
      <c r="I69" s="8"/>
    </row>
    <row r="70" spans="1:9" ht="20.25" x14ac:dyDescent="0.3">
      <c r="A70" s="10" t="s">
        <v>9</v>
      </c>
      <c r="B70" s="8"/>
      <c r="C70" s="8"/>
      <c r="D70" s="8"/>
      <c r="E70" s="8"/>
      <c r="F70" s="8"/>
      <c r="G70" s="8"/>
      <c r="H70" s="8"/>
      <c r="I70" s="8"/>
    </row>
    <row r="71" spans="1:9" ht="20.25" x14ac:dyDescent="0.3">
      <c r="A71" s="10" t="s">
        <v>29</v>
      </c>
      <c r="B71" s="8"/>
      <c r="C71" s="8"/>
      <c r="D71" s="8"/>
      <c r="E71" s="8"/>
      <c r="F71" s="8"/>
      <c r="G71" s="8"/>
      <c r="H71" s="8"/>
      <c r="I71" s="8"/>
    </row>
    <row r="72" spans="1:9" ht="20.25" x14ac:dyDescent="0.3">
      <c r="A72" s="8"/>
      <c r="B72" s="8"/>
      <c r="C72" s="8"/>
      <c r="D72" s="8"/>
      <c r="E72" s="8"/>
      <c r="F72" s="8"/>
      <c r="G72" s="8"/>
      <c r="H72" s="8"/>
      <c r="I72" s="8"/>
    </row>
    <row r="73" spans="1:9" ht="20.25" x14ac:dyDescent="0.3">
      <c r="A73" s="9" t="s">
        <v>30</v>
      </c>
      <c r="B73" s="8"/>
      <c r="C73" s="8"/>
      <c r="D73" s="8"/>
      <c r="E73" s="8"/>
      <c r="F73" s="8"/>
      <c r="G73" s="8"/>
      <c r="H73" s="8"/>
      <c r="I73" s="8"/>
    </row>
    <row r="74" spans="1:9" ht="20.25" x14ac:dyDescent="0.3">
      <c r="A74" s="24"/>
      <c r="B74" s="8"/>
      <c r="C74" s="8"/>
      <c r="D74" s="8"/>
      <c r="E74" s="8"/>
      <c r="F74" s="8"/>
      <c r="G74" s="8"/>
      <c r="H74" s="8"/>
      <c r="I74" s="8"/>
    </row>
    <row r="75" spans="1:9" ht="20.25" x14ac:dyDescent="0.3">
      <c r="A75" s="24"/>
      <c r="B75" s="8"/>
      <c r="C75" s="8"/>
      <c r="D75" s="8"/>
      <c r="E75" s="8"/>
      <c r="F75" s="8"/>
      <c r="G75" s="8"/>
      <c r="H75" s="8"/>
      <c r="I75" s="8"/>
    </row>
    <row r="76" spans="1:9" ht="20.25" x14ac:dyDescent="0.3">
      <c r="A76" s="24"/>
      <c r="B76" s="8"/>
      <c r="C76" s="8"/>
      <c r="D76" s="8"/>
      <c r="E76" s="8"/>
      <c r="F76" s="8"/>
      <c r="G76" s="8"/>
      <c r="H76" s="8"/>
      <c r="I76" s="8"/>
    </row>
    <row r="77" spans="1:9" ht="20.25" x14ac:dyDescent="0.3">
      <c r="A77" s="8"/>
      <c r="B77" s="8"/>
      <c r="C77" s="8"/>
      <c r="D77" s="8"/>
      <c r="E77" s="8"/>
      <c r="F77" s="8"/>
      <c r="G77" s="8"/>
      <c r="H77" s="8"/>
      <c r="I77" s="8"/>
    </row>
    <row r="78" spans="1:9" ht="20.25" x14ac:dyDescent="0.3">
      <c r="A78" s="8"/>
      <c r="B78" s="8"/>
      <c r="C78" s="8"/>
      <c r="D78" s="8"/>
      <c r="E78" s="8"/>
      <c r="F78" s="8"/>
      <c r="G78" s="8"/>
      <c r="H78" s="8"/>
      <c r="I78" s="8"/>
    </row>
    <row r="79" spans="1:9" ht="20.25" x14ac:dyDescent="0.3">
      <c r="A79" s="8"/>
      <c r="B79" s="8"/>
      <c r="C79" s="8"/>
      <c r="D79" s="8"/>
      <c r="E79" s="8"/>
      <c r="F79" s="8"/>
      <c r="G79" s="8"/>
      <c r="H79" s="8"/>
      <c r="I79" s="8"/>
    </row>
    <row r="80" spans="1:9" ht="20.25" x14ac:dyDescent="0.3">
      <c r="A80" s="9"/>
      <c r="B80" s="8" t="s">
        <v>35</v>
      </c>
      <c r="C80" s="27"/>
      <c r="D80" s="8"/>
      <c r="E80" s="8"/>
      <c r="F80" s="8"/>
      <c r="G80" s="27" t="s">
        <v>39</v>
      </c>
      <c r="H80" s="27"/>
      <c r="I80" s="8"/>
    </row>
    <row r="81" spans="1:9" ht="20.25" x14ac:dyDescent="0.3">
      <c r="A81" s="8"/>
      <c r="B81" s="8"/>
      <c r="C81" s="8"/>
      <c r="D81" s="8"/>
      <c r="E81" s="8"/>
      <c r="F81" s="8"/>
      <c r="G81" s="8"/>
      <c r="H81" s="8"/>
      <c r="I81" s="8"/>
    </row>
    <row r="82" spans="1:9" ht="20.25" x14ac:dyDescent="0.3">
      <c r="A82" s="28" t="s">
        <v>31</v>
      </c>
      <c r="B82" s="8"/>
      <c r="C82" s="8"/>
      <c r="D82" s="8"/>
      <c r="E82" s="8"/>
      <c r="F82" s="8"/>
      <c r="G82" s="8"/>
      <c r="H82" s="8"/>
      <c r="I82" s="8"/>
    </row>
    <row r="83" spans="1:9" ht="28.5" customHeight="1" x14ac:dyDescent="0.3">
      <c r="A83" s="29" t="s">
        <v>41</v>
      </c>
      <c r="B83" s="8"/>
      <c r="C83" s="8"/>
      <c r="D83" s="8"/>
      <c r="E83" s="8"/>
      <c r="F83" s="8"/>
      <c r="G83" s="8"/>
      <c r="H83" s="8"/>
      <c r="I83" s="8"/>
    </row>
    <row r="84" spans="1:9" ht="28.5" customHeight="1" x14ac:dyDescent="0.3">
      <c r="A84" s="29" t="s">
        <v>41</v>
      </c>
      <c r="B84" s="8"/>
      <c r="C84" s="8"/>
      <c r="D84" s="8"/>
      <c r="E84" s="8"/>
      <c r="F84" s="8"/>
      <c r="G84" s="8"/>
      <c r="H84" s="8"/>
      <c r="I84" s="8"/>
    </row>
    <row r="85" spans="1:9" ht="28.5" customHeight="1" x14ac:dyDescent="0.3">
      <c r="A85" s="29" t="s">
        <v>41</v>
      </c>
      <c r="B85" s="8"/>
      <c r="C85" s="8"/>
      <c r="D85" s="8"/>
      <c r="E85" s="8"/>
      <c r="F85" s="8"/>
      <c r="G85" s="8"/>
      <c r="H85" s="8"/>
      <c r="I85" s="8"/>
    </row>
    <row r="86" spans="1:9" ht="28.5" customHeight="1" x14ac:dyDescent="0.3">
      <c r="A86" s="29"/>
      <c r="B86" s="8"/>
      <c r="C86" s="8"/>
      <c r="D86" s="8"/>
      <c r="E86" s="8"/>
      <c r="F86" s="8"/>
      <c r="G86" s="8"/>
      <c r="H86" s="8"/>
      <c r="I86" s="8"/>
    </row>
    <row r="87" spans="1:9" s="5" customFormat="1" ht="19.5" customHeight="1" x14ac:dyDescent="0.3">
      <c r="A87" s="24" t="s">
        <v>36</v>
      </c>
      <c r="B87" s="8"/>
      <c r="C87" s="8"/>
      <c r="D87" s="8"/>
      <c r="E87" s="8"/>
      <c r="F87" s="8"/>
      <c r="G87" s="8"/>
      <c r="H87" s="8"/>
      <c r="I87" s="8"/>
    </row>
    <row r="88" spans="1:9" s="5" customFormat="1" ht="25.5" customHeight="1" x14ac:dyDescent="0.3">
      <c r="A88" s="30" t="s">
        <v>37</v>
      </c>
      <c r="B88" s="8"/>
      <c r="C88" s="8"/>
      <c r="D88" s="8"/>
      <c r="E88" s="8"/>
      <c r="F88" s="8"/>
      <c r="G88" s="8"/>
      <c r="H88" s="8"/>
      <c r="I88" s="8"/>
    </row>
    <row r="96" spans="1:9" x14ac:dyDescent="0.2">
      <c r="E96" s="6" t="s">
        <v>32</v>
      </c>
      <c r="G96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68:F68"/>
    <mergeCell ref="E62:F62"/>
    <mergeCell ref="E63:F63"/>
    <mergeCell ref="E64:F64"/>
    <mergeCell ref="E65:F65"/>
    <mergeCell ref="E66:F66"/>
    <mergeCell ref="E67:F67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13"/>
  <sheetViews>
    <sheetView view="pageLayout" topLeftCell="A7" zoomScale="60" zoomScaleNormal="100" zoomScalePageLayoutView="60" workbookViewId="0">
      <selection activeCell="G22" sqref="G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5">
        <v>1</v>
      </c>
      <c r="B22" s="48" t="s">
        <v>931</v>
      </c>
      <c r="C22" s="46" t="s">
        <v>277</v>
      </c>
      <c r="D22" s="47" t="s">
        <v>176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5">
        <v>2</v>
      </c>
      <c r="B23" s="48" t="s">
        <v>932</v>
      </c>
      <c r="C23" s="46" t="s">
        <v>933</v>
      </c>
      <c r="D23" s="47" t="s">
        <v>182</v>
      </c>
      <c r="E23" s="11"/>
      <c r="F23" s="50"/>
      <c r="G23" s="51" t="str">
        <f t="shared" ref="G23:G75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5">
        <v>3</v>
      </c>
      <c r="B24" s="49" t="s">
        <v>934</v>
      </c>
      <c r="C24" s="18" t="s">
        <v>935</v>
      </c>
      <c r="D24" s="19" t="s">
        <v>182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5">
        <v>4</v>
      </c>
      <c r="B25" s="49" t="s">
        <v>936</v>
      </c>
      <c r="C25" s="18" t="s">
        <v>937</v>
      </c>
      <c r="D25" s="19" t="s">
        <v>182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5">
        <v>5</v>
      </c>
      <c r="B26" s="49" t="s">
        <v>938</v>
      </c>
      <c r="C26" s="18" t="s">
        <v>881</v>
      </c>
      <c r="D26" s="19" t="s">
        <v>52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5">
        <v>6</v>
      </c>
      <c r="B27" s="49" t="s">
        <v>939</v>
      </c>
      <c r="C27" s="18" t="s">
        <v>110</v>
      </c>
      <c r="D27" s="19" t="s">
        <v>58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5">
        <v>7</v>
      </c>
      <c r="B28" s="49" t="s">
        <v>940</v>
      </c>
      <c r="C28" s="18" t="s">
        <v>941</v>
      </c>
      <c r="D28" s="19" t="s">
        <v>58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36">
        <v>8</v>
      </c>
      <c r="B29" s="49" t="s">
        <v>942</v>
      </c>
      <c r="C29" s="18" t="s">
        <v>485</v>
      </c>
      <c r="D29" s="19" t="s">
        <v>492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36">
        <v>9</v>
      </c>
      <c r="B30" s="49" t="s">
        <v>943</v>
      </c>
      <c r="C30" s="18" t="s">
        <v>643</v>
      </c>
      <c r="D30" s="19" t="s">
        <v>206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36">
        <v>10</v>
      </c>
      <c r="B31" s="49" t="s">
        <v>944</v>
      </c>
      <c r="C31" s="18" t="s">
        <v>945</v>
      </c>
      <c r="D31" s="19" t="s">
        <v>69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36">
        <v>11</v>
      </c>
      <c r="B32" s="49" t="s">
        <v>946</v>
      </c>
      <c r="C32" s="18" t="s">
        <v>947</v>
      </c>
      <c r="D32" s="19" t="s">
        <v>69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36">
        <v>12</v>
      </c>
      <c r="B33" s="49" t="s">
        <v>948</v>
      </c>
      <c r="C33" s="18" t="s">
        <v>949</v>
      </c>
      <c r="D33" s="19" t="s">
        <v>209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36">
        <v>13</v>
      </c>
      <c r="B34" s="49" t="s">
        <v>950</v>
      </c>
      <c r="C34" s="18" t="s">
        <v>459</v>
      </c>
      <c r="D34" s="19" t="s">
        <v>209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36">
        <v>14</v>
      </c>
      <c r="B35" s="49" t="s">
        <v>951</v>
      </c>
      <c r="C35" s="18" t="s">
        <v>952</v>
      </c>
      <c r="D35" s="19" t="s">
        <v>72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36">
        <v>15</v>
      </c>
      <c r="B36" s="49" t="s">
        <v>953</v>
      </c>
      <c r="C36" s="18" t="s">
        <v>954</v>
      </c>
      <c r="D36" s="19" t="s">
        <v>75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36">
        <v>16</v>
      </c>
      <c r="B37" s="49" t="s">
        <v>955</v>
      </c>
      <c r="C37" s="18" t="s">
        <v>956</v>
      </c>
      <c r="D37" s="19" t="s">
        <v>957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36">
        <v>17</v>
      </c>
      <c r="B38" s="49" t="s">
        <v>958</v>
      </c>
      <c r="C38" s="18" t="s">
        <v>959</v>
      </c>
      <c r="D38" s="19" t="s">
        <v>78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36">
        <v>18</v>
      </c>
      <c r="B39" s="49" t="s">
        <v>960</v>
      </c>
      <c r="C39" s="18" t="s">
        <v>275</v>
      </c>
      <c r="D39" s="19" t="s">
        <v>78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36">
        <v>19</v>
      </c>
      <c r="B40" s="49" t="s">
        <v>961</v>
      </c>
      <c r="C40" s="18" t="s">
        <v>186</v>
      </c>
      <c r="D40" s="19" t="s">
        <v>78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36">
        <v>20</v>
      </c>
      <c r="B41" s="49" t="s">
        <v>962</v>
      </c>
      <c r="C41" s="18" t="s">
        <v>963</v>
      </c>
      <c r="D41" s="19" t="s">
        <v>216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36">
        <v>21</v>
      </c>
      <c r="B42" s="49" t="s">
        <v>964</v>
      </c>
      <c r="C42" s="18" t="s">
        <v>205</v>
      </c>
      <c r="D42" s="19" t="s">
        <v>216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36">
        <v>22</v>
      </c>
      <c r="B43" s="49" t="s">
        <v>965</v>
      </c>
      <c r="C43" s="18" t="s">
        <v>966</v>
      </c>
      <c r="D43" s="19" t="s">
        <v>221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36">
        <v>23</v>
      </c>
      <c r="B44" s="49" t="s">
        <v>967</v>
      </c>
      <c r="C44" s="18" t="s">
        <v>968</v>
      </c>
      <c r="D44" s="19" t="s">
        <v>969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36">
        <v>24</v>
      </c>
      <c r="B45" s="49" t="s">
        <v>970</v>
      </c>
      <c r="C45" s="18" t="s">
        <v>276</v>
      </c>
      <c r="D45" s="19" t="s">
        <v>607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36">
        <v>25</v>
      </c>
      <c r="B46" s="49" t="s">
        <v>971</v>
      </c>
      <c r="C46" s="18" t="s">
        <v>972</v>
      </c>
      <c r="D46" s="19" t="s">
        <v>99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36">
        <v>26</v>
      </c>
      <c r="B47" s="49" t="s">
        <v>973</v>
      </c>
      <c r="C47" s="18" t="s">
        <v>974</v>
      </c>
      <c r="D47" s="19" t="s">
        <v>239</v>
      </c>
      <c r="E47" s="20"/>
      <c r="F47" s="52"/>
      <c r="G47" s="51" t="str">
        <f t="shared" si="0"/>
        <v>Không XL</v>
      </c>
      <c r="H47" s="22"/>
      <c r="I47" s="17"/>
    </row>
    <row r="48" spans="1:9" ht="19.5" thickBot="1" x14ac:dyDescent="0.25">
      <c r="A48" s="36">
        <v>27</v>
      </c>
      <c r="B48" s="49" t="s">
        <v>975</v>
      </c>
      <c r="C48" s="18" t="s">
        <v>976</v>
      </c>
      <c r="D48" s="19" t="s">
        <v>239</v>
      </c>
      <c r="E48" s="20"/>
      <c r="F48" s="52"/>
      <c r="G48" s="51" t="str">
        <f t="shared" si="0"/>
        <v>Không XL</v>
      </c>
      <c r="H48" s="22"/>
      <c r="I48" s="17"/>
    </row>
    <row r="49" spans="1:9" ht="19.5" thickBot="1" x14ac:dyDescent="0.25">
      <c r="A49" s="36">
        <v>28</v>
      </c>
      <c r="B49" s="49" t="s">
        <v>977</v>
      </c>
      <c r="C49" s="18" t="s">
        <v>978</v>
      </c>
      <c r="D49" s="19" t="s">
        <v>435</v>
      </c>
      <c r="E49" s="20"/>
      <c r="F49" s="52"/>
      <c r="G49" s="51" t="str">
        <f t="shared" si="0"/>
        <v>Không XL</v>
      </c>
      <c r="H49" s="22"/>
      <c r="I49" s="17"/>
    </row>
    <row r="50" spans="1:9" ht="19.5" thickBot="1" x14ac:dyDescent="0.25">
      <c r="A50" s="36">
        <v>29</v>
      </c>
      <c r="B50" s="49" t="s">
        <v>979</v>
      </c>
      <c r="C50" s="18" t="s">
        <v>980</v>
      </c>
      <c r="D50" s="19" t="s">
        <v>105</v>
      </c>
      <c r="E50" s="20"/>
      <c r="F50" s="52"/>
      <c r="G50" s="51" t="str">
        <f t="shared" si="0"/>
        <v>Không XL</v>
      </c>
      <c r="H50" s="22"/>
      <c r="I50" s="17"/>
    </row>
    <row r="51" spans="1:9" ht="19.5" thickBot="1" x14ac:dyDescent="0.25">
      <c r="A51" s="36">
        <v>30</v>
      </c>
      <c r="B51" s="49" t="s">
        <v>981</v>
      </c>
      <c r="C51" s="18" t="s">
        <v>982</v>
      </c>
      <c r="D51" s="19" t="s">
        <v>105</v>
      </c>
      <c r="E51" s="20"/>
      <c r="F51" s="52"/>
      <c r="G51" s="51" t="str">
        <f t="shared" si="0"/>
        <v>Không XL</v>
      </c>
      <c r="H51" s="22"/>
      <c r="I51" s="17"/>
    </row>
    <row r="52" spans="1:9" ht="19.5" thickBot="1" x14ac:dyDescent="0.25">
      <c r="A52" s="37">
        <v>31</v>
      </c>
      <c r="B52" s="49" t="s">
        <v>983</v>
      </c>
      <c r="C52" s="18" t="s">
        <v>274</v>
      </c>
      <c r="D52" s="19" t="s">
        <v>105</v>
      </c>
      <c r="E52" s="20"/>
      <c r="F52" s="52"/>
      <c r="G52" s="51" t="str">
        <f t="shared" si="0"/>
        <v>Không XL</v>
      </c>
      <c r="H52" s="22"/>
      <c r="I52" s="17"/>
    </row>
    <row r="53" spans="1:9" ht="19.5" thickBot="1" x14ac:dyDescent="0.25">
      <c r="A53" s="37">
        <v>32</v>
      </c>
      <c r="B53" s="49" t="s">
        <v>984</v>
      </c>
      <c r="C53" s="18" t="s">
        <v>658</v>
      </c>
      <c r="D53" s="19" t="s">
        <v>247</v>
      </c>
      <c r="E53" s="20"/>
      <c r="F53" s="52"/>
      <c r="G53" s="51" t="str">
        <f t="shared" si="0"/>
        <v>Không XL</v>
      </c>
      <c r="H53" s="22"/>
      <c r="I53" s="17"/>
    </row>
    <row r="54" spans="1:9" ht="19.5" thickBot="1" x14ac:dyDescent="0.25">
      <c r="A54" s="37">
        <v>33</v>
      </c>
      <c r="B54" s="49" t="s">
        <v>985</v>
      </c>
      <c r="C54" s="18" t="s">
        <v>330</v>
      </c>
      <c r="D54" s="19" t="s">
        <v>986</v>
      </c>
      <c r="E54" s="20"/>
      <c r="F54" s="52"/>
      <c r="G54" s="51" t="str">
        <f t="shared" si="0"/>
        <v>Không XL</v>
      </c>
      <c r="H54" s="22"/>
      <c r="I54" s="17"/>
    </row>
    <row r="55" spans="1:9" ht="19.5" thickBot="1" x14ac:dyDescent="0.25">
      <c r="A55" s="37">
        <v>34</v>
      </c>
      <c r="B55" s="49" t="s">
        <v>987</v>
      </c>
      <c r="C55" s="18" t="s">
        <v>988</v>
      </c>
      <c r="D55" s="19" t="s">
        <v>117</v>
      </c>
      <c r="E55" s="20"/>
      <c r="F55" s="52"/>
      <c r="G55" s="51" t="str">
        <f t="shared" si="0"/>
        <v>Không XL</v>
      </c>
      <c r="H55" s="22"/>
      <c r="I55" s="17"/>
    </row>
    <row r="56" spans="1:9" ht="19.5" thickBot="1" x14ac:dyDescent="0.25">
      <c r="A56" s="37">
        <v>35</v>
      </c>
      <c r="B56" s="49" t="s">
        <v>989</v>
      </c>
      <c r="C56" s="18" t="s">
        <v>990</v>
      </c>
      <c r="D56" s="19" t="s">
        <v>117</v>
      </c>
      <c r="E56" s="20"/>
      <c r="F56" s="52"/>
      <c r="G56" s="51" t="str">
        <f t="shared" si="0"/>
        <v>Không XL</v>
      </c>
      <c r="H56" s="22"/>
      <c r="I56" s="17"/>
    </row>
    <row r="57" spans="1:9" ht="19.5" thickBot="1" x14ac:dyDescent="0.25">
      <c r="A57" s="37">
        <v>36</v>
      </c>
      <c r="B57" s="49" t="s">
        <v>991</v>
      </c>
      <c r="C57" s="18" t="s">
        <v>992</v>
      </c>
      <c r="D57" s="19" t="s">
        <v>129</v>
      </c>
      <c r="E57" s="20"/>
      <c r="F57" s="52"/>
      <c r="G57" s="51" t="str">
        <f t="shared" si="0"/>
        <v>Không XL</v>
      </c>
      <c r="H57" s="22"/>
      <c r="I57" s="17"/>
    </row>
    <row r="58" spans="1:9" ht="19.5" thickBot="1" x14ac:dyDescent="0.25">
      <c r="A58" s="37">
        <v>37</v>
      </c>
      <c r="B58" s="49" t="s">
        <v>993</v>
      </c>
      <c r="C58" s="18" t="s">
        <v>604</v>
      </c>
      <c r="D58" s="19" t="s">
        <v>354</v>
      </c>
      <c r="E58" s="20"/>
      <c r="F58" s="52"/>
      <c r="G58" s="51" t="str">
        <f t="shared" si="0"/>
        <v>Không XL</v>
      </c>
      <c r="H58" s="22"/>
      <c r="I58" s="17"/>
    </row>
    <row r="59" spans="1:9" ht="19.5" thickBot="1" x14ac:dyDescent="0.25">
      <c r="A59" s="37">
        <v>38</v>
      </c>
      <c r="B59" s="49" t="s">
        <v>994</v>
      </c>
      <c r="C59" s="18" t="s">
        <v>995</v>
      </c>
      <c r="D59" s="19" t="s">
        <v>132</v>
      </c>
      <c r="E59" s="20"/>
      <c r="F59" s="52"/>
      <c r="G59" s="51" t="str">
        <f t="shared" si="0"/>
        <v>Không XL</v>
      </c>
      <c r="H59" s="22"/>
      <c r="I59" s="17"/>
    </row>
    <row r="60" spans="1:9" ht="19.5" thickBot="1" x14ac:dyDescent="0.25">
      <c r="A60" s="37">
        <v>39</v>
      </c>
      <c r="B60" s="49" t="s">
        <v>996</v>
      </c>
      <c r="C60" s="18" t="s">
        <v>997</v>
      </c>
      <c r="D60" s="19" t="s">
        <v>281</v>
      </c>
      <c r="E60" s="20"/>
      <c r="F60" s="52"/>
      <c r="G60" s="51" t="str">
        <f t="shared" si="0"/>
        <v>Không XL</v>
      </c>
      <c r="H60" s="22"/>
      <c r="I60" s="17"/>
    </row>
    <row r="61" spans="1:9" ht="19.5" thickBot="1" x14ac:dyDescent="0.25">
      <c r="A61" s="37">
        <v>40</v>
      </c>
      <c r="B61" s="49" t="s">
        <v>998</v>
      </c>
      <c r="C61" s="18" t="s">
        <v>845</v>
      </c>
      <c r="D61" s="19" t="s">
        <v>135</v>
      </c>
      <c r="E61" s="20"/>
      <c r="F61" s="52"/>
      <c r="G61" s="51" t="str">
        <f t="shared" si="0"/>
        <v>Không XL</v>
      </c>
      <c r="H61" s="22"/>
      <c r="I61" s="17"/>
    </row>
    <row r="62" spans="1:9" ht="19.5" thickBot="1" x14ac:dyDescent="0.25">
      <c r="A62" s="37">
        <v>41</v>
      </c>
      <c r="B62" s="49" t="s">
        <v>999</v>
      </c>
      <c r="C62" s="18" t="s">
        <v>1000</v>
      </c>
      <c r="D62" s="19" t="s">
        <v>361</v>
      </c>
      <c r="E62" s="20"/>
      <c r="F62" s="52"/>
      <c r="G62" s="51" t="str">
        <f t="shared" si="0"/>
        <v>Không XL</v>
      </c>
      <c r="H62" s="22"/>
      <c r="I62" s="17"/>
    </row>
    <row r="63" spans="1:9" ht="19.5" thickBot="1" x14ac:dyDescent="0.25">
      <c r="A63" s="37">
        <v>42</v>
      </c>
      <c r="B63" s="49" t="s">
        <v>1001</v>
      </c>
      <c r="C63" s="18" t="s">
        <v>1002</v>
      </c>
      <c r="D63" s="19" t="s">
        <v>178</v>
      </c>
      <c r="E63" s="20"/>
      <c r="F63" s="52"/>
      <c r="G63" s="51" t="str">
        <f t="shared" si="0"/>
        <v>Không XL</v>
      </c>
      <c r="H63" s="22"/>
      <c r="I63" s="17"/>
    </row>
    <row r="64" spans="1:9" ht="19.5" thickBot="1" x14ac:dyDescent="0.25">
      <c r="A64" s="37">
        <v>43</v>
      </c>
      <c r="B64" s="49" t="s">
        <v>1003</v>
      </c>
      <c r="C64" s="18" t="s">
        <v>223</v>
      </c>
      <c r="D64" s="19" t="s">
        <v>781</v>
      </c>
      <c r="E64" s="20"/>
      <c r="F64" s="52"/>
      <c r="G64" s="51" t="str">
        <f t="shared" si="0"/>
        <v>Không XL</v>
      </c>
      <c r="H64" s="22"/>
      <c r="I64" s="17"/>
    </row>
    <row r="65" spans="1:9" ht="19.5" thickBot="1" x14ac:dyDescent="0.25">
      <c r="A65" s="37">
        <v>44</v>
      </c>
      <c r="B65" s="49" t="s">
        <v>1004</v>
      </c>
      <c r="C65" s="18" t="s">
        <v>1005</v>
      </c>
      <c r="D65" s="19" t="s">
        <v>365</v>
      </c>
      <c r="E65" s="20"/>
      <c r="F65" s="52"/>
      <c r="G65" s="51" t="str">
        <f t="shared" si="0"/>
        <v>Không XL</v>
      </c>
      <c r="H65" s="22"/>
      <c r="I65" s="17"/>
    </row>
    <row r="66" spans="1:9" ht="19.5" thickBot="1" x14ac:dyDescent="0.25">
      <c r="A66" s="37">
        <v>45</v>
      </c>
      <c r="B66" s="49" t="s">
        <v>1006</v>
      </c>
      <c r="C66" s="18" t="s">
        <v>166</v>
      </c>
      <c r="D66" s="19" t="s">
        <v>147</v>
      </c>
      <c r="E66" s="20"/>
      <c r="F66" s="52"/>
      <c r="G66" s="51" t="str">
        <f t="shared" si="0"/>
        <v>Không XL</v>
      </c>
      <c r="H66" s="22"/>
      <c r="I66" s="17"/>
    </row>
    <row r="67" spans="1:9" ht="19.5" thickBot="1" x14ac:dyDescent="0.25">
      <c r="A67" s="37">
        <v>46</v>
      </c>
      <c r="B67" s="49" t="s">
        <v>1007</v>
      </c>
      <c r="C67" s="18" t="s">
        <v>911</v>
      </c>
      <c r="D67" s="19" t="s">
        <v>470</v>
      </c>
      <c r="E67" s="20"/>
      <c r="F67" s="52"/>
      <c r="G67" s="51" t="str">
        <f t="shared" si="0"/>
        <v>Không XL</v>
      </c>
      <c r="H67" s="22"/>
      <c r="I67" s="17"/>
    </row>
    <row r="68" spans="1:9" ht="19.5" thickBot="1" x14ac:dyDescent="0.25">
      <c r="A68" s="37">
        <v>47</v>
      </c>
      <c r="B68" s="49" t="s">
        <v>1008</v>
      </c>
      <c r="C68" s="18" t="s">
        <v>275</v>
      </c>
      <c r="D68" s="19" t="s">
        <v>266</v>
      </c>
      <c r="E68" s="20"/>
      <c r="F68" s="52"/>
      <c r="G68" s="51" t="str">
        <f t="shared" si="0"/>
        <v>Không XL</v>
      </c>
      <c r="H68" s="22"/>
      <c r="I68" s="17"/>
    </row>
    <row r="69" spans="1:9" ht="19.5" thickBot="1" x14ac:dyDescent="0.25">
      <c r="A69" s="37">
        <v>48</v>
      </c>
      <c r="B69" s="49" t="s">
        <v>1009</v>
      </c>
      <c r="C69" s="18" t="s">
        <v>1010</v>
      </c>
      <c r="D69" s="19" t="s">
        <v>1011</v>
      </c>
      <c r="E69" s="20"/>
      <c r="F69" s="52"/>
      <c r="G69" s="51" t="str">
        <f t="shared" si="0"/>
        <v>Không XL</v>
      </c>
      <c r="H69" s="22"/>
      <c r="I69" s="17"/>
    </row>
    <row r="70" spans="1:9" ht="19.5" thickBot="1" x14ac:dyDescent="0.25">
      <c r="A70" s="37">
        <v>49</v>
      </c>
      <c r="B70" s="49" t="s">
        <v>1012</v>
      </c>
      <c r="C70" s="18" t="s">
        <v>1013</v>
      </c>
      <c r="D70" s="19" t="s">
        <v>475</v>
      </c>
      <c r="E70" s="20"/>
      <c r="F70" s="52"/>
      <c r="G70" s="51" t="str">
        <f t="shared" si="0"/>
        <v>Không XL</v>
      </c>
      <c r="H70" s="22"/>
      <c r="I70" s="17"/>
    </row>
    <row r="71" spans="1:9" ht="19.5" thickBot="1" x14ac:dyDescent="0.25">
      <c r="A71" s="37">
        <v>50</v>
      </c>
      <c r="B71" s="49" t="s">
        <v>1014</v>
      </c>
      <c r="C71" s="18" t="s">
        <v>682</v>
      </c>
      <c r="D71" s="19" t="s">
        <v>475</v>
      </c>
      <c r="E71" s="20"/>
      <c r="F71" s="52"/>
      <c r="G71" s="51" t="str">
        <f t="shared" si="0"/>
        <v>Không XL</v>
      </c>
      <c r="H71" s="22"/>
      <c r="I71" s="17"/>
    </row>
    <row r="72" spans="1:9" ht="19.5" thickBot="1" x14ac:dyDescent="0.25">
      <c r="A72" s="37">
        <v>51</v>
      </c>
      <c r="B72" s="49" t="s">
        <v>1015</v>
      </c>
      <c r="C72" s="18" t="s">
        <v>1016</v>
      </c>
      <c r="D72" s="19" t="s">
        <v>929</v>
      </c>
      <c r="E72" s="20"/>
      <c r="F72" s="52"/>
      <c r="G72" s="51" t="str">
        <f t="shared" si="0"/>
        <v>Không XL</v>
      </c>
      <c r="H72" s="22"/>
      <c r="I72" s="17"/>
    </row>
    <row r="73" spans="1:9" ht="19.5" thickBot="1" x14ac:dyDescent="0.25">
      <c r="A73" s="37">
        <v>52</v>
      </c>
      <c r="B73" s="49" t="s">
        <v>1017</v>
      </c>
      <c r="C73" s="18" t="s">
        <v>1018</v>
      </c>
      <c r="D73" s="19" t="s">
        <v>799</v>
      </c>
      <c r="E73" s="20"/>
      <c r="F73" s="52"/>
      <c r="G73" s="51" t="str">
        <f t="shared" si="0"/>
        <v>Không XL</v>
      </c>
      <c r="H73" s="22"/>
      <c r="I73" s="17"/>
    </row>
    <row r="74" spans="1:9" ht="19.5" thickBot="1" x14ac:dyDescent="0.25">
      <c r="A74" s="37">
        <v>53</v>
      </c>
      <c r="B74" s="49" t="s">
        <v>1019</v>
      </c>
      <c r="C74" s="18" t="s">
        <v>1020</v>
      </c>
      <c r="D74" s="19" t="s">
        <v>269</v>
      </c>
      <c r="E74" s="20"/>
      <c r="F74" s="52"/>
      <c r="G74" s="51" t="str">
        <f t="shared" si="0"/>
        <v>Không XL</v>
      </c>
      <c r="H74" s="22"/>
      <c r="I74" s="17"/>
    </row>
    <row r="75" spans="1:9" ht="19.5" thickBot="1" x14ac:dyDescent="0.25">
      <c r="A75" s="37">
        <v>54</v>
      </c>
      <c r="B75" s="49" t="s">
        <v>1021</v>
      </c>
      <c r="C75" s="18" t="s">
        <v>1022</v>
      </c>
      <c r="D75" s="19" t="s">
        <v>1023</v>
      </c>
      <c r="E75" s="20"/>
      <c r="F75" s="52"/>
      <c r="G75" s="51" t="str">
        <f t="shared" si="0"/>
        <v>Không XL</v>
      </c>
      <c r="H75" s="22"/>
      <c r="I75" s="17"/>
    </row>
    <row r="77" spans="1:9" ht="20.25" x14ac:dyDescent="0.3">
      <c r="A77" s="10" t="s">
        <v>28</v>
      </c>
      <c r="B77" s="8"/>
      <c r="C77" s="8"/>
      <c r="D77" s="8"/>
      <c r="E77" s="8"/>
      <c r="F77" s="8"/>
      <c r="G77" s="8"/>
      <c r="H77" s="8"/>
      <c r="I77" s="8"/>
    </row>
    <row r="78" spans="1:9" ht="20.25" x14ac:dyDescent="0.3">
      <c r="A78" s="24"/>
      <c r="B78" s="8"/>
      <c r="C78" s="8"/>
      <c r="D78" s="8"/>
      <c r="E78" s="8"/>
      <c r="F78" s="8"/>
      <c r="G78" s="8"/>
      <c r="H78" s="8"/>
      <c r="I78" s="8"/>
    </row>
    <row r="79" spans="1:9" ht="20.25" x14ac:dyDescent="0.3">
      <c r="A79" s="24"/>
      <c r="B79" s="8"/>
      <c r="C79" s="25" t="s">
        <v>7</v>
      </c>
      <c r="D79" s="31" t="s">
        <v>8</v>
      </c>
      <c r="E79" s="75" t="s">
        <v>1204</v>
      </c>
      <c r="F79" s="76"/>
      <c r="G79" s="8"/>
      <c r="H79" s="8"/>
      <c r="I79" s="8"/>
    </row>
    <row r="80" spans="1:9" ht="20.25" x14ac:dyDescent="0.3">
      <c r="A80" s="24"/>
      <c r="B80" s="8"/>
      <c r="C80" s="26" t="s">
        <v>10</v>
      </c>
      <c r="D80" s="26">
        <f>COUNTIF(G22:G75,"XS")</f>
        <v>0</v>
      </c>
      <c r="E80" s="90">
        <f>D80*100/$A$75</f>
        <v>0</v>
      </c>
      <c r="F80" s="91"/>
      <c r="G80" s="8"/>
      <c r="H80" s="8"/>
      <c r="I80" s="8"/>
    </row>
    <row r="81" spans="1:9" ht="20.25" x14ac:dyDescent="0.3">
      <c r="A81" s="24"/>
      <c r="B81" s="8"/>
      <c r="C81" s="26" t="s">
        <v>11</v>
      </c>
      <c r="D81" s="26">
        <f>COUNTIF(G22:G75,"TỐT")</f>
        <v>0</v>
      </c>
      <c r="E81" s="90">
        <f t="shared" ref="E81:E85" si="1">D81*100/$A$75</f>
        <v>0</v>
      </c>
      <c r="F81" s="91"/>
      <c r="G81" s="8"/>
      <c r="H81" s="8"/>
      <c r="I81" s="8"/>
    </row>
    <row r="82" spans="1:9" ht="20.25" x14ac:dyDescent="0.3">
      <c r="A82" s="24"/>
      <c r="B82" s="8"/>
      <c r="C82" s="26" t="s">
        <v>12</v>
      </c>
      <c r="D82" s="26">
        <f>COUNTIF(G22:G75,"KHÁ")</f>
        <v>0</v>
      </c>
      <c r="E82" s="90">
        <f t="shared" si="1"/>
        <v>0</v>
      </c>
      <c r="F82" s="91"/>
      <c r="G82" s="8"/>
      <c r="H82" s="8"/>
      <c r="I82" s="8"/>
    </row>
    <row r="83" spans="1:9" ht="20.25" x14ac:dyDescent="0.3">
      <c r="A83" s="24"/>
      <c r="B83" s="8"/>
      <c r="C83" s="26" t="s">
        <v>13</v>
      </c>
      <c r="D83" s="26">
        <f>COUNTIF(G22:G75,"TB")</f>
        <v>0</v>
      </c>
      <c r="E83" s="90">
        <f t="shared" si="1"/>
        <v>0</v>
      </c>
      <c r="F83" s="91"/>
      <c r="G83" s="8"/>
      <c r="H83" s="8"/>
      <c r="I83" s="8"/>
    </row>
    <row r="84" spans="1:9" ht="20.25" x14ac:dyDescent="0.3">
      <c r="A84" s="24"/>
      <c r="B84" s="8"/>
      <c r="C84" s="26" t="s">
        <v>14</v>
      </c>
      <c r="D84" s="26">
        <f>COUNTIF(G22:G75,"YẾU")</f>
        <v>0</v>
      </c>
      <c r="E84" s="90">
        <f t="shared" si="1"/>
        <v>0</v>
      </c>
      <c r="F84" s="91"/>
      <c r="G84" s="8"/>
      <c r="H84" s="8"/>
      <c r="I84" s="8"/>
    </row>
    <row r="85" spans="1:9" ht="20.25" x14ac:dyDescent="0.3">
      <c r="A85" s="8"/>
      <c r="B85" s="8"/>
      <c r="C85" s="26" t="s">
        <v>38</v>
      </c>
      <c r="D85" s="26">
        <f>COUNTIF(G22:G75,"Không XL")</f>
        <v>54</v>
      </c>
      <c r="E85" s="90">
        <f t="shared" si="1"/>
        <v>100</v>
      </c>
      <c r="F85" s="91"/>
      <c r="G85" s="8"/>
      <c r="H85" s="8"/>
      <c r="I85" s="8"/>
    </row>
    <row r="86" spans="1:9" ht="20.25" x14ac:dyDescent="0.3">
      <c r="A86" s="8"/>
      <c r="B86" s="8"/>
      <c r="C86" s="8"/>
      <c r="D86" s="8"/>
      <c r="E86" s="8"/>
      <c r="F86" s="8"/>
      <c r="G86" s="8"/>
      <c r="H86" s="8"/>
      <c r="I86" s="8"/>
    </row>
    <row r="87" spans="1:9" ht="20.25" x14ac:dyDescent="0.3">
      <c r="A87" s="10" t="s">
        <v>9</v>
      </c>
      <c r="B87" s="8"/>
      <c r="C87" s="8"/>
      <c r="D87" s="8"/>
      <c r="E87" s="8"/>
      <c r="F87" s="8"/>
      <c r="G87" s="8"/>
      <c r="H87" s="8"/>
      <c r="I87" s="8"/>
    </row>
    <row r="88" spans="1:9" ht="20.25" x14ac:dyDescent="0.3">
      <c r="A88" s="10" t="s">
        <v>29</v>
      </c>
      <c r="B88" s="8"/>
      <c r="C88" s="8"/>
      <c r="D88" s="8"/>
      <c r="E88" s="8"/>
      <c r="F88" s="8"/>
      <c r="G88" s="8"/>
      <c r="H88" s="8"/>
      <c r="I88" s="8"/>
    </row>
    <row r="89" spans="1:9" ht="20.25" x14ac:dyDescent="0.3">
      <c r="A89" s="8"/>
      <c r="B89" s="8"/>
      <c r="C89" s="8"/>
      <c r="D89" s="8"/>
      <c r="E89" s="8"/>
      <c r="F89" s="8"/>
      <c r="G89" s="8"/>
      <c r="H89" s="8"/>
      <c r="I89" s="8"/>
    </row>
    <row r="90" spans="1:9" ht="20.25" x14ac:dyDescent="0.3">
      <c r="A90" s="9" t="s">
        <v>30</v>
      </c>
      <c r="B90" s="8"/>
      <c r="C90" s="8"/>
      <c r="D90" s="8"/>
      <c r="E90" s="8"/>
      <c r="F90" s="8"/>
      <c r="G90" s="8"/>
      <c r="H90" s="8"/>
      <c r="I90" s="8"/>
    </row>
    <row r="91" spans="1:9" ht="20.25" x14ac:dyDescent="0.3">
      <c r="A91" s="24"/>
      <c r="B91" s="8"/>
      <c r="C91" s="8"/>
      <c r="D91" s="8"/>
      <c r="E91" s="8"/>
      <c r="F91" s="8"/>
      <c r="G91" s="8"/>
      <c r="H91" s="8"/>
      <c r="I91" s="8"/>
    </row>
    <row r="92" spans="1:9" ht="20.25" x14ac:dyDescent="0.3">
      <c r="A92" s="24"/>
      <c r="B92" s="8"/>
      <c r="C92" s="8"/>
      <c r="D92" s="8"/>
      <c r="E92" s="8"/>
      <c r="F92" s="8"/>
      <c r="G92" s="8"/>
      <c r="H92" s="8"/>
      <c r="I92" s="8"/>
    </row>
    <row r="93" spans="1:9" ht="20.25" x14ac:dyDescent="0.3">
      <c r="A93" s="24"/>
      <c r="B93" s="8"/>
      <c r="C93" s="8"/>
      <c r="D93" s="8"/>
      <c r="E93" s="8"/>
      <c r="F93" s="8"/>
      <c r="G93" s="8"/>
      <c r="H93" s="8"/>
      <c r="I93" s="8"/>
    </row>
    <row r="94" spans="1:9" ht="20.25" x14ac:dyDescent="0.3">
      <c r="A94" s="8"/>
      <c r="B94" s="8"/>
      <c r="C94" s="8"/>
      <c r="D94" s="8"/>
      <c r="E94" s="8"/>
      <c r="F94" s="8"/>
      <c r="G94" s="8"/>
      <c r="H94" s="8"/>
      <c r="I94" s="8"/>
    </row>
    <row r="95" spans="1:9" ht="20.25" x14ac:dyDescent="0.3">
      <c r="A95" s="8"/>
      <c r="B95" s="8"/>
      <c r="C95" s="8"/>
      <c r="D95" s="8"/>
      <c r="E95" s="8"/>
      <c r="F95" s="8"/>
      <c r="G95" s="8"/>
      <c r="H95" s="8"/>
      <c r="I95" s="8"/>
    </row>
    <row r="96" spans="1:9" ht="20.25" x14ac:dyDescent="0.3">
      <c r="A96" s="8"/>
      <c r="B96" s="8"/>
      <c r="C96" s="8"/>
      <c r="D96" s="8"/>
      <c r="E96" s="8"/>
      <c r="F96" s="8"/>
      <c r="G96" s="8"/>
      <c r="H96" s="8"/>
      <c r="I96" s="8"/>
    </row>
    <row r="97" spans="1:9" ht="20.25" x14ac:dyDescent="0.3">
      <c r="A97" s="9"/>
      <c r="B97" s="8" t="s">
        <v>35</v>
      </c>
      <c r="C97" s="27"/>
      <c r="D97" s="8"/>
      <c r="E97" s="8"/>
      <c r="F97" s="8"/>
      <c r="G97" s="27" t="s">
        <v>39</v>
      </c>
      <c r="H97" s="27"/>
      <c r="I97" s="8"/>
    </row>
    <row r="98" spans="1:9" ht="20.25" x14ac:dyDescent="0.3">
      <c r="A98" s="8"/>
      <c r="B98" s="8"/>
      <c r="C98" s="8"/>
      <c r="D98" s="8"/>
      <c r="E98" s="8"/>
      <c r="F98" s="8"/>
      <c r="G98" s="8"/>
      <c r="H98" s="8"/>
      <c r="I98" s="8"/>
    </row>
    <row r="99" spans="1:9" ht="20.25" x14ac:dyDescent="0.3">
      <c r="A99" s="28" t="s">
        <v>31</v>
      </c>
      <c r="B99" s="8"/>
      <c r="C99" s="8"/>
      <c r="D99" s="8"/>
      <c r="E99" s="8"/>
      <c r="F99" s="8"/>
      <c r="G99" s="8"/>
      <c r="H99" s="8"/>
      <c r="I99" s="8"/>
    </row>
    <row r="100" spans="1:9" ht="28.5" customHeight="1" x14ac:dyDescent="0.3">
      <c r="A100" s="29" t="s">
        <v>41</v>
      </c>
      <c r="B100" s="8"/>
      <c r="C100" s="8"/>
      <c r="D100" s="8"/>
      <c r="E100" s="8"/>
      <c r="F100" s="8"/>
      <c r="G100" s="8"/>
      <c r="H100" s="8"/>
      <c r="I100" s="8"/>
    </row>
    <row r="101" spans="1:9" ht="28.5" customHeight="1" x14ac:dyDescent="0.3">
      <c r="A101" s="29" t="s">
        <v>41</v>
      </c>
      <c r="B101" s="8"/>
      <c r="C101" s="8"/>
      <c r="D101" s="8"/>
      <c r="E101" s="8"/>
      <c r="F101" s="8"/>
      <c r="G101" s="8"/>
      <c r="H101" s="8"/>
      <c r="I101" s="8"/>
    </row>
    <row r="102" spans="1:9" ht="28.5" customHeight="1" x14ac:dyDescent="0.3">
      <c r="A102" s="29" t="s">
        <v>41</v>
      </c>
      <c r="B102" s="8"/>
      <c r="C102" s="8"/>
      <c r="D102" s="8"/>
      <c r="E102" s="8"/>
      <c r="F102" s="8"/>
      <c r="G102" s="8"/>
      <c r="H102" s="8"/>
      <c r="I102" s="8"/>
    </row>
    <row r="103" spans="1:9" ht="28.5" customHeight="1" x14ac:dyDescent="0.3">
      <c r="A103" s="29"/>
      <c r="B103" s="8"/>
      <c r="C103" s="8"/>
      <c r="D103" s="8"/>
      <c r="E103" s="8"/>
      <c r="F103" s="8"/>
      <c r="G103" s="8"/>
      <c r="H103" s="8"/>
      <c r="I103" s="8"/>
    </row>
    <row r="104" spans="1:9" s="5" customFormat="1" ht="19.5" customHeight="1" x14ac:dyDescent="0.3">
      <c r="A104" s="24" t="s">
        <v>36</v>
      </c>
      <c r="B104" s="8"/>
      <c r="C104" s="8"/>
      <c r="D104" s="8"/>
      <c r="E104" s="8"/>
      <c r="F104" s="8"/>
      <c r="G104" s="8"/>
      <c r="H104" s="8"/>
      <c r="I104" s="8"/>
    </row>
    <row r="105" spans="1:9" s="5" customFormat="1" ht="25.5" customHeight="1" x14ac:dyDescent="0.3">
      <c r="A105" s="30" t="s">
        <v>37</v>
      </c>
      <c r="B105" s="8"/>
      <c r="C105" s="8"/>
      <c r="D105" s="8"/>
      <c r="E105" s="8"/>
      <c r="F105" s="8"/>
      <c r="G105" s="8"/>
      <c r="H105" s="8"/>
      <c r="I105" s="8"/>
    </row>
    <row r="113" spans="5:7" x14ac:dyDescent="0.2">
      <c r="E113" s="6" t="s">
        <v>32</v>
      </c>
      <c r="G113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85:F85"/>
    <mergeCell ref="E79:F79"/>
    <mergeCell ref="E80:F80"/>
    <mergeCell ref="E81:F81"/>
    <mergeCell ref="E82:F82"/>
    <mergeCell ref="E83:F83"/>
    <mergeCell ref="E84:F84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87"/>
  <sheetViews>
    <sheetView view="pageLayout" topLeftCell="A8" zoomScale="60" zoomScaleNormal="100" zoomScalePageLayoutView="60" workbookViewId="0">
      <selection activeCell="F22" sqref="F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5">
        <v>1</v>
      </c>
      <c r="B22" s="48" t="s">
        <v>1114</v>
      </c>
      <c r="C22" s="46" t="s">
        <v>223</v>
      </c>
      <c r="D22" s="47" t="s">
        <v>182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5">
        <v>2</v>
      </c>
      <c r="B23" s="48" t="s">
        <v>1115</v>
      </c>
      <c r="C23" s="46" t="s">
        <v>795</v>
      </c>
      <c r="D23" s="47" t="s">
        <v>803</v>
      </c>
      <c r="E23" s="11"/>
      <c r="F23" s="50"/>
      <c r="G23" s="51" t="str">
        <f t="shared" ref="G23:G49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5">
        <v>3</v>
      </c>
      <c r="B24" s="49" t="s">
        <v>1116</v>
      </c>
      <c r="C24" s="18" t="s">
        <v>1117</v>
      </c>
      <c r="D24" s="19" t="s">
        <v>297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5">
        <v>4</v>
      </c>
      <c r="B25" s="49" t="s">
        <v>1118</v>
      </c>
      <c r="C25" s="18" t="s">
        <v>358</v>
      </c>
      <c r="D25" s="19" t="s">
        <v>58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5">
        <v>5</v>
      </c>
      <c r="B26" s="49" t="s">
        <v>1119</v>
      </c>
      <c r="C26" s="18" t="s">
        <v>441</v>
      </c>
      <c r="D26" s="19" t="s">
        <v>272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5">
        <v>6</v>
      </c>
      <c r="B27" s="49" t="s">
        <v>1120</v>
      </c>
      <c r="C27" s="18" t="s">
        <v>947</v>
      </c>
      <c r="D27" s="19" t="s">
        <v>272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5">
        <v>7</v>
      </c>
      <c r="B28" s="49" t="s">
        <v>1121</v>
      </c>
      <c r="C28" s="18" t="s">
        <v>311</v>
      </c>
      <c r="D28" s="19" t="s">
        <v>883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36">
        <v>8</v>
      </c>
      <c r="B29" s="49" t="s">
        <v>1122</v>
      </c>
      <c r="C29" s="18" t="s">
        <v>1123</v>
      </c>
      <c r="D29" s="19" t="s">
        <v>273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36">
        <v>9</v>
      </c>
      <c r="B30" s="49" t="s">
        <v>1124</v>
      </c>
      <c r="C30" s="18" t="s">
        <v>274</v>
      </c>
      <c r="D30" s="19" t="s">
        <v>78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36">
        <v>10</v>
      </c>
      <c r="B31" s="49" t="s">
        <v>1125</v>
      </c>
      <c r="C31" s="18" t="s">
        <v>286</v>
      </c>
      <c r="D31" s="19" t="s">
        <v>221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36">
        <v>11</v>
      </c>
      <c r="B32" s="49" t="s">
        <v>1126</v>
      </c>
      <c r="C32" s="18" t="s">
        <v>1127</v>
      </c>
      <c r="D32" s="19" t="s">
        <v>221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36">
        <v>12</v>
      </c>
      <c r="B33" s="49" t="s">
        <v>1128</v>
      </c>
      <c r="C33" s="18" t="s">
        <v>258</v>
      </c>
      <c r="D33" s="19" t="s">
        <v>86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36">
        <v>13</v>
      </c>
      <c r="B34" s="49" t="s">
        <v>1129</v>
      </c>
      <c r="C34" s="18" t="s">
        <v>511</v>
      </c>
      <c r="D34" s="19" t="s">
        <v>231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36">
        <v>14</v>
      </c>
      <c r="B35" s="49" t="s">
        <v>1130</v>
      </c>
      <c r="C35" s="18" t="s">
        <v>682</v>
      </c>
      <c r="D35" s="19" t="s">
        <v>239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36">
        <v>15</v>
      </c>
      <c r="B36" s="49" t="s">
        <v>1131</v>
      </c>
      <c r="C36" s="18" t="s">
        <v>205</v>
      </c>
      <c r="D36" s="19" t="s">
        <v>529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36">
        <v>16</v>
      </c>
      <c r="B37" s="49" t="s">
        <v>1132</v>
      </c>
      <c r="C37" s="18" t="s">
        <v>1133</v>
      </c>
      <c r="D37" s="19" t="s">
        <v>1134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36">
        <v>17</v>
      </c>
      <c r="B38" s="49" t="s">
        <v>1135</v>
      </c>
      <c r="C38" s="18" t="s">
        <v>1136</v>
      </c>
      <c r="D38" s="19" t="s">
        <v>335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36">
        <v>18</v>
      </c>
      <c r="B39" s="49" t="s">
        <v>1137</v>
      </c>
      <c r="C39" s="18" t="s">
        <v>1138</v>
      </c>
      <c r="D39" s="19" t="s">
        <v>770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36">
        <v>19</v>
      </c>
      <c r="B40" s="49" t="s">
        <v>1139</v>
      </c>
      <c r="C40" s="18" t="s">
        <v>1140</v>
      </c>
      <c r="D40" s="19" t="s">
        <v>117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36">
        <v>20</v>
      </c>
      <c r="B41" s="49" t="s">
        <v>1141</v>
      </c>
      <c r="C41" s="18" t="s">
        <v>110</v>
      </c>
      <c r="D41" s="19" t="s">
        <v>117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36">
        <v>21</v>
      </c>
      <c r="B42" s="49" t="s">
        <v>1142</v>
      </c>
      <c r="C42" s="18" t="s">
        <v>190</v>
      </c>
      <c r="D42" s="19" t="s">
        <v>123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36">
        <v>22</v>
      </c>
      <c r="B43" s="49" t="s">
        <v>1143</v>
      </c>
      <c r="C43" s="18" t="s">
        <v>1144</v>
      </c>
      <c r="D43" s="19" t="s">
        <v>126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36">
        <v>23</v>
      </c>
      <c r="B44" s="49" t="s">
        <v>1145</v>
      </c>
      <c r="C44" s="18" t="s">
        <v>128</v>
      </c>
      <c r="D44" s="19" t="s">
        <v>282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36">
        <v>24</v>
      </c>
      <c r="B45" s="49" t="s">
        <v>1146</v>
      </c>
      <c r="C45" s="18" t="s">
        <v>190</v>
      </c>
      <c r="D45" s="19" t="s">
        <v>259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36">
        <v>25</v>
      </c>
      <c r="B46" s="49" t="s">
        <v>1147</v>
      </c>
      <c r="C46" s="18" t="s">
        <v>284</v>
      </c>
      <c r="D46" s="19" t="s">
        <v>466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36">
        <v>26</v>
      </c>
      <c r="B47" s="49" t="s">
        <v>1148</v>
      </c>
      <c r="C47" s="18" t="s">
        <v>1149</v>
      </c>
      <c r="D47" s="19" t="s">
        <v>156</v>
      </c>
      <c r="E47" s="20"/>
      <c r="F47" s="52"/>
      <c r="G47" s="51" t="str">
        <f t="shared" si="0"/>
        <v>Không XL</v>
      </c>
      <c r="H47" s="22"/>
      <c r="I47" s="17"/>
    </row>
    <row r="48" spans="1:9" ht="19.5" thickBot="1" x14ac:dyDescent="0.25">
      <c r="A48" s="36">
        <v>27</v>
      </c>
      <c r="B48" s="49" t="s">
        <v>1150</v>
      </c>
      <c r="C48" s="18" t="s">
        <v>228</v>
      </c>
      <c r="D48" s="19" t="s">
        <v>287</v>
      </c>
      <c r="E48" s="20"/>
      <c r="F48" s="52"/>
      <c r="G48" s="51" t="str">
        <f t="shared" si="0"/>
        <v>Không XL</v>
      </c>
      <c r="H48" s="22"/>
      <c r="I48" s="17"/>
    </row>
    <row r="49" spans="1:9" ht="19.5" thickBot="1" x14ac:dyDescent="0.25">
      <c r="A49" s="36">
        <v>28</v>
      </c>
      <c r="B49" s="49" t="s">
        <v>1151</v>
      </c>
      <c r="C49" s="18" t="s">
        <v>1152</v>
      </c>
      <c r="D49" s="19" t="s">
        <v>288</v>
      </c>
      <c r="E49" s="20"/>
      <c r="F49" s="52"/>
      <c r="G49" s="51" t="str">
        <f t="shared" si="0"/>
        <v>Không XL</v>
      </c>
      <c r="H49" s="22"/>
      <c r="I49" s="17"/>
    </row>
    <row r="51" spans="1:9" ht="20.25" x14ac:dyDescent="0.3">
      <c r="A51" s="10" t="s">
        <v>28</v>
      </c>
      <c r="B51" s="8"/>
      <c r="C51" s="8"/>
      <c r="D51" s="8"/>
      <c r="E51" s="8"/>
      <c r="F51" s="8"/>
      <c r="G51" s="8"/>
      <c r="H51" s="8"/>
      <c r="I51" s="8"/>
    </row>
    <row r="52" spans="1:9" ht="20.25" x14ac:dyDescent="0.3">
      <c r="A52" s="24"/>
      <c r="B52" s="8"/>
      <c r="C52" s="8"/>
      <c r="D52" s="8"/>
      <c r="E52" s="8"/>
      <c r="F52" s="8"/>
      <c r="G52" s="8"/>
      <c r="H52" s="8"/>
      <c r="I52" s="8"/>
    </row>
    <row r="53" spans="1:9" ht="20.25" x14ac:dyDescent="0.3">
      <c r="A53" s="24"/>
      <c r="B53" s="8"/>
      <c r="C53" s="25" t="s">
        <v>7</v>
      </c>
      <c r="D53" s="31" t="s">
        <v>8</v>
      </c>
      <c r="E53" s="75" t="s">
        <v>1204</v>
      </c>
      <c r="F53" s="76"/>
      <c r="G53" s="8"/>
      <c r="H53" s="8"/>
      <c r="I53" s="8"/>
    </row>
    <row r="54" spans="1:9" ht="20.25" x14ac:dyDescent="0.3">
      <c r="A54" s="24"/>
      <c r="B54" s="8"/>
      <c r="C54" s="26" t="s">
        <v>10</v>
      </c>
      <c r="D54" s="26">
        <f>COUNTIF(G22:G49,"XS")</f>
        <v>0</v>
      </c>
      <c r="E54" s="90">
        <f>D54*100/$A$49</f>
        <v>0</v>
      </c>
      <c r="F54" s="91"/>
      <c r="G54" s="8"/>
      <c r="H54" s="8"/>
      <c r="I54" s="8"/>
    </row>
    <row r="55" spans="1:9" ht="20.25" x14ac:dyDescent="0.3">
      <c r="A55" s="24"/>
      <c r="B55" s="8"/>
      <c r="C55" s="26" t="s">
        <v>11</v>
      </c>
      <c r="D55" s="26">
        <f>COUNTIF(G22:G49,"TỐT")</f>
        <v>0</v>
      </c>
      <c r="E55" s="90">
        <f t="shared" ref="E55:E59" si="1">D55*100/$A$49</f>
        <v>0</v>
      </c>
      <c r="F55" s="91"/>
      <c r="G55" s="8"/>
      <c r="H55" s="8"/>
      <c r="I55" s="8"/>
    </row>
    <row r="56" spans="1:9" ht="20.25" x14ac:dyDescent="0.3">
      <c r="A56" s="24"/>
      <c r="B56" s="8"/>
      <c r="C56" s="26" t="s">
        <v>12</v>
      </c>
      <c r="D56" s="26">
        <f>COUNTIF(G22:G49,"KHÁ")</f>
        <v>0</v>
      </c>
      <c r="E56" s="90">
        <f t="shared" si="1"/>
        <v>0</v>
      </c>
      <c r="F56" s="91"/>
      <c r="G56" s="8"/>
      <c r="H56" s="8"/>
      <c r="I56" s="8"/>
    </row>
    <row r="57" spans="1:9" ht="20.25" x14ac:dyDescent="0.3">
      <c r="A57" s="24"/>
      <c r="B57" s="8"/>
      <c r="C57" s="26" t="s">
        <v>13</v>
      </c>
      <c r="D57" s="26">
        <f>COUNTIF(G22:G49,"TB")</f>
        <v>0</v>
      </c>
      <c r="E57" s="90">
        <f t="shared" si="1"/>
        <v>0</v>
      </c>
      <c r="F57" s="91"/>
      <c r="G57" s="8"/>
      <c r="H57" s="8"/>
      <c r="I57" s="8"/>
    </row>
    <row r="58" spans="1:9" ht="20.25" x14ac:dyDescent="0.3">
      <c r="A58" s="24"/>
      <c r="B58" s="8"/>
      <c r="C58" s="26" t="s">
        <v>14</v>
      </c>
      <c r="D58" s="26">
        <f>COUNTIF(G22:G49,"YẾU")</f>
        <v>0</v>
      </c>
      <c r="E58" s="90">
        <f t="shared" si="1"/>
        <v>0</v>
      </c>
      <c r="F58" s="91"/>
      <c r="G58" s="8"/>
      <c r="H58" s="8"/>
      <c r="I58" s="8"/>
    </row>
    <row r="59" spans="1:9" ht="20.25" x14ac:dyDescent="0.3">
      <c r="A59" s="8"/>
      <c r="B59" s="8"/>
      <c r="C59" s="26" t="s">
        <v>38</v>
      </c>
      <c r="D59" s="26">
        <f>COUNTIF(G22:G49,"Không XL")</f>
        <v>28</v>
      </c>
      <c r="E59" s="90">
        <f t="shared" si="1"/>
        <v>100</v>
      </c>
      <c r="F59" s="91"/>
      <c r="G59" s="8"/>
      <c r="H59" s="8"/>
      <c r="I59" s="8"/>
    </row>
    <row r="60" spans="1:9" ht="20.25" x14ac:dyDescent="0.3">
      <c r="A60" s="8"/>
      <c r="B60" s="8"/>
      <c r="C60" s="8"/>
      <c r="D60" s="8"/>
      <c r="E60" s="8"/>
      <c r="F60" s="8"/>
      <c r="G60" s="8"/>
      <c r="H60" s="8"/>
      <c r="I60" s="8"/>
    </row>
    <row r="61" spans="1:9" ht="20.25" x14ac:dyDescent="0.3">
      <c r="A61" s="10" t="s">
        <v>9</v>
      </c>
      <c r="B61" s="8"/>
      <c r="C61" s="8"/>
      <c r="D61" s="8"/>
      <c r="E61" s="8"/>
      <c r="F61" s="8"/>
      <c r="G61" s="8"/>
      <c r="H61" s="8"/>
      <c r="I61" s="8"/>
    </row>
    <row r="62" spans="1:9" ht="20.25" x14ac:dyDescent="0.3">
      <c r="A62" s="10" t="s">
        <v>29</v>
      </c>
      <c r="B62" s="8"/>
      <c r="C62" s="8"/>
      <c r="D62" s="8"/>
      <c r="E62" s="8"/>
      <c r="F62" s="8"/>
      <c r="G62" s="8"/>
      <c r="H62" s="8"/>
      <c r="I62" s="8"/>
    </row>
    <row r="63" spans="1:9" ht="20.25" x14ac:dyDescent="0.3">
      <c r="A63" s="8"/>
      <c r="B63" s="8"/>
      <c r="C63" s="8"/>
      <c r="D63" s="8"/>
      <c r="E63" s="8"/>
      <c r="F63" s="8"/>
      <c r="G63" s="8"/>
      <c r="H63" s="8"/>
      <c r="I63" s="8"/>
    </row>
    <row r="64" spans="1:9" ht="20.25" x14ac:dyDescent="0.3">
      <c r="A64" s="9" t="s">
        <v>30</v>
      </c>
      <c r="B64" s="8"/>
      <c r="C64" s="8"/>
      <c r="D64" s="8"/>
      <c r="E64" s="8"/>
      <c r="F64" s="8"/>
      <c r="G64" s="8"/>
      <c r="H64" s="8"/>
      <c r="I64" s="8"/>
    </row>
    <row r="65" spans="1:9" ht="20.25" x14ac:dyDescent="0.3">
      <c r="A65" s="24"/>
      <c r="B65" s="8"/>
      <c r="C65" s="8"/>
      <c r="D65" s="8"/>
      <c r="E65" s="8"/>
      <c r="F65" s="8"/>
      <c r="G65" s="8"/>
      <c r="H65" s="8"/>
      <c r="I65" s="8"/>
    </row>
    <row r="66" spans="1:9" ht="20.25" x14ac:dyDescent="0.3">
      <c r="A66" s="24"/>
      <c r="B66" s="8"/>
      <c r="C66" s="8"/>
      <c r="D66" s="8"/>
      <c r="E66" s="8"/>
      <c r="F66" s="8"/>
      <c r="G66" s="8"/>
      <c r="H66" s="8"/>
      <c r="I66" s="8"/>
    </row>
    <row r="67" spans="1:9" ht="20.25" x14ac:dyDescent="0.3">
      <c r="A67" s="24"/>
      <c r="B67" s="8"/>
      <c r="C67" s="8"/>
      <c r="D67" s="8"/>
      <c r="E67" s="8"/>
      <c r="F67" s="8"/>
      <c r="G67" s="8"/>
      <c r="H67" s="8"/>
      <c r="I67" s="8"/>
    </row>
    <row r="68" spans="1:9" ht="20.25" x14ac:dyDescent="0.3">
      <c r="A68" s="8"/>
      <c r="B68" s="8"/>
      <c r="C68" s="8"/>
      <c r="D68" s="8"/>
      <c r="E68" s="8"/>
      <c r="F68" s="8"/>
      <c r="G68" s="8"/>
      <c r="H68" s="8"/>
      <c r="I68" s="8"/>
    </row>
    <row r="69" spans="1:9" ht="20.25" x14ac:dyDescent="0.3">
      <c r="A69" s="8"/>
      <c r="B69" s="8"/>
      <c r="C69" s="8"/>
      <c r="D69" s="8"/>
      <c r="E69" s="8"/>
      <c r="F69" s="8"/>
      <c r="G69" s="8"/>
      <c r="H69" s="8"/>
      <c r="I69" s="8"/>
    </row>
    <row r="70" spans="1:9" ht="20.25" x14ac:dyDescent="0.3">
      <c r="A70" s="8"/>
      <c r="B70" s="8"/>
      <c r="C70" s="8"/>
      <c r="D70" s="8"/>
      <c r="E70" s="8"/>
      <c r="F70" s="8"/>
      <c r="G70" s="8"/>
      <c r="H70" s="8"/>
      <c r="I70" s="8"/>
    </row>
    <row r="71" spans="1:9" ht="20.25" x14ac:dyDescent="0.3">
      <c r="A71" s="9"/>
      <c r="B71" s="8" t="s">
        <v>35</v>
      </c>
      <c r="C71" s="27"/>
      <c r="D71" s="8"/>
      <c r="E71" s="8"/>
      <c r="F71" s="8"/>
      <c r="G71" s="27" t="s">
        <v>39</v>
      </c>
      <c r="H71" s="27"/>
      <c r="I71" s="8"/>
    </row>
    <row r="72" spans="1:9" ht="20.25" x14ac:dyDescent="0.3">
      <c r="A72" s="8"/>
      <c r="B72" s="8"/>
      <c r="C72" s="8"/>
      <c r="D72" s="8"/>
      <c r="E72" s="8"/>
      <c r="F72" s="8"/>
      <c r="G72" s="8"/>
      <c r="H72" s="8"/>
      <c r="I72" s="8"/>
    </row>
    <row r="73" spans="1:9" ht="20.25" x14ac:dyDescent="0.3">
      <c r="A73" s="28" t="s">
        <v>31</v>
      </c>
      <c r="B73" s="8"/>
      <c r="C73" s="8"/>
      <c r="D73" s="8"/>
      <c r="E73" s="8"/>
      <c r="F73" s="8"/>
      <c r="G73" s="8"/>
      <c r="H73" s="8"/>
      <c r="I73" s="8"/>
    </row>
    <row r="74" spans="1:9" ht="28.5" customHeight="1" x14ac:dyDescent="0.3">
      <c r="A74" s="29" t="s">
        <v>41</v>
      </c>
      <c r="B74" s="8"/>
      <c r="C74" s="8"/>
      <c r="D74" s="8"/>
      <c r="E74" s="8"/>
      <c r="F74" s="8"/>
      <c r="G74" s="8"/>
      <c r="H74" s="8"/>
      <c r="I74" s="8"/>
    </row>
    <row r="75" spans="1:9" ht="28.5" customHeight="1" x14ac:dyDescent="0.3">
      <c r="A75" s="29" t="s">
        <v>41</v>
      </c>
      <c r="B75" s="8"/>
      <c r="C75" s="8"/>
      <c r="D75" s="8"/>
      <c r="E75" s="8"/>
      <c r="F75" s="8"/>
      <c r="G75" s="8"/>
      <c r="H75" s="8"/>
      <c r="I75" s="8"/>
    </row>
    <row r="76" spans="1:9" ht="28.5" customHeight="1" x14ac:dyDescent="0.3">
      <c r="A76" s="29" t="s">
        <v>41</v>
      </c>
      <c r="B76" s="8"/>
      <c r="C76" s="8"/>
      <c r="D76" s="8"/>
      <c r="E76" s="8"/>
      <c r="F76" s="8"/>
      <c r="G76" s="8"/>
      <c r="H76" s="8"/>
      <c r="I76" s="8"/>
    </row>
    <row r="77" spans="1:9" ht="28.5" customHeight="1" x14ac:dyDescent="0.3">
      <c r="A77" s="29"/>
      <c r="B77" s="8"/>
      <c r="C77" s="8"/>
      <c r="D77" s="8"/>
      <c r="E77" s="8"/>
      <c r="F77" s="8"/>
      <c r="G77" s="8"/>
      <c r="H77" s="8"/>
      <c r="I77" s="8"/>
    </row>
    <row r="78" spans="1:9" s="5" customFormat="1" ht="19.5" customHeight="1" x14ac:dyDescent="0.3">
      <c r="A78" s="24" t="s">
        <v>36</v>
      </c>
      <c r="B78" s="8"/>
      <c r="C78" s="8"/>
      <c r="D78" s="8"/>
      <c r="E78" s="8"/>
      <c r="F78" s="8"/>
      <c r="G78" s="8"/>
      <c r="H78" s="8"/>
      <c r="I78" s="8"/>
    </row>
    <row r="79" spans="1:9" s="5" customFormat="1" ht="25.5" customHeight="1" x14ac:dyDescent="0.3">
      <c r="A79" s="30" t="s">
        <v>37</v>
      </c>
      <c r="B79" s="8"/>
      <c r="C79" s="8"/>
      <c r="D79" s="8"/>
      <c r="E79" s="8"/>
      <c r="F79" s="8"/>
      <c r="G79" s="8"/>
      <c r="H79" s="8"/>
      <c r="I79" s="8"/>
    </row>
    <row r="87" spans="5:7" x14ac:dyDescent="0.2">
      <c r="E87" s="6" t="s">
        <v>32</v>
      </c>
      <c r="G87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59:F59"/>
    <mergeCell ref="E53:F53"/>
    <mergeCell ref="E54:F54"/>
    <mergeCell ref="E55:F55"/>
    <mergeCell ref="E56:F56"/>
    <mergeCell ref="E57:F57"/>
    <mergeCell ref="E58:F58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85"/>
  <sheetViews>
    <sheetView view="pageLayout" topLeftCell="A9" zoomScale="60" zoomScaleNormal="100" zoomScalePageLayoutView="60" workbookViewId="0">
      <selection activeCell="F22" sqref="F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5">
        <v>1</v>
      </c>
      <c r="B22" s="48" t="s">
        <v>1070</v>
      </c>
      <c r="C22" s="46" t="s">
        <v>686</v>
      </c>
      <c r="D22" s="47" t="s">
        <v>176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5">
        <v>2</v>
      </c>
      <c r="B23" s="48" t="s">
        <v>1071</v>
      </c>
      <c r="C23" s="46" t="s">
        <v>1072</v>
      </c>
      <c r="D23" s="47" t="s">
        <v>297</v>
      </c>
      <c r="E23" s="11"/>
      <c r="F23" s="50"/>
      <c r="G23" s="51" t="str">
        <f t="shared" ref="G23:G47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5">
        <v>3</v>
      </c>
      <c r="B24" s="49" t="s">
        <v>1073</v>
      </c>
      <c r="C24" s="18" t="s">
        <v>1074</v>
      </c>
      <c r="D24" s="19" t="s">
        <v>58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5">
        <v>4</v>
      </c>
      <c r="B25" s="49" t="s">
        <v>1075</v>
      </c>
      <c r="C25" s="18" t="s">
        <v>284</v>
      </c>
      <c r="D25" s="19" t="s">
        <v>206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5">
        <v>5</v>
      </c>
      <c r="B26" s="49" t="s">
        <v>1076</v>
      </c>
      <c r="C26" s="18" t="s">
        <v>1077</v>
      </c>
      <c r="D26" s="19" t="s">
        <v>750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5">
        <v>6</v>
      </c>
      <c r="B27" s="49" t="s">
        <v>1078</v>
      </c>
      <c r="C27" s="18" t="s">
        <v>1079</v>
      </c>
      <c r="D27" s="19" t="s">
        <v>64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5">
        <v>7</v>
      </c>
      <c r="B28" s="49" t="s">
        <v>1080</v>
      </c>
      <c r="C28" s="18" t="s">
        <v>1081</v>
      </c>
      <c r="D28" s="19" t="s">
        <v>69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36">
        <v>8</v>
      </c>
      <c r="B29" s="49" t="s">
        <v>1082</v>
      </c>
      <c r="C29" s="18" t="s">
        <v>1083</v>
      </c>
      <c r="D29" s="19" t="s">
        <v>312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36">
        <v>9</v>
      </c>
      <c r="B30" s="49" t="s">
        <v>1084</v>
      </c>
      <c r="C30" s="18" t="s">
        <v>1085</v>
      </c>
      <c r="D30" s="19" t="s">
        <v>272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36">
        <v>10</v>
      </c>
      <c r="B31" s="49" t="s">
        <v>1086</v>
      </c>
      <c r="C31" s="18" t="s">
        <v>280</v>
      </c>
      <c r="D31" s="19" t="s">
        <v>78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36">
        <v>11</v>
      </c>
      <c r="B32" s="49" t="s">
        <v>1087</v>
      </c>
      <c r="C32" s="18" t="s">
        <v>190</v>
      </c>
      <c r="D32" s="19" t="s">
        <v>221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36">
        <v>12</v>
      </c>
      <c r="B33" s="49" t="s">
        <v>1088</v>
      </c>
      <c r="C33" s="18" t="s">
        <v>1089</v>
      </c>
      <c r="D33" s="19" t="s">
        <v>1090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36">
        <v>13</v>
      </c>
      <c r="B34" s="49" t="s">
        <v>1091</v>
      </c>
      <c r="C34" s="18" t="s">
        <v>1092</v>
      </c>
      <c r="D34" s="19" t="s">
        <v>335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36">
        <v>14</v>
      </c>
      <c r="B35" s="49" t="s">
        <v>1093</v>
      </c>
      <c r="C35" s="18" t="s">
        <v>258</v>
      </c>
      <c r="D35" s="19" t="s">
        <v>335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36">
        <v>15</v>
      </c>
      <c r="B36" s="49" t="s">
        <v>1094</v>
      </c>
      <c r="C36" s="18" t="s">
        <v>795</v>
      </c>
      <c r="D36" s="19" t="s">
        <v>335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36">
        <v>16</v>
      </c>
      <c r="B37" s="49" t="s">
        <v>1095</v>
      </c>
      <c r="C37" s="18" t="s">
        <v>325</v>
      </c>
      <c r="D37" s="19" t="s">
        <v>108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36">
        <v>17</v>
      </c>
      <c r="B38" s="49" t="s">
        <v>1096</v>
      </c>
      <c r="C38" s="18" t="s">
        <v>591</v>
      </c>
      <c r="D38" s="19" t="s">
        <v>117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36">
        <v>18</v>
      </c>
      <c r="B39" s="49" t="s">
        <v>1097</v>
      </c>
      <c r="C39" s="18" t="s">
        <v>643</v>
      </c>
      <c r="D39" s="19" t="s">
        <v>344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36">
        <v>19</v>
      </c>
      <c r="B40" s="49" t="s">
        <v>1098</v>
      </c>
      <c r="C40" s="18" t="s">
        <v>1099</v>
      </c>
      <c r="D40" s="19" t="s">
        <v>120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36">
        <v>20</v>
      </c>
      <c r="B41" s="49" t="s">
        <v>1100</v>
      </c>
      <c r="C41" s="18" t="s">
        <v>1101</v>
      </c>
      <c r="D41" s="19" t="s">
        <v>120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36">
        <v>21</v>
      </c>
      <c r="B42" s="49" t="s">
        <v>1102</v>
      </c>
      <c r="C42" s="18" t="s">
        <v>110</v>
      </c>
      <c r="D42" s="19" t="s">
        <v>1103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36">
        <v>22</v>
      </c>
      <c r="B43" s="49" t="s">
        <v>1104</v>
      </c>
      <c r="C43" s="18" t="s">
        <v>1105</v>
      </c>
      <c r="D43" s="19" t="s">
        <v>1106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36">
        <v>23</v>
      </c>
      <c r="B44" s="49" t="s">
        <v>1107</v>
      </c>
      <c r="C44" s="18" t="s">
        <v>1108</v>
      </c>
      <c r="D44" s="19" t="s">
        <v>256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36">
        <v>24</v>
      </c>
      <c r="B45" s="49" t="s">
        <v>1109</v>
      </c>
      <c r="C45" s="18" t="s">
        <v>1110</v>
      </c>
      <c r="D45" s="19" t="s">
        <v>144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36">
        <v>25</v>
      </c>
      <c r="B46" s="49" t="s">
        <v>1111</v>
      </c>
      <c r="C46" s="18" t="s">
        <v>485</v>
      </c>
      <c r="D46" s="19" t="s">
        <v>153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36">
        <v>26</v>
      </c>
      <c r="B47" s="49" t="s">
        <v>1112</v>
      </c>
      <c r="C47" s="18" t="s">
        <v>1113</v>
      </c>
      <c r="D47" s="19" t="s">
        <v>269</v>
      </c>
      <c r="E47" s="20"/>
      <c r="F47" s="52"/>
      <c r="G47" s="51" t="str">
        <f t="shared" si="0"/>
        <v>Không XL</v>
      </c>
      <c r="H47" s="22"/>
      <c r="I47" s="17"/>
    </row>
    <row r="49" spans="1:9" ht="20.25" x14ac:dyDescent="0.3">
      <c r="A49" s="10" t="s">
        <v>28</v>
      </c>
      <c r="B49" s="8"/>
      <c r="C49" s="8"/>
      <c r="D49" s="8"/>
      <c r="E49" s="8"/>
      <c r="F49" s="8"/>
      <c r="G49" s="8"/>
      <c r="H49" s="8"/>
      <c r="I49" s="8"/>
    </row>
    <row r="50" spans="1:9" ht="20.25" x14ac:dyDescent="0.3">
      <c r="A50" s="24"/>
      <c r="B50" s="8"/>
      <c r="C50" s="8"/>
      <c r="D50" s="8"/>
      <c r="E50" s="8"/>
      <c r="F50" s="8"/>
      <c r="G50" s="8"/>
      <c r="H50" s="8"/>
      <c r="I50" s="8"/>
    </row>
    <row r="51" spans="1:9" ht="20.25" x14ac:dyDescent="0.3">
      <c r="A51" s="24"/>
      <c r="B51" s="8"/>
      <c r="C51" s="25" t="s">
        <v>7</v>
      </c>
      <c r="D51" s="31" t="s">
        <v>8</v>
      </c>
      <c r="E51" s="75" t="s">
        <v>1204</v>
      </c>
      <c r="F51" s="76"/>
      <c r="G51" s="8"/>
      <c r="H51" s="8"/>
      <c r="I51" s="8"/>
    </row>
    <row r="52" spans="1:9" ht="20.25" x14ac:dyDescent="0.3">
      <c r="A52" s="24"/>
      <c r="B52" s="8"/>
      <c r="C52" s="26" t="s">
        <v>10</v>
      </c>
      <c r="D52" s="26">
        <f>COUNTIF(G22:G47,"XS")</f>
        <v>0</v>
      </c>
      <c r="E52" s="90">
        <f>D52*100/$A$47</f>
        <v>0</v>
      </c>
      <c r="F52" s="91"/>
      <c r="G52" s="8"/>
      <c r="H52" s="8"/>
      <c r="I52" s="8"/>
    </row>
    <row r="53" spans="1:9" ht="20.25" x14ac:dyDescent="0.3">
      <c r="A53" s="24"/>
      <c r="B53" s="8"/>
      <c r="C53" s="26" t="s">
        <v>11</v>
      </c>
      <c r="D53" s="26">
        <f>COUNTIF(G22:G47,"TỐT")</f>
        <v>0</v>
      </c>
      <c r="E53" s="90">
        <f t="shared" ref="E53:E57" si="1">D53*100/$A$47</f>
        <v>0</v>
      </c>
      <c r="F53" s="91"/>
      <c r="G53" s="8"/>
      <c r="H53" s="8"/>
      <c r="I53" s="8"/>
    </row>
    <row r="54" spans="1:9" ht="20.25" x14ac:dyDescent="0.3">
      <c r="A54" s="24"/>
      <c r="B54" s="8"/>
      <c r="C54" s="26" t="s">
        <v>12</v>
      </c>
      <c r="D54" s="26">
        <f>COUNTIF(G22:G47,"KHÁ")</f>
        <v>0</v>
      </c>
      <c r="E54" s="90">
        <f t="shared" si="1"/>
        <v>0</v>
      </c>
      <c r="F54" s="91"/>
      <c r="G54" s="8"/>
      <c r="H54" s="8"/>
      <c r="I54" s="8"/>
    </row>
    <row r="55" spans="1:9" ht="20.25" x14ac:dyDescent="0.3">
      <c r="A55" s="24"/>
      <c r="B55" s="8"/>
      <c r="C55" s="26" t="s">
        <v>13</v>
      </c>
      <c r="D55" s="26">
        <f>COUNTIF(G22:G47,"TB")</f>
        <v>0</v>
      </c>
      <c r="E55" s="90">
        <f t="shared" si="1"/>
        <v>0</v>
      </c>
      <c r="F55" s="91"/>
      <c r="G55" s="8"/>
      <c r="H55" s="8"/>
      <c r="I55" s="8"/>
    </row>
    <row r="56" spans="1:9" ht="20.25" x14ac:dyDescent="0.3">
      <c r="A56" s="24"/>
      <c r="B56" s="8"/>
      <c r="C56" s="26" t="s">
        <v>14</v>
      </c>
      <c r="D56" s="26">
        <f>COUNTIF(G22:G47,"YẾU")</f>
        <v>0</v>
      </c>
      <c r="E56" s="90">
        <f t="shared" si="1"/>
        <v>0</v>
      </c>
      <c r="F56" s="91"/>
      <c r="G56" s="8"/>
      <c r="H56" s="8"/>
      <c r="I56" s="8"/>
    </row>
    <row r="57" spans="1:9" ht="20.25" x14ac:dyDescent="0.3">
      <c r="A57" s="8"/>
      <c r="B57" s="8"/>
      <c r="C57" s="26" t="s">
        <v>38</v>
      </c>
      <c r="D57" s="26">
        <f>COUNTIF(G22:G47,"Không XL")</f>
        <v>26</v>
      </c>
      <c r="E57" s="90">
        <f t="shared" si="1"/>
        <v>100</v>
      </c>
      <c r="F57" s="91"/>
      <c r="G57" s="8"/>
      <c r="H57" s="8"/>
      <c r="I57" s="8"/>
    </row>
    <row r="58" spans="1:9" ht="20.25" x14ac:dyDescent="0.3">
      <c r="A58" s="8"/>
      <c r="B58" s="8"/>
      <c r="C58" s="8"/>
      <c r="D58" s="8"/>
      <c r="E58" s="8"/>
      <c r="F58" s="8"/>
      <c r="G58" s="8"/>
      <c r="H58" s="8"/>
      <c r="I58" s="8"/>
    </row>
    <row r="59" spans="1:9" ht="20.25" x14ac:dyDescent="0.3">
      <c r="A59" s="10" t="s">
        <v>9</v>
      </c>
      <c r="B59" s="8"/>
      <c r="C59" s="8"/>
      <c r="D59" s="8"/>
      <c r="E59" s="8"/>
      <c r="F59" s="8"/>
      <c r="G59" s="8"/>
      <c r="H59" s="8"/>
      <c r="I59" s="8"/>
    </row>
    <row r="60" spans="1:9" ht="20.25" x14ac:dyDescent="0.3">
      <c r="A60" s="10" t="s">
        <v>29</v>
      </c>
      <c r="B60" s="8"/>
      <c r="C60" s="8"/>
      <c r="D60" s="8"/>
      <c r="E60" s="8"/>
      <c r="F60" s="8"/>
      <c r="G60" s="8"/>
      <c r="H60" s="8"/>
      <c r="I60" s="8"/>
    </row>
    <row r="61" spans="1:9" ht="20.25" x14ac:dyDescent="0.3">
      <c r="A61" s="8"/>
      <c r="B61" s="8"/>
      <c r="C61" s="8"/>
      <c r="D61" s="8"/>
      <c r="E61" s="8"/>
      <c r="F61" s="8"/>
      <c r="G61" s="8"/>
      <c r="H61" s="8"/>
      <c r="I61" s="8"/>
    </row>
    <row r="62" spans="1:9" ht="20.25" x14ac:dyDescent="0.3">
      <c r="A62" s="9" t="s">
        <v>30</v>
      </c>
      <c r="B62" s="8"/>
      <c r="C62" s="8"/>
      <c r="D62" s="8"/>
      <c r="E62" s="8"/>
      <c r="F62" s="8"/>
      <c r="G62" s="8"/>
      <c r="H62" s="8"/>
      <c r="I62" s="8"/>
    </row>
    <row r="63" spans="1:9" ht="20.25" x14ac:dyDescent="0.3">
      <c r="A63" s="24"/>
      <c r="B63" s="8"/>
      <c r="C63" s="8"/>
      <c r="D63" s="8"/>
      <c r="E63" s="8"/>
      <c r="F63" s="8"/>
      <c r="G63" s="8"/>
      <c r="H63" s="8"/>
      <c r="I63" s="8"/>
    </row>
    <row r="64" spans="1:9" ht="20.25" x14ac:dyDescent="0.3">
      <c r="A64" s="24"/>
      <c r="B64" s="8"/>
      <c r="C64" s="8"/>
      <c r="D64" s="8"/>
      <c r="E64" s="8"/>
      <c r="F64" s="8"/>
      <c r="G64" s="8"/>
      <c r="H64" s="8"/>
      <c r="I64" s="8"/>
    </row>
    <row r="65" spans="1:9" ht="20.25" x14ac:dyDescent="0.3">
      <c r="A65" s="24"/>
      <c r="B65" s="8"/>
      <c r="C65" s="8"/>
      <c r="D65" s="8"/>
      <c r="E65" s="8"/>
      <c r="F65" s="8"/>
      <c r="G65" s="8"/>
      <c r="H65" s="8"/>
      <c r="I65" s="8"/>
    </row>
    <row r="66" spans="1:9" ht="20.25" x14ac:dyDescent="0.3">
      <c r="A66" s="8"/>
      <c r="B66" s="8"/>
      <c r="C66" s="8"/>
      <c r="D66" s="8"/>
      <c r="E66" s="8"/>
      <c r="F66" s="8"/>
      <c r="G66" s="8"/>
      <c r="H66" s="8"/>
      <c r="I66" s="8"/>
    </row>
    <row r="67" spans="1:9" ht="20.25" x14ac:dyDescent="0.3">
      <c r="A67" s="8"/>
      <c r="B67" s="8"/>
      <c r="C67" s="8"/>
      <c r="D67" s="8"/>
      <c r="E67" s="8"/>
      <c r="F67" s="8"/>
      <c r="G67" s="8"/>
      <c r="H67" s="8"/>
      <c r="I67" s="8"/>
    </row>
    <row r="68" spans="1:9" ht="20.25" x14ac:dyDescent="0.3">
      <c r="A68" s="8"/>
      <c r="B68" s="8"/>
      <c r="C68" s="8"/>
      <c r="D68" s="8"/>
      <c r="E68" s="8"/>
      <c r="F68" s="8"/>
      <c r="G68" s="8"/>
      <c r="H68" s="8"/>
      <c r="I68" s="8"/>
    </row>
    <row r="69" spans="1:9" ht="20.25" x14ac:dyDescent="0.3">
      <c r="A69" s="9"/>
      <c r="B69" s="8" t="s">
        <v>35</v>
      </c>
      <c r="C69" s="27"/>
      <c r="D69" s="8"/>
      <c r="E69" s="8"/>
      <c r="F69" s="8"/>
      <c r="G69" s="27" t="s">
        <v>39</v>
      </c>
      <c r="H69" s="27"/>
      <c r="I69" s="8"/>
    </row>
    <row r="70" spans="1:9" ht="20.25" x14ac:dyDescent="0.3">
      <c r="A70" s="8"/>
      <c r="B70" s="8"/>
      <c r="C70" s="8"/>
      <c r="D70" s="8"/>
      <c r="E70" s="8"/>
      <c r="F70" s="8"/>
      <c r="G70" s="8"/>
      <c r="H70" s="8"/>
      <c r="I70" s="8"/>
    </row>
    <row r="71" spans="1:9" ht="20.25" x14ac:dyDescent="0.3">
      <c r="A71" s="28" t="s">
        <v>31</v>
      </c>
      <c r="B71" s="8"/>
      <c r="C71" s="8"/>
      <c r="D71" s="8"/>
      <c r="E71" s="8"/>
      <c r="F71" s="8"/>
      <c r="G71" s="8"/>
      <c r="H71" s="8"/>
      <c r="I71" s="8"/>
    </row>
    <row r="72" spans="1:9" ht="28.5" customHeight="1" x14ac:dyDescent="0.3">
      <c r="A72" s="29" t="s">
        <v>41</v>
      </c>
      <c r="B72" s="8"/>
      <c r="C72" s="8"/>
      <c r="D72" s="8"/>
      <c r="E72" s="8"/>
      <c r="F72" s="8"/>
      <c r="G72" s="8"/>
      <c r="H72" s="8"/>
      <c r="I72" s="8"/>
    </row>
    <row r="73" spans="1:9" ht="28.5" customHeight="1" x14ac:dyDescent="0.3">
      <c r="A73" s="29" t="s">
        <v>41</v>
      </c>
      <c r="B73" s="8"/>
      <c r="C73" s="8"/>
      <c r="D73" s="8"/>
      <c r="E73" s="8"/>
      <c r="F73" s="8"/>
      <c r="G73" s="8"/>
      <c r="H73" s="8"/>
      <c r="I73" s="8"/>
    </row>
    <row r="74" spans="1:9" ht="28.5" customHeight="1" x14ac:dyDescent="0.3">
      <c r="A74" s="29" t="s">
        <v>41</v>
      </c>
      <c r="B74" s="8"/>
      <c r="C74" s="8"/>
      <c r="D74" s="8"/>
      <c r="E74" s="8"/>
      <c r="F74" s="8"/>
      <c r="G74" s="8"/>
      <c r="H74" s="8"/>
      <c r="I74" s="8"/>
    </row>
    <row r="75" spans="1:9" ht="28.5" customHeight="1" x14ac:dyDescent="0.3">
      <c r="A75" s="29"/>
      <c r="B75" s="8"/>
      <c r="C75" s="8"/>
      <c r="D75" s="8"/>
      <c r="E75" s="8"/>
      <c r="F75" s="8"/>
      <c r="G75" s="8"/>
      <c r="H75" s="8"/>
      <c r="I75" s="8"/>
    </row>
    <row r="76" spans="1:9" s="5" customFormat="1" ht="19.5" customHeight="1" x14ac:dyDescent="0.3">
      <c r="A76" s="24" t="s">
        <v>36</v>
      </c>
      <c r="B76" s="8"/>
      <c r="C76" s="8"/>
      <c r="D76" s="8"/>
      <c r="E76" s="8"/>
      <c r="F76" s="8"/>
      <c r="G76" s="8"/>
      <c r="H76" s="8"/>
      <c r="I76" s="8"/>
    </row>
    <row r="77" spans="1:9" s="5" customFormat="1" ht="25.5" customHeight="1" x14ac:dyDescent="0.3">
      <c r="A77" s="30" t="s">
        <v>37</v>
      </c>
      <c r="B77" s="8"/>
      <c r="C77" s="8"/>
      <c r="D77" s="8"/>
      <c r="E77" s="8"/>
      <c r="F77" s="8"/>
      <c r="G77" s="8"/>
      <c r="H77" s="8"/>
      <c r="I77" s="8"/>
    </row>
    <row r="85" spans="5:7" x14ac:dyDescent="0.2">
      <c r="E85" s="6" t="s">
        <v>32</v>
      </c>
      <c r="G85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57:F57"/>
    <mergeCell ref="E51:F51"/>
    <mergeCell ref="E52:F52"/>
    <mergeCell ref="E53:F53"/>
    <mergeCell ref="E54:F54"/>
    <mergeCell ref="E55:F55"/>
    <mergeCell ref="E56:F56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89"/>
  <sheetViews>
    <sheetView view="pageLayout" topLeftCell="A19" zoomScale="60" zoomScaleNormal="100" zoomScalePageLayoutView="60" workbookViewId="0">
      <selection activeCell="G22" sqref="G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5">
        <v>1</v>
      </c>
      <c r="B22" s="48" t="s">
        <v>1024</v>
      </c>
      <c r="C22" s="46" t="s">
        <v>1025</v>
      </c>
      <c r="D22" s="47" t="s">
        <v>173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5">
        <v>2</v>
      </c>
      <c r="B23" s="48" t="s">
        <v>1026</v>
      </c>
      <c r="C23" s="46" t="s">
        <v>1027</v>
      </c>
      <c r="D23" s="47" t="s">
        <v>803</v>
      </c>
      <c r="E23" s="11"/>
      <c r="F23" s="50"/>
      <c r="G23" s="51" t="str">
        <f t="shared" ref="G23:G51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5">
        <v>3</v>
      </c>
      <c r="B24" s="49" t="s">
        <v>1028</v>
      </c>
      <c r="C24" s="18" t="s">
        <v>1029</v>
      </c>
      <c r="D24" s="19" t="s">
        <v>393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5">
        <v>4</v>
      </c>
      <c r="B25" s="49" t="s">
        <v>1030</v>
      </c>
      <c r="C25" s="18" t="s">
        <v>275</v>
      </c>
      <c r="D25" s="19" t="s">
        <v>297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5">
        <v>5</v>
      </c>
      <c r="B26" s="49" t="s">
        <v>1031</v>
      </c>
      <c r="C26" s="18" t="s">
        <v>1032</v>
      </c>
      <c r="D26" s="19" t="s">
        <v>58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5">
        <v>6</v>
      </c>
      <c r="B27" s="49" t="s">
        <v>1033</v>
      </c>
      <c r="C27" s="18" t="s">
        <v>1034</v>
      </c>
      <c r="D27" s="19" t="s">
        <v>58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5">
        <v>7</v>
      </c>
      <c r="B28" s="49" t="s">
        <v>1035</v>
      </c>
      <c r="C28" s="18" t="s">
        <v>1036</v>
      </c>
      <c r="D28" s="19" t="s">
        <v>206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36">
        <v>8</v>
      </c>
      <c r="B29" s="49" t="s">
        <v>1037</v>
      </c>
      <c r="C29" s="18" t="s">
        <v>1038</v>
      </c>
      <c r="D29" s="19" t="s">
        <v>69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36">
        <v>9</v>
      </c>
      <c r="B30" s="49" t="s">
        <v>1039</v>
      </c>
      <c r="C30" s="18" t="s">
        <v>275</v>
      </c>
      <c r="D30" s="19" t="s">
        <v>272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36">
        <v>10</v>
      </c>
      <c r="B31" s="49" t="s">
        <v>1040</v>
      </c>
      <c r="C31" s="18" t="s">
        <v>593</v>
      </c>
      <c r="D31" s="19" t="s">
        <v>78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36">
        <v>11</v>
      </c>
      <c r="B32" s="49" t="s">
        <v>1041</v>
      </c>
      <c r="C32" s="18" t="s">
        <v>131</v>
      </c>
      <c r="D32" s="19" t="s">
        <v>221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36">
        <v>12</v>
      </c>
      <c r="B33" s="49" t="s">
        <v>1042</v>
      </c>
      <c r="C33" s="18" t="s">
        <v>1043</v>
      </c>
      <c r="D33" s="19" t="s">
        <v>86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36">
        <v>13</v>
      </c>
      <c r="B34" s="49" t="s">
        <v>1044</v>
      </c>
      <c r="C34" s="18" t="s">
        <v>1045</v>
      </c>
      <c r="D34" s="19" t="s">
        <v>607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36">
        <v>14</v>
      </c>
      <c r="B35" s="49" t="s">
        <v>1046</v>
      </c>
      <c r="C35" s="18" t="s">
        <v>1047</v>
      </c>
      <c r="D35" s="19" t="s">
        <v>99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36">
        <v>15</v>
      </c>
      <c r="B36" s="49" t="s">
        <v>1048</v>
      </c>
      <c r="C36" s="18" t="s">
        <v>1049</v>
      </c>
      <c r="D36" s="19" t="s">
        <v>102</v>
      </c>
      <c r="E36" s="20"/>
      <c r="F36" s="52"/>
      <c r="G36" s="51" t="str">
        <f t="shared" si="0"/>
        <v>Không XL</v>
      </c>
      <c r="H36" s="22"/>
      <c r="I36" s="17"/>
    </row>
    <row r="37" spans="1:9" ht="19.5" thickBot="1" x14ac:dyDescent="0.25">
      <c r="A37" s="36">
        <v>16</v>
      </c>
      <c r="B37" s="49" t="s">
        <v>1050</v>
      </c>
      <c r="C37" s="18" t="s">
        <v>1051</v>
      </c>
      <c r="D37" s="19" t="s">
        <v>247</v>
      </c>
      <c r="E37" s="20"/>
      <c r="F37" s="52"/>
      <c r="G37" s="51" t="str">
        <f t="shared" si="0"/>
        <v>Không XL</v>
      </c>
      <c r="H37" s="22"/>
      <c r="I37" s="17"/>
    </row>
    <row r="38" spans="1:9" ht="19.5" thickBot="1" x14ac:dyDescent="0.25">
      <c r="A38" s="36">
        <v>17</v>
      </c>
      <c r="B38" s="49" t="s">
        <v>1052</v>
      </c>
      <c r="C38" s="18" t="s">
        <v>772</v>
      </c>
      <c r="D38" s="19" t="s">
        <v>111</v>
      </c>
      <c r="E38" s="20"/>
      <c r="F38" s="52"/>
      <c r="G38" s="51" t="str">
        <f t="shared" si="0"/>
        <v>Không XL</v>
      </c>
      <c r="H38" s="22"/>
      <c r="I38" s="17"/>
    </row>
    <row r="39" spans="1:9" ht="19.5" thickBot="1" x14ac:dyDescent="0.25">
      <c r="A39" s="36">
        <v>18</v>
      </c>
      <c r="B39" s="49" t="s">
        <v>1053</v>
      </c>
      <c r="C39" s="18" t="s">
        <v>613</v>
      </c>
      <c r="D39" s="19" t="s">
        <v>344</v>
      </c>
      <c r="E39" s="20"/>
      <c r="F39" s="52"/>
      <c r="G39" s="51" t="str">
        <f t="shared" si="0"/>
        <v>Không XL</v>
      </c>
      <c r="H39" s="22"/>
      <c r="I39" s="17"/>
    </row>
    <row r="40" spans="1:9" ht="19.5" thickBot="1" x14ac:dyDescent="0.25">
      <c r="A40" s="36">
        <v>19</v>
      </c>
      <c r="B40" s="49" t="s">
        <v>1054</v>
      </c>
      <c r="C40" s="18" t="s">
        <v>682</v>
      </c>
      <c r="D40" s="19" t="s">
        <v>917</v>
      </c>
      <c r="E40" s="20"/>
      <c r="F40" s="52"/>
      <c r="G40" s="51" t="str">
        <f t="shared" si="0"/>
        <v>Không XL</v>
      </c>
      <c r="H40" s="22"/>
      <c r="I40" s="17"/>
    </row>
    <row r="41" spans="1:9" ht="19.5" thickBot="1" x14ac:dyDescent="0.25">
      <c r="A41" s="36">
        <v>20</v>
      </c>
      <c r="B41" s="49" t="s">
        <v>1055</v>
      </c>
      <c r="C41" s="18" t="s">
        <v>978</v>
      </c>
      <c r="D41" s="19" t="s">
        <v>361</v>
      </c>
      <c r="E41" s="20"/>
      <c r="F41" s="52"/>
      <c r="G41" s="51" t="str">
        <f t="shared" si="0"/>
        <v>Không XL</v>
      </c>
      <c r="H41" s="22"/>
      <c r="I41" s="17"/>
    </row>
    <row r="42" spans="1:9" ht="19.5" thickBot="1" x14ac:dyDescent="0.25">
      <c r="A42" s="36">
        <v>21</v>
      </c>
      <c r="B42" s="49" t="s">
        <v>1056</v>
      </c>
      <c r="C42" s="18" t="s">
        <v>1057</v>
      </c>
      <c r="D42" s="19" t="s">
        <v>138</v>
      </c>
      <c r="E42" s="20"/>
      <c r="F42" s="52"/>
      <c r="G42" s="51" t="str">
        <f t="shared" si="0"/>
        <v>Không XL</v>
      </c>
      <c r="H42" s="22"/>
      <c r="I42" s="17"/>
    </row>
    <row r="43" spans="1:9" ht="19.5" thickBot="1" x14ac:dyDescent="0.25">
      <c r="A43" s="36">
        <v>22</v>
      </c>
      <c r="B43" s="49" t="s">
        <v>1058</v>
      </c>
      <c r="C43" s="18" t="s">
        <v>166</v>
      </c>
      <c r="D43" s="19" t="s">
        <v>455</v>
      </c>
      <c r="E43" s="20"/>
      <c r="F43" s="52"/>
      <c r="G43" s="51" t="str">
        <f t="shared" si="0"/>
        <v>Không XL</v>
      </c>
      <c r="H43" s="22"/>
      <c r="I43" s="17"/>
    </row>
    <row r="44" spans="1:9" ht="19.5" thickBot="1" x14ac:dyDescent="0.25">
      <c r="A44" s="36">
        <v>23</v>
      </c>
      <c r="B44" s="49" t="s">
        <v>1059</v>
      </c>
      <c r="C44" s="18" t="s">
        <v>275</v>
      </c>
      <c r="D44" s="19" t="s">
        <v>259</v>
      </c>
      <c r="E44" s="20"/>
      <c r="F44" s="52"/>
      <c r="G44" s="51" t="str">
        <f t="shared" si="0"/>
        <v>Không XL</v>
      </c>
      <c r="H44" s="22"/>
      <c r="I44" s="17"/>
    </row>
    <row r="45" spans="1:9" ht="19.5" thickBot="1" x14ac:dyDescent="0.25">
      <c r="A45" s="36">
        <v>24</v>
      </c>
      <c r="B45" s="49" t="s">
        <v>1060</v>
      </c>
      <c r="C45" s="18" t="s">
        <v>275</v>
      </c>
      <c r="D45" s="19" t="s">
        <v>144</v>
      </c>
      <c r="E45" s="20"/>
      <c r="F45" s="52"/>
      <c r="G45" s="51" t="str">
        <f t="shared" si="0"/>
        <v>Không XL</v>
      </c>
      <c r="H45" s="22"/>
      <c r="I45" s="17"/>
    </row>
    <row r="46" spans="1:9" ht="19.5" thickBot="1" x14ac:dyDescent="0.25">
      <c r="A46" s="36">
        <v>25</v>
      </c>
      <c r="B46" s="49" t="s">
        <v>1061</v>
      </c>
      <c r="C46" s="18" t="s">
        <v>1062</v>
      </c>
      <c r="D46" s="19" t="s">
        <v>1063</v>
      </c>
      <c r="E46" s="20"/>
      <c r="F46" s="52"/>
      <c r="G46" s="51" t="str">
        <f t="shared" si="0"/>
        <v>Không XL</v>
      </c>
      <c r="H46" s="22"/>
      <c r="I46" s="17"/>
    </row>
    <row r="47" spans="1:9" ht="19.5" thickBot="1" x14ac:dyDescent="0.25">
      <c r="A47" s="36">
        <v>26</v>
      </c>
      <c r="B47" s="49" t="s">
        <v>1064</v>
      </c>
      <c r="C47" s="18" t="s">
        <v>535</v>
      </c>
      <c r="D47" s="19" t="s">
        <v>150</v>
      </c>
      <c r="E47" s="20"/>
      <c r="F47" s="52"/>
      <c r="G47" s="51" t="str">
        <f t="shared" si="0"/>
        <v>Không XL</v>
      </c>
      <c r="H47" s="22"/>
      <c r="I47" s="17"/>
    </row>
    <row r="48" spans="1:9" ht="19.5" thickBot="1" x14ac:dyDescent="0.25">
      <c r="A48" s="36">
        <v>27</v>
      </c>
      <c r="B48" s="49" t="s">
        <v>1065</v>
      </c>
      <c r="C48" s="18" t="s">
        <v>441</v>
      </c>
      <c r="D48" s="19" t="s">
        <v>153</v>
      </c>
      <c r="E48" s="20"/>
      <c r="F48" s="52"/>
      <c r="G48" s="51" t="str">
        <f t="shared" si="0"/>
        <v>Không XL</v>
      </c>
      <c r="H48" s="22"/>
      <c r="I48" s="17"/>
    </row>
    <row r="49" spans="1:9" ht="19.5" thickBot="1" x14ac:dyDescent="0.25">
      <c r="A49" s="36">
        <v>28</v>
      </c>
      <c r="B49" s="49" t="s">
        <v>1066</v>
      </c>
      <c r="C49" s="18" t="s">
        <v>413</v>
      </c>
      <c r="D49" s="19" t="s">
        <v>466</v>
      </c>
      <c r="E49" s="20"/>
      <c r="F49" s="52"/>
      <c r="G49" s="51" t="str">
        <f t="shared" si="0"/>
        <v>Không XL</v>
      </c>
      <c r="H49" s="22"/>
      <c r="I49" s="17"/>
    </row>
    <row r="50" spans="1:9" ht="19.5" thickBot="1" x14ac:dyDescent="0.25">
      <c r="A50" s="36">
        <v>29</v>
      </c>
      <c r="B50" s="49" t="s">
        <v>1067</v>
      </c>
      <c r="C50" s="18" t="s">
        <v>682</v>
      </c>
      <c r="D50" s="19" t="s">
        <v>1068</v>
      </c>
      <c r="E50" s="20"/>
      <c r="F50" s="52"/>
      <c r="G50" s="51" t="str">
        <f t="shared" si="0"/>
        <v>Không XL</v>
      </c>
      <c r="H50" s="22"/>
      <c r="I50" s="17"/>
    </row>
    <row r="51" spans="1:9" ht="19.5" thickBot="1" x14ac:dyDescent="0.25">
      <c r="A51" s="36">
        <v>30</v>
      </c>
      <c r="B51" s="49" t="s">
        <v>1069</v>
      </c>
      <c r="C51" s="18" t="s">
        <v>881</v>
      </c>
      <c r="D51" s="19" t="s">
        <v>470</v>
      </c>
      <c r="E51" s="20"/>
      <c r="F51" s="52"/>
      <c r="G51" s="51" t="str">
        <f t="shared" si="0"/>
        <v>Không XL</v>
      </c>
      <c r="H51" s="22"/>
      <c r="I51" s="17"/>
    </row>
    <row r="53" spans="1:9" ht="20.25" x14ac:dyDescent="0.3">
      <c r="A53" s="10" t="s">
        <v>28</v>
      </c>
      <c r="B53" s="8"/>
      <c r="C53" s="8"/>
      <c r="D53" s="8"/>
      <c r="E53" s="8"/>
      <c r="F53" s="8"/>
      <c r="G53" s="8"/>
      <c r="H53" s="8"/>
      <c r="I53" s="8"/>
    </row>
    <row r="54" spans="1:9" ht="20.25" x14ac:dyDescent="0.3">
      <c r="A54" s="24"/>
      <c r="B54" s="8"/>
      <c r="C54" s="8"/>
      <c r="D54" s="8"/>
      <c r="E54" s="8"/>
      <c r="F54" s="8"/>
      <c r="G54" s="8"/>
      <c r="H54" s="8"/>
      <c r="I54" s="8"/>
    </row>
    <row r="55" spans="1:9" ht="20.25" x14ac:dyDescent="0.3">
      <c r="A55" s="24"/>
      <c r="B55" s="8"/>
      <c r="C55" s="25" t="s">
        <v>7</v>
      </c>
      <c r="D55" s="31" t="s">
        <v>8</v>
      </c>
      <c r="E55" s="75" t="s">
        <v>1204</v>
      </c>
      <c r="F55" s="76"/>
      <c r="G55" s="8"/>
      <c r="H55" s="8"/>
      <c r="I55" s="8"/>
    </row>
    <row r="56" spans="1:9" ht="20.25" x14ac:dyDescent="0.3">
      <c r="A56" s="24"/>
      <c r="B56" s="8"/>
      <c r="C56" s="26" t="s">
        <v>10</v>
      </c>
      <c r="D56" s="26">
        <f>COUNTIF(G22:G51,"XS")</f>
        <v>0</v>
      </c>
      <c r="E56" s="90">
        <f>D56*100/$A$51</f>
        <v>0</v>
      </c>
      <c r="F56" s="91"/>
      <c r="G56" s="8"/>
      <c r="H56" s="8"/>
      <c r="I56" s="8"/>
    </row>
    <row r="57" spans="1:9" ht="20.25" x14ac:dyDescent="0.3">
      <c r="A57" s="24"/>
      <c r="B57" s="8"/>
      <c r="C57" s="26" t="s">
        <v>11</v>
      </c>
      <c r="D57" s="26">
        <f>COUNTIF(G22:G51,"TỐT")</f>
        <v>0</v>
      </c>
      <c r="E57" s="90">
        <f t="shared" ref="E57:E61" si="1">D57*100/$A$51</f>
        <v>0</v>
      </c>
      <c r="F57" s="91"/>
      <c r="G57" s="8"/>
      <c r="H57" s="8"/>
      <c r="I57" s="8"/>
    </row>
    <row r="58" spans="1:9" ht="20.25" x14ac:dyDescent="0.3">
      <c r="A58" s="24"/>
      <c r="B58" s="8"/>
      <c r="C58" s="26" t="s">
        <v>12</v>
      </c>
      <c r="D58" s="26">
        <f>COUNTIF(G22:G51,"KHÁ")</f>
        <v>0</v>
      </c>
      <c r="E58" s="90">
        <f t="shared" si="1"/>
        <v>0</v>
      </c>
      <c r="F58" s="91"/>
      <c r="G58" s="8"/>
      <c r="H58" s="8"/>
      <c r="I58" s="8"/>
    </row>
    <row r="59" spans="1:9" ht="20.25" x14ac:dyDescent="0.3">
      <c r="A59" s="24"/>
      <c r="B59" s="8"/>
      <c r="C59" s="26" t="s">
        <v>13</v>
      </c>
      <c r="D59" s="26">
        <f>COUNTIF(G22:G51,"TB")</f>
        <v>0</v>
      </c>
      <c r="E59" s="90">
        <f t="shared" si="1"/>
        <v>0</v>
      </c>
      <c r="F59" s="91"/>
      <c r="G59" s="8"/>
      <c r="H59" s="8"/>
      <c r="I59" s="8"/>
    </row>
    <row r="60" spans="1:9" ht="20.25" x14ac:dyDescent="0.3">
      <c r="A60" s="24"/>
      <c r="B60" s="8"/>
      <c r="C60" s="26" t="s">
        <v>14</v>
      </c>
      <c r="D60" s="26">
        <f>COUNTIF(G22:G51,"YẾU")</f>
        <v>0</v>
      </c>
      <c r="E60" s="90">
        <f t="shared" si="1"/>
        <v>0</v>
      </c>
      <c r="F60" s="91"/>
      <c r="G60" s="8"/>
      <c r="H60" s="8"/>
      <c r="I60" s="8"/>
    </row>
    <row r="61" spans="1:9" ht="20.25" x14ac:dyDescent="0.3">
      <c r="A61" s="8"/>
      <c r="B61" s="8"/>
      <c r="C61" s="26" t="s">
        <v>38</v>
      </c>
      <c r="D61" s="26">
        <f>COUNTIF(G22:G51,"Không XL")</f>
        <v>30</v>
      </c>
      <c r="E61" s="90">
        <f t="shared" si="1"/>
        <v>100</v>
      </c>
      <c r="F61" s="91"/>
      <c r="G61" s="8"/>
      <c r="H61" s="8"/>
      <c r="I61" s="8"/>
    </row>
    <row r="62" spans="1:9" ht="20.25" x14ac:dyDescent="0.3">
      <c r="A62" s="8"/>
      <c r="B62" s="8"/>
      <c r="C62" s="8"/>
      <c r="D62" s="8"/>
      <c r="E62" s="8"/>
      <c r="F62" s="8"/>
      <c r="G62" s="8"/>
      <c r="H62" s="8"/>
      <c r="I62" s="8"/>
    </row>
    <row r="63" spans="1:9" ht="20.25" x14ac:dyDescent="0.3">
      <c r="A63" s="10" t="s">
        <v>9</v>
      </c>
      <c r="B63" s="8"/>
      <c r="C63" s="8"/>
      <c r="D63" s="8"/>
      <c r="E63" s="8"/>
      <c r="F63" s="8"/>
      <c r="G63" s="8"/>
      <c r="H63" s="8"/>
      <c r="I63" s="8"/>
    </row>
    <row r="64" spans="1:9" ht="20.25" x14ac:dyDescent="0.3">
      <c r="A64" s="10" t="s">
        <v>29</v>
      </c>
      <c r="B64" s="8"/>
      <c r="C64" s="8"/>
      <c r="D64" s="8"/>
      <c r="E64" s="8"/>
      <c r="F64" s="8"/>
      <c r="G64" s="8"/>
      <c r="H64" s="8"/>
      <c r="I64" s="8"/>
    </row>
    <row r="65" spans="1:9" ht="20.25" x14ac:dyDescent="0.3">
      <c r="A65" s="8"/>
      <c r="B65" s="8"/>
      <c r="C65" s="8"/>
      <c r="D65" s="8"/>
      <c r="E65" s="8"/>
      <c r="F65" s="8"/>
      <c r="G65" s="8"/>
      <c r="H65" s="8"/>
      <c r="I65" s="8"/>
    </row>
    <row r="66" spans="1:9" ht="20.25" x14ac:dyDescent="0.3">
      <c r="A66" s="9" t="s">
        <v>30</v>
      </c>
      <c r="B66" s="8"/>
      <c r="C66" s="8"/>
      <c r="D66" s="8"/>
      <c r="E66" s="8"/>
      <c r="F66" s="8"/>
      <c r="G66" s="8"/>
      <c r="H66" s="8"/>
      <c r="I66" s="8"/>
    </row>
    <row r="67" spans="1:9" ht="20.25" x14ac:dyDescent="0.3">
      <c r="A67" s="24"/>
      <c r="B67" s="8"/>
      <c r="C67" s="8"/>
      <c r="D67" s="8"/>
      <c r="E67" s="8"/>
      <c r="F67" s="8"/>
      <c r="G67" s="8"/>
      <c r="H67" s="8"/>
      <c r="I67" s="8"/>
    </row>
    <row r="68" spans="1:9" ht="20.25" x14ac:dyDescent="0.3">
      <c r="A68" s="24"/>
      <c r="B68" s="8"/>
      <c r="C68" s="8"/>
      <c r="D68" s="8"/>
      <c r="E68" s="8"/>
      <c r="F68" s="8"/>
      <c r="G68" s="8"/>
      <c r="H68" s="8"/>
      <c r="I68" s="8"/>
    </row>
    <row r="69" spans="1:9" ht="20.25" x14ac:dyDescent="0.3">
      <c r="A69" s="24"/>
      <c r="B69" s="8"/>
      <c r="C69" s="8"/>
      <c r="D69" s="8"/>
      <c r="E69" s="8"/>
      <c r="F69" s="8"/>
      <c r="G69" s="8"/>
      <c r="H69" s="8"/>
      <c r="I69" s="8"/>
    </row>
    <row r="70" spans="1:9" ht="20.25" x14ac:dyDescent="0.3">
      <c r="A70" s="8"/>
      <c r="B70" s="8"/>
      <c r="C70" s="8"/>
      <c r="D70" s="8"/>
      <c r="E70" s="8"/>
      <c r="F70" s="8"/>
      <c r="G70" s="8"/>
      <c r="H70" s="8"/>
      <c r="I70" s="8"/>
    </row>
    <row r="71" spans="1:9" ht="20.25" x14ac:dyDescent="0.3">
      <c r="A71" s="8"/>
      <c r="B71" s="8"/>
      <c r="C71" s="8"/>
      <c r="D71" s="8"/>
      <c r="E71" s="8"/>
      <c r="F71" s="8"/>
      <c r="G71" s="8"/>
      <c r="H71" s="8"/>
      <c r="I71" s="8"/>
    </row>
    <row r="72" spans="1:9" ht="20.25" x14ac:dyDescent="0.3">
      <c r="A72" s="8"/>
      <c r="B72" s="8"/>
      <c r="C72" s="8"/>
      <c r="D72" s="8"/>
      <c r="E72" s="8"/>
      <c r="F72" s="8"/>
      <c r="G72" s="8"/>
      <c r="H72" s="8"/>
      <c r="I72" s="8"/>
    </row>
    <row r="73" spans="1:9" ht="20.25" x14ac:dyDescent="0.3">
      <c r="A73" s="9"/>
      <c r="B73" s="8" t="s">
        <v>35</v>
      </c>
      <c r="C73" s="27"/>
      <c r="D73" s="8"/>
      <c r="E73" s="8"/>
      <c r="F73" s="8"/>
      <c r="G73" s="27" t="s">
        <v>39</v>
      </c>
      <c r="H73" s="27"/>
      <c r="I73" s="8"/>
    </row>
    <row r="74" spans="1:9" ht="20.25" x14ac:dyDescent="0.3">
      <c r="A74" s="8"/>
      <c r="B74" s="8"/>
      <c r="C74" s="8"/>
      <c r="D74" s="8"/>
      <c r="E74" s="8"/>
      <c r="F74" s="8"/>
      <c r="G74" s="8"/>
      <c r="H74" s="8"/>
      <c r="I74" s="8"/>
    </row>
    <row r="75" spans="1:9" ht="20.25" x14ac:dyDescent="0.3">
      <c r="A75" s="28" t="s">
        <v>31</v>
      </c>
      <c r="B75" s="8"/>
      <c r="C75" s="8"/>
      <c r="D75" s="8"/>
      <c r="E75" s="8"/>
      <c r="F75" s="8"/>
      <c r="G75" s="8"/>
      <c r="H75" s="8"/>
      <c r="I75" s="8"/>
    </row>
    <row r="76" spans="1:9" ht="28.5" customHeight="1" x14ac:dyDescent="0.3">
      <c r="A76" s="29" t="s">
        <v>41</v>
      </c>
      <c r="B76" s="8"/>
      <c r="C76" s="8"/>
      <c r="D76" s="8"/>
      <c r="E76" s="8"/>
      <c r="F76" s="8"/>
      <c r="G76" s="8"/>
      <c r="H76" s="8"/>
      <c r="I76" s="8"/>
    </row>
    <row r="77" spans="1:9" ht="28.5" customHeight="1" x14ac:dyDescent="0.3">
      <c r="A77" s="29" t="s">
        <v>41</v>
      </c>
      <c r="B77" s="8"/>
      <c r="C77" s="8"/>
      <c r="D77" s="8"/>
      <c r="E77" s="8"/>
      <c r="F77" s="8"/>
      <c r="G77" s="8"/>
      <c r="H77" s="8"/>
      <c r="I77" s="8"/>
    </row>
    <row r="78" spans="1:9" ht="28.5" customHeight="1" x14ac:dyDescent="0.3">
      <c r="A78" s="29" t="s">
        <v>41</v>
      </c>
      <c r="B78" s="8"/>
      <c r="C78" s="8"/>
      <c r="D78" s="8"/>
      <c r="E78" s="8"/>
      <c r="F78" s="8"/>
      <c r="G78" s="8"/>
      <c r="H78" s="8"/>
      <c r="I78" s="8"/>
    </row>
    <row r="79" spans="1:9" ht="28.5" customHeight="1" x14ac:dyDescent="0.3">
      <c r="A79" s="29"/>
      <c r="B79" s="8"/>
      <c r="C79" s="8"/>
      <c r="D79" s="8"/>
      <c r="E79" s="8"/>
      <c r="F79" s="8"/>
      <c r="G79" s="8"/>
      <c r="H79" s="8"/>
      <c r="I79" s="8"/>
    </row>
    <row r="80" spans="1:9" s="5" customFormat="1" ht="19.5" customHeight="1" x14ac:dyDescent="0.3">
      <c r="A80" s="24" t="s">
        <v>36</v>
      </c>
      <c r="B80" s="8"/>
      <c r="C80" s="8"/>
      <c r="D80" s="8"/>
      <c r="E80" s="8"/>
      <c r="F80" s="8"/>
      <c r="G80" s="8"/>
      <c r="H80" s="8"/>
      <c r="I80" s="8"/>
    </row>
    <row r="81" spans="1:9" s="5" customFormat="1" ht="25.5" customHeight="1" x14ac:dyDescent="0.3">
      <c r="A81" s="30" t="s">
        <v>37</v>
      </c>
      <c r="B81" s="8"/>
      <c r="C81" s="8"/>
      <c r="D81" s="8"/>
      <c r="E81" s="8"/>
      <c r="F81" s="8"/>
      <c r="G81" s="8"/>
      <c r="H81" s="8"/>
      <c r="I81" s="8"/>
    </row>
    <row r="89" spans="1:9" x14ac:dyDescent="0.2">
      <c r="E89" s="6" t="s">
        <v>32</v>
      </c>
      <c r="G89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61:F61"/>
    <mergeCell ref="E55:F55"/>
    <mergeCell ref="E56:F56"/>
    <mergeCell ref="E57:F57"/>
    <mergeCell ref="E58:F58"/>
    <mergeCell ref="E59:F59"/>
    <mergeCell ref="E60:F60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74"/>
  <sheetViews>
    <sheetView view="pageLayout" topLeftCell="A11" zoomScale="60" zoomScaleNormal="100" zoomScalePageLayoutView="60" workbookViewId="0">
      <selection activeCell="G22" sqref="G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9" t="s">
        <v>26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5">
        <v>1</v>
      </c>
      <c r="B22" s="48" t="s">
        <v>1153</v>
      </c>
      <c r="C22" s="46" t="s">
        <v>1154</v>
      </c>
      <c r="D22" s="47" t="s">
        <v>182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5">
        <v>2</v>
      </c>
      <c r="B23" s="48" t="s">
        <v>1155</v>
      </c>
      <c r="C23" s="46" t="s">
        <v>1156</v>
      </c>
      <c r="D23" s="47" t="s">
        <v>579</v>
      </c>
      <c r="E23" s="11"/>
      <c r="F23" s="50"/>
      <c r="G23" s="51" t="str">
        <f t="shared" ref="G23:G36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5">
        <v>3</v>
      </c>
      <c r="B24" s="49" t="s">
        <v>1157</v>
      </c>
      <c r="C24" s="18" t="s">
        <v>1158</v>
      </c>
      <c r="D24" s="19" t="s">
        <v>58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5">
        <v>4</v>
      </c>
      <c r="B25" s="49" t="s">
        <v>1159</v>
      </c>
      <c r="C25" s="18" t="s">
        <v>190</v>
      </c>
      <c r="D25" s="19" t="s">
        <v>61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5">
        <v>5</v>
      </c>
      <c r="B26" s="49" t="s">
        <v>1160</v>
      </c>
      <c r="C26" s="18" t="s">
        <v>125</v>
      </c>
      <c r="D26" s="19" t="s">
        <v>201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5">
        <v>6</v>
      </c>
      <c r="B27" s="49" t="s">
        <v>1161</v>
      </c>
      <c r="C27" s="18" t="s">
        <v>990</v>
      </c>
      <c r="D27" s="19" t="s">
        <v>312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5">
        <v>7</v>
      </c>
      <c r="B28" s="49" t="s">
        <v>1162</v>
      </c>
      <c r="C28" s="18" t="s">
        <v>1163</v>
      </c>
      <c r="D28" s="19" t="s">
        <v>272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36">
        <v>8</v>
      </c>
      <c r="B29" s="49" t="s">
        <v>1164</v>
      </c>
      <c r="C29" s="18" t="s">
        <v>1165</v>
      </c>
      <c r="D29" s="19" t="s">
        <v>770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36">
        <v>9</v>
      </c>
      <c r="B30" s="49" t="s">
        <v>1166</v>
      </c>
      <c r="C30" s="18" t="s">
        <v>814</v>
      </c>
      <c r="D30" s="19" t="s">
        <v>351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36">
        <v>10</v>
      </c>
      <c r="B31" s="49" t="s">
        <v>1167</v>
      </c>
      <c r="C31" s="18" t="s">
        <v>270</v>
      </c>
      <c r="D31" s="19" t="s">
        <v>1168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36">
        <v>11</v>
      </c>
      <c r="B32" s="49" t="s">
        <v>1169</v>
      </c>
      <c r="C32" s="18" t="s">
        <v>1170</v>
      </c>
      <c r="D32" s="19" t="s">
        <v>361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36">
        <v>12</v>
      </c>
      <c r="B33" s="49" t="s">
        <v>1171</v>
      </c>
      <c r="C33" s="18" t="s">
        <v>1172</v>
      </c>
      <c r="D33" s="19" t="s">
        <v>466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36">
        <v>13</v>
      </c>
      <c r="B34" s="49" t="s">
        <v>1173</v>
      </c>
      <c r="C34" s="18" t="s">
        <v>228</v>
      </c>
      <c r="D34" s="19" t="s">
        <v>156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36">
        <v>14</v>
      </c>
      <c r="B35" s="49" t="s">
        <v>1174</v>
      </c>
      <c r="C35" s="18" t="s">
        <v>1175</v>
      </c>
      <c r="D35" s="19" t="s">
        <v>1176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36">
        <v>15</v>
      </c>
      <c r="B36" s="49" t="s">
        <v>1177</v>
      </c>
      <c r="C36" s="18" t="s">
        <v>228</v>
      </c>
      <c r="D36" s="19" t="s">
        <v>266</v>
      </c>
      <c r="E36" s="20"/>
      <c r="F36" s="52"/>
      <c r="G36" s="51" t="str">
        <f t="shared" si="0"/>
        <v>Không XL</v>
      </c>
      <c r="H36" s="22"/>
      <c r="I36" s="17"/>
    </row>
    <row r="38" spans="1:9" ht="20.25" x14ac:dyDescent="0.3">
      <c r="A38" s="10" t="s">
        <v>28</v>
      </c>
      <c r="B38" s="8"/>
      <c r="C38" s="8"/>
      <c r="D38" s="8"/>
      <c r="E38" s="8"/>
      <c r="F38" s="8"/>
      <c r="G38" s="8"/>
      <c r="H38" s="8"/>
      <c r="I38" s="8"/>
    </row>
    <row r="39" spans="1:9" ht="20.25" x14ac:dyDescent="0.3">
      <c r="A39" s="24"/>
      <c r="B39" s="8"/>
      <c r="C39" s="8"/>
      <c r="D39" s="8"/>
      <c r="E39" s="8"/>
      <c r="F39" s="8"/>
      <c r="G39" s="8"/>
      <c r="H39" s="8"/>
      <c r="I39" s="8"/>
    </row>
    <row r="40" spans="1:9" ht="20.25" x14ac:dyDescent="0.3">
      <c r="A40" s="24"/>
      <c r="B40" s="8"/>
      <c r="C40" s="25" t="s">
        <v>7</v>
      </c>
      <c r="D40" s="31" t="s">
        <v>8</v>
      </c>
      <c r="E40" s="75" t="s">
        <v>1204</v>
      </c>
      <c r="F40" s="76"/>
      <c r="G40" s="8"/>
      <c r="H40" s="8"/>
      <c r="I40" s="8"/>
    </row>
    <row r="41" spans="1:9" ht="20.25" x14ac:dyDescent="0.3">
      <c r="A41" s="24"/>
      <c r="B41" s="8"/>
      <c r="C41" s="26" t="s">
        <v>10</v>
      </c>
      <c r="D41" s="26">
        <f>COUNTIF(G22:G36,"XS")</f>
        <v>0</v>
      </c>
      <c r="E41" s="90">
        <f>D41*100/$A$36</f>
        <v>0</v>
      </c>
      <c r="F41" s="91"/>
      <c r="G41" s="8"/>
      <c r="H41" s="8"/>
      <c r="I41" s="8"/>
    </row>
    <row r="42" spans="1:9" ht="20.25" x14ac:dyDescent="0.3">
      <c r="A42" s="24"/>
      <c r="B42" s="8"/>
      <c r="C42" s="26" t="s">
        <v>11</v>
      </c>
      <c r="D42" s="26">
        <f>COUNTIF(G22:G36,"TỐT")</f>
        <v>0</v>
      </c>
      <c r="E42" s="90">
        <f t="shared" ref="E42:E46" si="1">D42*100/$A$36</f>
        <v>0</v>
      </c>
      <c r="F42" s="91"/>
      <c r="G42" s="8"/>
      <c r="H42" s="8"/>
      <c r="I42" s="8"/>
    </row>
    <row r="43" spans="1:9" ht="20.25" x14ac:dyDescent="0.3">
      <c r="A43" s="24"/>
      <c r="B43" s="8"/>
      <c r="C43" s="26" t="s">
        <v>12</v>
      </c>
      <c r="D43" s="26">
        <f>COUNTIF(G22:G36,"KHÁ")</f>
        <v>0</v>
      </c>
      <c r="E43" s="90">
        <f t="shared" si="1"/>
        <v>0</v>
      </c>
      <c r="F43" s="91"/>
      <c r="G43" s="8"/>
      <c r="H43" s="8"/>
      <c r="I43" s="8"/>
    </row>
    <row r="44" spans="1:9" ht="20.25" x14ac:dyDescent="0.3">
      <c r="A44" s="24"/>
      <c r="B44" s="8"/>
      <c r="C44" s="26" t="s">
        <v>13</v>
      </c>
      <c r="D44" s="26">
        <f>COUNTIF(G22:G36,"TB")</f>
        <v>0</v>
      </c>
      <c r="E44" s="90">
        <f t="shared" si="1"/>
        <v>0</v>
      </c>
      <c r="F44" s="91"/>
      <c r="G44" s="8"/>
      <c r="H44" s="8"/>
      <c r="I44" s="8"/>
    </row>
    <row r="45" spans="1:9" ht="20.25" x14ac:dyDescent="0.3">
      <c r="A45" s="24"/>
      <c r="B45" s="8"/>
      <c r="C45" s="26" t="s">
        <v>14</v>
      </c>
      <c r="D45" s="26">
        <f>COUNTIF(G22:G36,"YẾU")</f>
        <v>0</v>
      </c>
      <c r="E45" s="90">
        <f t="shared" si="1"/>
        <v>0</v>
      </c>
      <c r="F45" s="91"/>
      <c r="G45" s="8"/>
      <c r="H45" s="8"/>
      <c r="I45" s="8"/>
    </row>
    <row r="46" spans="1:9" ht="20.25" x14ac:dyDescent="0.3">
      <c r="A46" s="8"/>
      <c r="B46" s="8"/>
      <c r="C46" s="26" t="s">
        <v>38</v>
      </c>
      <c r="D46" s="26">
        <f>COUNTIF(G22:G36,"Không XL")</f>
        <v>15</v>
      </c>
      <c r="E46" s="90">
        <f t="shared" si="1"/>
        <v>100</v>
      </c>
      <c r="F46" s="91"/>
      <c r="G46" s="8"/>
      <c r="H46" s="8"/>
      <c r="I46" s="8"/>
    </row>
    <row r="47" spans="1:9" ht="20.25" x14ac:dyDescent="0.3">
      <c r="A47" s="8"/>
      <c r="B47" s="8"/>
      <c r="C47" s="8"/>
      <c r="D47" s="8"/>
      <c r="E47" s="8"/>
      <c r="F47" s="8"/>
      <c r="G47" s="8"/>
      <c r="H47" s="8"/>
      <c r="I47" s="8"/>
    </row>
    <row r="48" spans="1:9" ht="20.25" x14ac:dyDescent="0.3">
      <c r="A48" s="10" t="s">
        <v>9</v>
      </c>
      <c r="B48" s="8"/>
      <c r="C48" s="8"/>
      <c r="D48" s="8"/>
      <c r="E48" s="8"/>
      <c r="F48" s="8"/>
      <c r="G48" s="8"/>
      <c r="H48" s="8"/>
      <c r="I48" s="8"/>
    </row>
    <row r="49" spans="1:9" ht="20.25" x14ac:dyDescent="0.3">
      <c r="A49" s="10" t="s">
        <v>29</v>
      </c>
      <c r="B49" s="8"/>
      <c r="C49" s="8"/>
      <c r="D49" s="8"/>
      <c r="E49" s="8"/>
      <c r="F49" s="8"/>
      <c r="G49" s="8"/>
      <c r="H49" s="8"/>
      <c r="I49" s="8"/>
    </row>
    <row r="50" spans="1:9" ht="20.25" x14ac:dyDescent="0.3">
      <c r="A50" s="8"/>
      <c r="B50" s="8"/>
      <c r="C50" s="8"/>
      <c r="D50" s="8"/>
      <c r="E50" s="8"/>
      <c r="F50" s="8"/>
      <c r="G50" s="8"/>
      <c r="H50" s="8"/>
      <c r="I50" s="8"/>
    </row>
    <row r="51" spans="1:9" ht="20.25" x14ac:dyDescent="0.3">
      <c r="A51" s="9" t="s">
        <v>30</v>
      </c>
      <c r="B51" s="8"/>
      <c r="C51" s="8"/>
      <c r="D51" s="8"/>
      <c r="E51" s="8"/>
      <c r="F51" s="8"/>
      <c r="G51" s="8"/>
      <c r="H51" s="8"/>
      <c r="I51" s="8"/>
    </row>
    <row r="52" spans="1:9" ht="20.25" x14ac:dyDescent="0.3">
      <c r="A52" s="24"/>
      <c r="B52" s="8"/>
      <c r="C52" s="8"/>
      <c r="D52" s="8"/>
      <c r="E52" s="8"/>
      <c r="F52" s="8"/>
      <c r="G52" s="8"/>
      <c r="H52" s="8"/>
      <c r="I52" s="8"/>
    </row>
    <row r="53" spans="1:9" ht="20.25" x14ac:dyDescent="0.3">
      <c r="A53" s="24"/>
      <c r="B53" s="8"/>
      <c r="C53" s="8"/>
      <c r="D53" s="8"/>
      <c r="E53" s="8"/>
      <c r="F53" s="8"/>
      <c r="G53" s="8"/>
      <c r="H53" s="8"/>
      <c r="I53" s="8"/>
    </row>
    <row r="54" spans="1:9" ht="20.25" x14ac:dyDescent="0.3">
      <c r="A54" s="24"/>
      <c r="B54" s="8"/>
      <c r="C54" s="8"/>
      <c r="D54" s="8"/>
      <c r="E54" s="8"/>
      <c r="F54" s="8"/>
      <c r="G54" s="8"/>
      <c r="H54" s="8"/>
      <c r="I54" s="8"/>
    </row>
    <row r="55" spans="1:9" ht="20.25" x14ac:dyDescent="0.3">
      <c r="A55" s="8"/>
      <c r="B55" s="8"/>
      <c r="C55" s="8"/>
      <c r="D55" s="8"/>
      <c r="E55" s="8"/>
      <c r="F55" s="8"/>
      <c r="G55" s="8"/>
      <c r="H55" s="8"/>
      <c r="I55" s="8"/>
    </row>
    <row r="56" spans="1:9" ht="20.25" x14ac:dyDescent="0.3">
      <c r="A56" s="8"/>
      <c r="B56" s="8"/>
      <c r="C56" s="8"/>
      <c r="D56" s="8"/>
      <c r="E56" s="8"/>
      <c r="F56" s="8"/>
      <c r="G56" s="8"/>
      <c r="H56" s="8"/>
      <c r="I56" s="8"/>
    </row>
    <row r="57" spans="1:9" ht="20.25" x14ac:dyDescent="0.3">
      <c r="A57" s="8"/>
      <c r="B57" s="8"/>
      <c r="C57" s="8"/>
      <c r="D57" s="8"/>
      <c r="E57" s="8"/>
      <c r="F57" s="8"/>
      <c r="G57" s="8"/>
      <c r="H57" s="8"/>
      <c r="I57" s="8"/>
    </row>
    <row r="58" spans="1:9" ht="20.25" x14ac:dyDescent="0.3">
      <c r="A58" s="9"/>
      <c r="B58" s="8" t="s">
        <v>35</v>
      </c>
      <c r="C58" s="27"/>
      <c r="D58" s="8"/>
      <c r="E58" s="8"/>
      <c r="F58" s="8"/>
      <c r="G58" s="27" t="s">
        <v>39</v>
      </c>
      <c r="H58" s="27"/>
      <c r="I58" s="8"/>
    </row>
    <row r="59" spans="1:9" ht="20.25" x14ac:dyDescent="0.3">
      <c r="A59" s="8"/>
      <c r="B59" s="8"/>
      <c r="C59" s="8"/>
      <c r="D59" s="8"/>
      <c r="E59" s="8"/>
      <c r="F59" s="8"/>
      <c r="G59" s="8"/>
      <c r="H59" s="8"/>
      <c r="I59" s="8"/>
    </row>
    <row r="60" spans="1:9" ht="20.25" x14ac:dyDescent="0.3">
      <c r="A60" s="28" t="s">
        <v>31</v>
      </c>
      <c r="B60" s="8"/>
      <c r="C60" s="8"/>
      <c r="D60" s="8"/>
      <c r="E60" s="8"/>
      <c r="F60" s="8"/>
      <c r="G60" s="8"/>
      <c r="H60" s="8"/>
      <c r="I60" s="8"/>
    </row>
    <row r="61" spans="1:9" ht="28.5" customHeight="1" x14ac:dyDescent="0.3">
      <c r="A61" s="29" t="s">
        <v>41</v>
      </c>
      <c r="B61" s="8"/>
      <c r="C61" s="8"/>
      <c r="D61" s="8"/>
      <c r="E61" s="8"/>
      <c r="F61" s="8"/>
      <c r="G61" s="8"/>
      <c r="H61" s="8"/>
      <c r="I61" s="8"/>
    </row>
    <row r="62" spans="1:9" ht="28.5" customHeight="1" x14ac:dyDescent="0.3">
      <c r="A62" s="29" t="s">
        <v>41</v>
      </c>
      <c r="B62" s="8"/>
      <c r="C62" s="8"/>
      <c r="D62" s="8"/>
      <c r="E62" s="8"/>
      <c r="F62" s="8"/>
      <c r="G62" s="8"/>
      <c r="H62" s="8"/>
      <c r="I62" s="8"/>
    </row>
    <row r="63" spans="1:9" ht="28.5" customHeight="1" x14ac:dyDescent="0.3">
      <c r="A63" s="29" t="s">
        <v>41</v>
      </c>
      <c r="B63" s="8"/>
      <c r="C63" s="8"/>
      <c r="D63" s="8"/>
      <c r="E63" s="8"/>
      <c r="F63" s="8"/>
      <c r="G63" s="8"/>
      <c r="H63" s="8"/>
      <c r="I63" s="8"/>
    </row>
    <row r="64" spans="1:9" ht="28.5" customHeight="1" x14ac:dyDescent="0.3">
      <c r="A64" s="29"/>
      <c r="B64" s="8"/>
      <c r="C64" s="8"/>
      <c r="D64" s="8"/>
      <c r="E64" s="8"/>
      <c r="F64" s="8"/>
      <c r="G64" s="8"/>
      <c r="H64" s="8"/>
      <c r="I64" s="8"/>
    </row>
    <row r="65" spans="1:9" s="5" customFormat="1" ht="19.5" customHeight="1" x14ac:dyDescent="0.3">
      <c r="A65" s="24" t="s">
        <v>36</v>
      </c>
      <c r="B65" s="8"/>
      <c r="C65" s="8"/>
      <c r="D65" s="8"/>
      <c r="E65" s="8"/>
      <c r="F65" s="8"/>
      <c r="G65" s="8"/>
      <c r="H65" s="8"/>
      <c r="I65" s="8"/>
    </row>
    <row r="66" spans="1:9" s="5" customFormat="1" ht="25.5" customHeight="1" x14ac:dyDescent="0.3">
      <c r="A66" s="30" t="s">
        <v>37</v>
      </c>
      <c r="B66" s="8"/>
      <c r="C66" s="8"/>
      <c r="D66" s="8"/>
      <c r="E66" s="8"/>
      <c r="F66" s="8"/>
      <c r="G66" s="8"/>
      <c r="H66" s="8"/>
      <c r="I66" s="8"/>
    </row>
    <row r="74" spans="1:9" x14ac:dyDescent="0.2">
      <c r="E74" s="6" t="s">
        <v>32</v>
      </c>
      <c r="G74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46:F46"/>
    <mergeCell ref="E40:F40"/>
    <mergeCell ref="E41:F41"/>
    <mergeCell ref="E42:F42"/>
    <mergeCell ref="E43:F43"/>
    <mergeCell ref="E44:F44"/>
    <mergeCell ref="E45:F45"/>
  </mergeCells>
  <pageMargins left="0.61562499999999998" right="9.5833333000000007E-2" top="1.35416666666667E-2" bottom="0.25" header="0.3" footer="0.3"/>
  <pageSetup scale="6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74"/>
  <sheetViews>
    <sheetView view="pageLayout" topLeftCell="A17" zoomScale="60" zoomScaleNormal="100" zoomScalePageLayoutView="60" workbookViewId="0">
      <selection activeCell="F22" sqref="F22"/>
    </sheetView>
  </sheetViews>
  <sheetFormatPr defaultRowHeight="12.75" x14ac:dyDescent="0.2"/>
  <cols>
    <col min="1" max="1" width="5.85546875" style="2" customWidth="1"/>
    <col min="2" max="2" width="16" style="2" customWidth="1"/>
    <col min="3" max="3" width="34.85546875" style="2" customWidth="1"/>
    <col min="4" max="4" width="16.5703125" style="2" customWidth="1"/>
    <col min="5" max="5" width="9.7109375" style="2" customWidth="1"/>
    <col min="6" max="6" width="7.42578125" style="2" customWidth="1"/>
    <col min="7" max="7" width="12.42578125" style="2" customWidth="1"/>
    <col min="8" max="8" width="15.5703125" style="2" customWidth="1"/>
    <col min="9" max="9" width="34.5703125" style="2" customWidth="1"/>
    <col min="10" max="16384" width="9.140625" style="2"/>
  </cols>
  <sheetData>
    <row r="1" spans="1:9" ht="20.25" x14ac:dyDescent="0.3">
      <c r="A1" s="7" t="s">
        <v>22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7" t="s">
        <v>23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ht="20.25" x14ac:dyDescent="0.3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2">
      <c r="A5" s="74" t="s">
        <v>24</v>
      </c>
      <c r="B5" s="74"/>
      <c r="C5" s="74"/>
      <c r="D5" s="74"/>
      <c r="E5" s="74"/>
      <c r="F5" s="74"/>
      <c r="G5" s="74"/>
      <c r="H5" s="74"/>
      <c r="I5" s="74"/>
    </row>
    <row r="6" spans="1:9" ht="20.25" x14ac:dyDescent="0.2">
      <c r="A6" s="73" t="s">
        <v>43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1"/>
      <c r="B7" s="1"/>
      <c r="C7" s="1"/>
      <c r="D7" s="1"/>
      <c r="E7" s="1"/>
      <c r="F7" s="1"/>
      <c r="G7" s="1"/>
      <c r="H7" s="1"/>
      <c r="I7" s="1"/>
    </row>
    <row r="8" spans="1:9" ht="20.25" x14ac:dyDescent="0.3">
      <c r="A8" s="9" t="s">
        <v>664</v>
      </c>
      <c r="B8" s="8"/>
      <c r="C8" s="8"/>
      <c r="D8" s="8"/>
      <c r="E8" s="8"/>
      <c r="F8" s="8"/>
      <c r="G8" s="8"/>
      <c r="H8" s="8"/>
      <c r="I8" s="8"/>
    </row>
    <row r="9" spans="1:9" ht="20.25" x14ac:dyDescent="0.3">
      <c r="A9" s="9" t="s">
        <v>25</v>
      </c>
      <c r="B9" s="8"/>
      <c r="C9" s="8"/>
      <c r="D9" s="8"/>
      <c r="E9" s="8"/>
      <c r="F9" s="8"/>
      <c r="G9" s="8"/>
      <c r="H9" s="8"/>
      <c r="I9" s="8"/>
    </row>
    <row r="10" spans="1:9" ht="20.25" x14ac:dyDescent="0.3">
      <c r="A10" s="28" t="s">
        <v>1205</v>
      </c>
      <c r="B10" s="8"/>
      <c r="C10" s="8"/>
      <c r="D10" s="8"/>
      <c r="E10" s="8"/>
      <c r="F10" s="8"/>
      <c r="G10" s="8"/>
      <c r="H10" s="8"/>
      <c r="I10" s="8"/>
    </row>
    <row r="11" spans="1:9" ht="20.25" x14ac:dyDescent="0.3">
      <c r="A11" s="10" t="s">
        <v>3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10" t="s">
        <v>6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10" t="s">
        <v>5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10" t="s">
        <v>4</v>
      </c>
      <c r="B14" s="8"/>
      <c r="C14" s="8"/>
      <c r="D14" s="8"/>
      <c r="E14" s="8"/>
      <c r="F14" s="8"/>
      <c r="G14" s="8"/>
      <c r="H14" s="8"/>
      <c r="I14" s="8"/>
    </row>
    <row r="15" spans="1:9" ht="20.25" x14ac:dyDescent="0.3">
      <c r="A15" s="10" t="s">
        <v>15</v>
      </c>
      <c r="B15" s="8"/>
      <c r="C15" s="8"/>
      <c r="D15" s="8"/>
      <c r="E15" s="8"/>
      <c r="F15" s="8"/>
      <c r="G15" s="8"/>
      <c r="H15" s="8"/>
      <c r="I15" s="8"/>
    </row>
    <row r="16" spans="1:9" ht="20.25" x14ac:dyDescent="0.3">
      <c r="A16" s="28" t="s">
        <v>1206</v>
      </c>
      <c r="B16" s="8"/>
      <c r="C16" s="8"/>
      <c r="D16" s="8"/>
      <c r="E16" s="8"/>
      <c r="F16" s="8"/>
      <c r="G16" s="8"/>
      <c r="H16" s="8"/>
      <c r="I16" s="8"/>
    </row>
    <row r="17" spans="1:9" ht="20.25" x14ac:dyDescent="0.3">
      <c r="A17" s="10" t="s">
        <v>33</v>
      </c>
      <c r="B17" s="8"/>
      <c r="C17" s="8"/>
      <c r="D17" s="8"/>
      <c r="E17" s="8"/>
      <c r="F17" s="8"/>
      <c r="G17" s="8"/>
      <c r="H17" s="8"/>
      <c r="I17" s="8"/>
    </row>
    <row r="18" spans="1:9" ht="20.25" x14ac:dyDescent="0.3">
      <c r="A18" s="10" t="s">
        <v>34</v>
      </c>
      <c r="B18" s="8"/>
      <c r="C18" s="8"/>
      <c r="D18" s="8"/>
      <c r="E18" s="8"/>
      <c r="F18" s="8"/>
      <c r="G18" s="8"/>
      <c r="H18" s="8"/>
      <c r="I18" s="8"/>
    </row>
    <row r="19" spans="1:9" ht="19.5" thickBot="1" x14ac:dyDescent="0.35">
      <c r="A19" s="1"/>
      <c r="B19" s="1"/>
      <c r="C19" s="1"/>
      <c r="D19" s="1"/>
      <c r="E19" s="1"/>
      <c r="F19" s="1"/>
      <c r="G19" s="1"/>
      <c r="H19" s="1"/>
      <c r="I19" s="1"/>
    </row>
    <row r="20" spans="1:9" ht="40.5" customHeight="1" thickBot="1" x14ac:dyDescent="0.25">
      <c r="A20" s="79" t="s">
        <v>16</v>
      </c>
      <c r="B20" s="79" t="s">
        <v>17</v>
      </c>
      <c r="C20" s="86" t="s">
        <v>18</v>
      </c>
      <c r="D20" s="87"/>
      <c r="E20" s="81" t="s">
        <v>1</v>
      </c>
      <c r="F20" s="83" t="s">
        <v>2</v>
      </c>
      <c r="G20" s="84"/>
      <c r="H20" s="85"/>
      <c r="I20" s="77" t="s">
        <v>19</v>
      </c>
    </row>
    <row r="21" spans="1:9" ht="19.5" thickBot="1" x14ac:dyDescent="0.25">
      <c r="A21" s="80"/>
      <c r="B21" s="80"/>
      <c r="C21" s="88"/>
      <c r="D21" s="89"/>
      <c r="E21" s="82"/>
      <c r="F21" s="3" t="s">
        <v>20</v>
      </c>
      <c r="G21" s="32" t="s">
        <v>40</v>
      </c>
      <c r="H21" s="4" t="s">
        <v>21</v>
      </c>
      <c r="I21" s="78"/>
    </row>
    <row r="22" spans="1:9" ht="19.5" thickBot="1" x14ac:dyDescent="0.35">
      <c r="A22" s="35">
        <v>1</v>
      </c>
      <c r="B22" s="48" t="s">
        <v>1178</v>
      </c>
      <c r="C22" s="46" t="s">
        <v>1179</v>
      </c>
      <c r="D22" s="47" t="s">
        <v>176</v>
      </c>
      <c r="E22" s="11"/>
      <c r="F22" s="50"/>
      <c r="G22" s="51" t="str">
        <f>IF(AND(F22&gt;=90),"XS",IF(AND(F22&gt;=80),"Tốt",IF(AND(F22&gt;=70),"KHÁ",IF(AND(F22&gt;=60),"TB",IF(AND(F22&gt;=50),"TB",IF(AND(F22&lt;50),IF(AND(F22&gt;0),"Yếu",IF(AND(F22=0),"Không XL"," "))))))))</f>
        <v>Không XL</v>
      </c>
      <c r="H22" s="12"/>
      <c r="I22" s="13"/>
    </row>
    <row r="23" spans="1:9" ht="19.5" thickBot="1" x14ac:dyDescent="0.25">
      <c r="A23" s="35">
        <v>2</v>
      </c>
      <c r="B23" s="48" t="s">
        <v>1180</v>
      </c>
      <c r="C23" s="46" t="s">
        <v>613</v>
      </c>
      <c r="D23" s="47" t="s">
        <v>176</v>
      </c>
      <c r="E23" s="11"/>
      <c r="F23" s="50"/>
      <c r="G23" s="51" t="str">
        <f t="shared" ref="G23:G36" si="0">IF(AND(F23&gt;=90),"XS",IF(AND(F23&gt;=80),"Tốt",IF(AND(F23&gt;=70),"KHÁ",IF(AND(F23&gt;=60),"TB",IF(AND(F23&gt;=50),"TB",IF(AND(F23&lt;50),IF(AND(F23&gt;0),"Yếu",IF(AND(F23=0),"Không XL"," "))))))))</f>
        <v>Không XL</v>
      </c>
      <c r="H23" s="14"/>
      <c r="I23" s="15"/>
    </row>
    <row r="24" spans="1:9" ht="19.5" thickBot="1" x14ac:dyDescent="0.25">
      <c r="A24" s="35">
        <v>3</v>
      </c>
      <c r="B24" s="49" t="s">
        <v>1181</v>
      </c>
      <c r="C24" s="18" t="s">
        <v>1182</v>
      </c>
      <c r="D24" s="19" t="s">
        <v>1183</v>
      </c>
      <c r="E24" s="20"/>
      <c r="F24" s="52"/>
      <c r="G24" s="51" t="str">
        <f t="shared" si="0"/>
        <v>Không XL</v>
      </c>
      <c r="H24" s="17"/>
      <c r="I24" s="20"/>
    </row>
    <row r="25" spans="1:9" ht="19.5" thickBot="1" x14ac:dyDescent="0.25">
      <c r="A25" s="35">
        <v>4</v>
      </c>
      <c r="B25" s="49" t="s">
        <v>1184</v>
      </c>
      <c r="C25" s="18" t="s">
        <v>223</v>
      </c>
      <c r="D25" s="19" t="s">
        <v>820</v>
      </c>
      <c r="E25" s="20"/>
      <c r="F25" s="52"/>
      <c r="G25" s="51" t="str">
        <f t="shared" si="0"/>
        <v>Không XL</v>
      </c>
      <c r="H25" s="17"/>
      <c r="I25" s="20"/>
    </row>
    <row r="26" spans="1:9" ht="19.5" thickBot="1" x14ac:dyDescent="0.25">
      <c r="A26" s="35">
        <v>5</v>
      </c>
      <c r="B26" s="49" t="s">
        <v>1185</v>
      </c>
      <c r="C26" s="18" t="s">
        <v>1186</v>
      </c>
      <c r="D26" s="19" t="s">
        <v>78</v>
      </c>
      <c r="E26" s="20"/>
      <c r="F26" s="52"/>
      <c r="G26" s="51" t="str">
        <f t="shared" si="0"/>
        <v>Không XL</v>
      </c>
      <c r="H26" s="17"/>
      <c r="I26" s="20"/>
    </row>
    <row r="27" spans="1:9" ht="19.5" thickBot="1" x14ac:dyDescent="0.25">
      <c r="A27" s="35">
        <v>6</v>
      </c>
      <c r="B27" s="49" t="s">
        <v>1187</v>
      </c>
      <c r="C27" s="18" t="s">
        <v>1188</v>
      </c>
      <c r="D27" s="19" t="s">
        <v>102</v>
      </c>
      <c r="E27" s="20"/>
      <c r="F27" s="52"/>
      <c r="G27" s="51" t="str">
        <f t="shared" si="0"/>
        <v>Không XL</v>
      </c>
      <c r="H27" s="17"/>
      <c r="I27" s="20"/>
    </row>
    <row r="28" spans="1:9" ht="19.5" thickBot="1" x14ac:dyDescent="0.25">
      <c r="A28" s="35">
        <v>7</v>
      </c>
      <c r="B28" s="49" t="s">
        <v>1189</v>
      </c>
      <c r="C28" s="18" t="s">
        <v>992</v>
      </c>
      <c r="D28" s="19" t="s">
        <v>105</v>
      </c>
      <c r="E28" s="20"/>
      <c r="F28" s="52"/>
      <c r="G28" s="51" t="str">
        <f t="shared" si="0"/>
        <v>Không XL</v>
      </c>
      <c r="H28" s="17"/>
      <c r="I28" s="20"/>
    </row>
    <row r="29" spans="1:9" ht="19.5" thickBot="1" x14ac:dyDescent="0.25">
      <c r="A29" s="36">
        <v>8</v>
      </c>
      <c r="B29" s="49" t="s">
        <v>1190</v>
      </c>
      <c r="C29" s="18" t="s">
        <v>1191</v>
      </c>
      <c r="D29" s="19" t="s">
        <v>247</v>
      </c>
      <c r="E29" s="20"/>
      <c r="F29" s="52"/>
      <c r="G29" s="51" t="str">
        <f t="shared" si="0"/>
        <v>Không XL</v>
      </c>
      <c r="H29" s="22"/>
      <c r="I29" s="17"/>
    </row>
    <row r="30" spans="1:9" ht="19.5" thickBot="1" x14ac:dyDescent="0.25">
      <c r="A30" s="36">
        <v>9</v>
      </c>
      <c r="B30" s="49" t="s">
        <v>1192</v>
      </c>
      <c r="C30" s="18" t="s">
        <v>1193</v>
      </c>
      <c r="D30" s="19" t="s">
        <v>344</v>
      </c>
      <c r="E30" s="20"/>
      <c r="F30" s="52"/>
      <c r="G30" s="51" t="str">
        <f t="shared" si="0"/>
        <v>Không XL</v>
      </c>
      <c r="H30" s="22"/>
      <c r="I30" s="17"/>
    </row>
    <row r="31" spans="1:9" ht="19.5" thickBot="1" x14ac:dyDescent="0.25">
      <c r="A31" s="36">
        <v>10</v>
      </c>
      <c r="B31" s="49" t="s">
        <v>1194</v>
      </c>
      <c r="C31" s="18" t="s">
        <v>1195</v>
      </c>
      <c r="D31" s="19" t="s">
        <v>544</v>
      </c>
      <c r="E31" s="20"/>
      <c r="F31" s="52"/>
      <c r="G31" s="51" t="str">
        <f t="shared" si="0"/>
        <v>Không XL</v>
      </c>
      <c r="H31" s="22"/>
      <c r="I31" s="17"/>
    </row>
    <row r="32" spans="1:9" ht="19.5" thickBot="1" x14ac:dyDescent="0.25">
      <c r="A32" s="36">
        <v>11</v>
      </c>
      <c r="B32" s="49" t="s">
        <v>1196</v>
      </c>
      <c r="C32" s="18" t="s">
        <v>465</v>
      </c>
      <c r="D32" s="19" t="s">
        <v>123</v>
      </c>
      <c r="E32" s="20"/>
      <c r="F32" s="52"/>
      <c r="G32" s="51" t="str">
        <f t="shared" si="0"/>
        <v>Không XL</v>
      </c>
      <c r="H32" s="22"/>
      <c r="I32" s="17"/>
    </row>
    <row r="33" spans="1:9" ht="19.5" thickBot="1" x14ac:dyDescent="0.25">
      <c r="A33" s="36">
        <v>12</v>
      </c>
      <c r="B33" s="49" t="s">
        <v>1197</v>
      </c>
      <c r="C33" s="18" t="s">
        <v>1195</v>
      </c>
      <c r="D33" s="19" t="s">
        <v>626</v>
      </c>
      <c r="E33" s="20"/>
      <c r="F33" s="52"/>
      <c r="G33" s="51" t="str">
        <f t="shared" si="0"/>
        <v>Không XL</v>
      </c>
      <c r="H33" s="22"/>
      <c r="I33" s="17"/>
    </row>
    <row r="34" spans="1:9" ht="19.5" thickBot="1" x14ac:dyDescent="0.25">
      <c r="A34" s="36">
        <v>13</v>
      </c>
      <c r="B34" s="49" t="s">
        <v>1198</v>
      </c>
      <c r="C34" s="18" t="s">
        <v>1199</v>
      </c>
      <c r="D34" s="19" t="s">
        <v>282</v>
      </c>
      <c r="E34" s="20"/>
      <c r="F34" s="52"/>
      <c r="G34" s="51" t="str">
        <f t="shared" si="0"/>
        <v>Không XL</v>
      </c>
      <c r="H34" s="22"/>
      <c r="I34" s="17"/>
    </row>
    <row r="35" spans="1:9" ht="19.5" thickBot="1" x14ac:dyDescent="0.25">
      <c r="A35" s="36">
        <v>14</v>
      </c>
      <c r="B35" s="49" t="s">
        <v>1200</v>
      </c>
      <c r="C35" s="18" t="s">
        <v>787</v>
      </c>
      <c r="D35" s="19" t="s">
        <v>282</v>
      </c>
      <c r="E35" s="20"/>
      <c r="F35" s="52"/>
      <c r="G35" s="51" t="str">
        <f t="shared" si="0"/>
        <v>Không XL</v>
      </c>
      <c r="H35" s="22"/>
      <c r="I35" s="17"/>
    </row>
    <row r="36" spans="1:9" ht="19.5" thickBot="1" x14ac:dyDescent="0.25">
      <c r="A36" s="36">
        <v>15</v>
      </c>
      <c r="B36" s="49" t="s">
        <v>1201</v>
      </c>
      <c r="C36" s="18" t="s">
        <v>1202</v>
      </c>
      <c r="D36" s="19" t="s">
        <v>156</v>
      </c>
      <c r="E36" s="20"/>
      <c r="F36" s="52"/>
      <c r="G36" s="51" t="str">
        <f t="shared" si="0"/>
        <v>Không XL</v>
      </c>
      <c r="H36" s="22"/>
      <c r="I36" s="17"/>
    </row>
    <row r="38" spans="1:9" ht="20.25" x14ac:dyDescent="0.3">
      <c r="A38" s="10" t="s">
        <v>28</v>
      </c>
      <c r="B38" s="8"/>
      <c r="C38" s="8"/>
      <c r="D38" s="8"/>
      <c r="E38" s="8"/>
      <c r="F38" s="8"/>
      <c r="G38" s="8"/>
      <c r="H38" s="8"/>
      <c r="I38" s="8"/>
    </row>
    <row r="39" spans="1:9" ht="20.25" x14ac:dyDescent="0.3">
      <c r="A39" s="24"/>
      <c r="B39" s="8"/>
      <c r="C39" s="8"/>
      <c r="D39" s="8"/>
      <c r="E39" s="8"/>
      <c r="F39" s="8"/>
      <c r="G39" s="8"/>
      <c r="H39" s="8"/>
      <c r="I39" s="8"/>
    </row>
    <row r="40" spans="1:9" ht="20.25" x14ac:dyDescent="0.3">
      <c r="A40" s="24"/>
      <c r="B40" s="8"/>
      <c r="C40" s="25" t="s">
        <v>7</v>
      </c>
      <c r="D40" s="31" t="s">
        <v>8</v>
      </c>
      <c r="E40" s="75" t="s">
        <v>1204</v>
      </c>
      <c r="F40" s="76"/>
      <c r="G40" s="8"/>
      <c r="H40" s="8"/>
      <c r="I40" s="8"/>
    </row>
    <row r="41" spans="1:9" ht="20.25" x14ac:dyDescent="0.3">
      <c r="A41" s="24"/>
      <c r="B41" s="8"/>
      <c r="C41" s="26" t="s">
        <v>10</v>
      </c>
      <c r="D41" s="26">
        <f>COUNTIF(G22:G36,"XS")</f>
        <v>0</v>
      </c>
      <c r="E41" s="90">
        <f>D41*100/$A$36</f>
        <v>0</v>
      </c>
      <c r="F41" s="91"/>
      <c r="G41" s="8"/>
      <c r="H41" s="8"/>
      <c r="I41" s="8"/>
    </row>
    <row r="42" spans="1:9" ht="20.25" x14ac:dyDescent="0.3">
      <c r="A42" s="24"/>
      <c r="B42" s="8"/>
      <c r="C42" s="26" t="s">
        <v>11</v>
      </c>
      <c r="D42" s="26">
        <f>COUNTIF(G22:G36,"TỐT")</f>
        <v>0</v>
      </c>
      <c r="E42" s="90">
        <f t="shared" ref="E42:E46" si="1">D42*100/$A$36</f>
        <v>0</v>
      </c>
      <c r="F42" s="91"/>
      <c r="G42" s="8"/>
      <c r="H42" s="8"/>
      <c r="I42" s="8"/>
    </row>
    <row r="43" spans="1:9" ht="20.25" x14ac:dyDescent="0.3">
      <c r="A43" s="24"/>
      <c r="B43" s="8"/>
      <c r="C43" s="26" t="s">
        <v>12</v>
      </c>
      <c r="D43" s="26">
        <f>COUNTIF(G22:G36,"KHÁ")</f>
        <v>0</v>
      </c>
      <c r="E43" s="90">
        <f t="shared" si="1"/>
        <v>0</v>
      </c>
      <c r="F43" s="91"/>
      <c r="G43" s="8"/>
      <c r="H43" s="8"/>
      <c r="I43" s="8"/>
    </row>
    <row r="44" spans="1:9" ht="20.25" x14ac:dyDescent="0.3">
      <c r="A44" s="24"/>
      <c r="B44" s="8"/>
      <c r="C44" s="26" t="s">
        <v>13</v>
      </c>
      <c r="D44" s="26">
        <f>COUNTIF(G22:G36,"TB")</f>
        <v>0</v>
      </c>
      <c r="E44" s="90">
        <f t="shared" si="1"/>
        <v>0</v>
      </c>
      <c r="F44" s="91"/>
      <c r="G44" s="8"/>
      <c r="H44" s="8"/>
      <c r="I44" s="8"/>
    </row>
    <row r="45" spans="1:9" ht="20.25" x14ac:dyDescent="0.3">
      <c r="A45" s="24"/>
      <c r="B45" s="8"/>
      <c r="C45" s="26" t="s">
        <v>14</v>
      </c>
      <c r="D45" s="26">
        <f>COUNTIF(G22:G36,"YẾU")</f>
        <v>0</v>
      </c>
      <c r="E45" s="90">
        <f t="shared" si="1"/>
        <v>0</v>
      </c>
      <c r="F45" s="91"/>
      <c r="G45" s="8"/>
      <c r="H45" s="8"/>
      <c r="I45" s="8"/>
    </row>
    <row r="46" spans="1:9" ht="20.25" x14ac:dyDescent="0.3">
      <c r="A46" s="8"/>
      <c r="B46" s="8"/>
      <c r="C46" s="26" t="s">
        <v>38</v>
      </c>
      <c r="D46" s="26">
        <f>COUNTIF(G22:G36,"Không XL")</f>
        <v>15</v>
      </c>
      <c r="E46" s="90">
        <f t="shared" si="1"/>
        <v>100</v>
      </c>
      <c r="F46" s="91"/>
      <c r="G46" s="8"/>
      <c r="H46" s="8"/>
      <c r="I46" s="8"/>
    </row>
    <row r="47" spans="1:9" ht="20.25" x14ac:dyDescent="0.3">
      <c r="A47" s="8"/>
      <c r="B47" s="8"/>
      <c r="C47" s="8"/>
      <c r="D47" s="8"/>
      <c r="E47" s="8"/>
      <c r="F47" s="8"/>
      <c r="G47" s="8"/>
      <c r="H47" s="8"/>
      <c r="I47" s="8"/>
    </row>
    <row r="48" spans="1:9" ht="20.25" x14ac:dyDescent="0.3">
      <c r="A48" s="10" t="s">
        <v>9</v>
      </c>
      <c r="B48" s="8"/>
      <c r="C48" s="8"/>
      <c r="D48" s="8"/>
      <c r="E48" s="8"/>
      <c r="F48" s="8"/>
      <c r="G48" s="8"/>
      <c r="H48" s="8"/>
      <c r="I48" s="8"/>
    </row>
    <row r="49" spans="1:9" ht="20.25" x14ac:dyDescent="0.3">
      <c r="A49" s="10" t="s">
        <v>29</v>
      </c>
      <c r="B49" s="8"/>
      <c r="C49" s="8"/>
      <c r="D49" s="8"/>
      <c r="E49" s="8"/>
      <c r="F49" s="8"/>
      <c r="G49" s="8"/>
      <c r="H49" s="8"/>
      <c r="I49" s="8"/>
    </row>
    <row r="50" spans="1:9" ht="20.25" x14ac:dyDescent="0.3">
      <c r="A50" s="8"/>
      <c r="B50" s="8"/>
      <c r="C50" s="8"/>
      <c r="D50" s="8"/>
      <c r="E50" s="8"/>
      <c r="F50" s="8"/>
      <c r="G50" s="8"/>
      <c r="H50" s="8"/>
      <c r="I50" s="8"/>
    </row>
    <row r="51" spans="1:9" ht="20.25" x14ac:dyDescent="0.3">
      <c r="A51" s="9" t="s">
        <v>30</v>
      </c>
      <c r="B51" s="8"/>
      <c r="C51" s="8"/>
      <c r="D51" s="8"/>
      <c r="E51" s="8"/>
      <c r="F51" s="8"/>
      <c r="G51" s="8"/>
      <c r="H51" s="8"/>
      <c r="I51" s="8"/>
    </row>
    <row r="52" spans="1:9" ht="20.25" x14ac:dyDescent="0.3">
      <c r="A52" s="24"/>
      <c r="B52" s="8"/>
      <c r="C52" s="8"/>
      <c r="D52" s="8"/>
      <c r="E52" s="8"/>
      <c r="F52" s="8"/>
      <c r="G52" s="8"/>
      <c r="H52" s="8"/>
      <c r="I52" s="8"/>
    </row>
    <row r="53" spans="1:9" ht="20.25" x14ac:dyDescent="0.3">
      <c r="A53" s="24"/>
      <c r="B53" s="8"/>
      <c r="C53" s="8"/>
      <c r="D53" s="8"/>
      <c r="E53" s="8"/>
      <c r="F53" s="8"/>
      <c r="G53" s="8"/>
      <c r="H53" s="8"/>
      <c r="I53" s="8"/>
    </row>
    <row r="54" spans="1:9" ht="20.25" x14ac:dyDescent="0.3">
      <c r="A54" s="24"/>
      <c r="B54" s="8"/>
      <c r="C54" s="8"/>
      <c r="D54" s="8"/>
      <c r="E54" s="8"/>
      <c r="F54" s="8"/>
      <c r="G54" s="8"/>
      <c r="H54" s="8"/>
      <c r="I54" s="8"/>
    </row>
    <row r="55" spans="1:9" ht="20.25" x14ac:dyDescent="0.3">
      <c r="A55" s="8"/>
      <c r="B55" s="8"/>
      <c r="C55" s="8"/>
      <c r="D55" s="8"/>
      <c r="E55" s="8"/>
      <c r="F55" s="8"/>
      <c r="G55" s="8"/>
      <c r="H55" s="8"/>
      <c r="I55" s="8"/>
    </row>
    <row r="56" spans="1:9" ht="20.25" x14ac:dyDescent="0.3">
      <c r="A56" s="8"/>
      <c r="B56" s="8"/>
      <c r="C56" s="8"/>
      <c r="D56" s="8"/>
      <c r="E56" s="8"/>
      <c r="F56" s="8"/>
      <c r="G56" s="8"/>
      <c r="H56" s="8"/>
      <c r="I56" s="8"/>
    </row>
    <row r="57" spans="1:9" ht="20.25" x14ac:dyDescent="0.3">
      <c r="A57" s="8"/>
      <c r="B57" s="8"/>
      <c r="C57" s="8"/>
      <c r="D57" s="8"/>
      <c r="E57" s="8"/>
      <c r="F57" s="8"/>
      <c r="G57" s="8"/>
      <c r="H57" s="8"/>
      <c r="I57" s="8"/>
    </row>
    <row r="58" spans="1:9" ht="20.25" x14ac:dyDescent="0.3">
      <c r="A58" s="9"/>
      <c r="B58" s="8" t="s">
        <v>35</v>
      </c>
      <c r="C58" s="27"/>
      <c r="D58" s="8"/>
      <c r="E58" s="8"/>
      <c r="F58" s="8"/>
      <c r="G58" s="27" t="s">
        <v>39</v>
      </c>
      <c r="H58" s="27"/>
      <c r="I58" s="8"/>
    </row>
    <row r="59" spans="1:9" ht="20.25" x14ac:dyDescent="0.3">
      <c r="A59" s="8"/>
      <c r="B59" s="8"/>
      <c r="C59" s="8"/>
      <c r="D59" s="8"/>
      <c r="E59" s="8"/>
      <c r="F59" s="8"/>
      <c r="G59" s="8"/>
      <c r="H59" s="8"/>
      <c r="I59" s="8"/>
    </row>
    <row r="60" spans="1:9" ht="20.25" x14ac:dyDescent="0.3">
      <c r="A60" s="28" t="s">
        <v>31</v>
      </c>
      <c r="B60" s="8"/>
      <c r="C60" s="8"/>
      <c r="D60" s="8"/>
      <c r="E60" s="8"/>
      <c r="F60" s="8"/>
      <c r="G60" s="8"/>
      <c r="H60" s="8"/>
      <c r="I60" s="8"/>
    </row>
    <row r="61" spans="1:9" ht="28.5" customHeight="1" x14ac:dyDescent="0.3">
      <c r="A61" s="29" t="s">
        <v>41</v>
      </c>
      <c r="B61" s="8"/>
      <c r="C61" s="8"/>
      <c r="D61" s="8"/>
      <c r="E61" s="8"/>
      <c r="F61" s="8"/>
      <c r="G61" s="8"/>
      <c r="H61" s="8"/>
      <c r="I61" s="8"/>
    </row>
    <row r="62" spans="1:9" ht="28.5" customHeight="1" x14ac:dyDescent="0.3">
      <c r="A62" s="29" t="s">
        <v>41</v>
      </c>
      <c r="B62" s="8"/>
      <c r="C62" s="8"/>
      <c r="D62" s="8"/>
      <c r="E62" s="8"/>
      <c r="F62" s="8"/>
      <c r="G62" s="8"/>
      <c r="H62" s="8"/>
      <c r="I62" s="8"/>
    </row>
    <row r="63" spans="1:9" ht="28.5" customHeight="1" x14ac:dyDescent="0.3">
      <c r="A63" s="29" t="s">
        <v>41</v>
      </c>
      <c r="B63" s="8"/>
      <c r="C63" s="8"/>
      <c r="D63" s="8"/>
      <c r="E63" s="8"/>
      <c r="F63" s="8"/>
      <c r="G63" s="8"/>
      <c r="H63" s="8"/>
      <c r="I63" s="8"/>
    </row>
    <row r="64" spans="1:9" ht="28.5" customHeight="1" x14ac:dyDescent="0.3">
      <c r="A64" s="29"/>
      <c r="B64" s="8"/>
      <c r="C64" s="8"/>
      <c r="D64" s="8"/>
      <c r="E64" s="8"/>
      <c r="F64" s="8"/>
      <c r="G64" s="8"/>
      <c r="H64" s="8"/>
      <c r="I64" s="8"/>
    </row>
    <row r="65" spans="1:9" s="5" customFormat="1" ht="19.5" customHeight="1" x14ac:dyDescent="0.3">
      <c r="A65" s="24" t="s">
        <v>36</v>
      </c>
      <c r="B65" s="8"/>
      <c r="C65" s="8"/>
      <c r="D65" s="8"/>
      <c r="E65" s="8"/>
      <c r="F65" s="8"/>
      <c r="G65" s="8"/>
      <c r="H65" s="8"/>
      <c r="I65" s="8"/>
    </row>
    <row r="66" spans="1:9" s="5" customFormat="1" ht="25.5" customHeight="1" x14ac:dyDescent="0.3">
      <c r="A66" s="30" t="s">
        <v>37</v>
      </c>
      <c r="B66" s="8"/>
      <c r="C66" s="8"/>
      <c r="D66" s="8"/>
      <c r="E66" s="8"/>
      <c r="F66" s="8"/>
      <c r="G66" s="8"/>
      <c r="H66" s="8"/>
      <c r="I66" s="8"/>
    </row>
    <row r="74" spans="1:9" x14ac:dyDescent="0.2">
      <c r="E74" s="6" t="s">
        <v>32</v>
      </c>
      <c r="G74" s="6"/>
    </row>
  </sheetData>
  <mergeCells count="15">
    <mergeCell ref="A5:I5"/>
    <mergeCell ref="A6:I6"/>
    <mergeCell ref="A20:A21"/>
    <mergeCell ref="B20:B21"/>
    <mergeCell ref="C20:D21"/>
    <mergeCell ref="E20:E21"/>
    <mergeCell ref="F20:H20"/>
    <mergeCell ref="I20:I21"/>
    <mergeCell ref="E46:F46"/>
    <mergeCell ref="E40:F40"/>
    <mergeCell ref="E41:F41"/>
    <mergeCell ref="E42:F42"/>
    <mergeCell ref="E43:F43"/>
    <mergeCell ref="E44:F44"/>
    <mergeCell ref="E45:F45"/>
  </mergeCells>
  <pageMargins left="0.61562499999999998" right="9.5833333000000007E-2" top="1.35416666666667E-2" bottom="0.25" header="0.3" footer="0.3"/>
  <pageSetup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17</vt:i4>
      </vt:variant>
    </vt:vector>
  </HeadingPairs>
  <TitlesOfParts>
    <vt:vector size="34" baseType="lpstr">
      <vt:lpstr>21T4-KLM1</vt:lpstr>
      <vt:lpstr>21T4-CNÔ2</vt:lpstr>
      <vt:lpstr>21T4-CNÔ3</vt:lpstr>
      <vt:lpstr>22C1-CNÔ1</vt:lpstr>
      <vt:lpstr>22C1-CNÔ2</vt:lpstr>
      <vt:lpstr>22C1-CNÔ3</vt:lpstr>
      <vt:lpstr>22C1-CNÔ4</vt:lpstr>
      <vt:lpstr>22C1-CNÔ5</vt:lpstr>
      <vt:lpstr>22C1-CNÔ6</vt:lpstr>
      <vt:lpstr>22C1-CNÔ7</vt:lpstr>
      <vt:lpstr>22C1-CNÔ8</vt:lpstr>
      <vt:lpstr>22C1-CNÔ9</vt:lpstr>
      <vt:lpstr>22C3-CNÔ1</vt:lpstr>
      <vt:lpstr>22C3-CNÔ2</vt:lpstr>
      <vt:lpstr>22C3-CNÔ3</vt:lpstr>
      <vt:lpstr>22C6-CNÔ1</vt:lpstr>
      <vt:lpstr>22T2-CNÔ1</vt:lpstr>
      <vt:lpstr>'21T4-CNÔ2'!Print_Area</vt:lpstr>
      <vt:lpstr>'21T4-CNÔ3'!Print_Area</vt:lpstr>
      <vt:lpstr>'21T4-KLM1'!Print_Area</vt:lpstr>
      <vt:lpstr>'22C1-CNÔ1'!Print_Area</vt:lpstr>
      <vt:lpstr>'22C1-CNÔ2'!Print_Area</vt:lpstr>
      <vt:lpstr>'22C1-CNÔ3'!Print_Area</vt:lpstr>
      <vt:lpstr>'22C1-CNÔ4'!Print_Area</vt:lpstr>
      <vt:lpstr>'22C1-CNÔ5'!Print_Area</vt:lpstr>
      <vt:lpstr>'22C1-CNÔ6'!Print_Area</vt:lpstr>
      <vt:lpstr>'22C1-CNÔ7'!Print_Area</vt:lpstr>
      <vt:lpstr>'22C1-CNÔ8'!Print_Area</vt:lpstr>
      <vt:lpstr>'22C1-CNÔ9'!Print_Area</vt:lpstr>
      <vt:lpstr>'22C3-CNÔ1'!Print_Area</vt:lpstr>
      <vt:lpstr>'22C3-CNÔ2'!Print_Area</vt:lpstr>
      <vt:lpstr>'22C3-CNÔ3'!Print_Area</vt:lpstr>
      <vt:lpstr>'22C6-CNÔ1'!Print_Area</vt:lpstr>
      <vt:lpstr>'22T2-CNÔ1'!Print_Area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thunghiemchatgpt2023@outlook.com.vn</dc:creator>
  <cp:lastModifiedBy>HOME'S</cp:lastModifiedBy>
  <cp:lastPrinted>2024-08-08T07:16:44Z</cp:lastPrinted>
  <dcterms:created xsi:type="dcterms:W3CDTF">2023-11-17T11:39:41Z</dcterms:created>
  <dcterms:modified xsi:type="dcterms:W3CDTF">2024-08-08T07:26:18Z</dcterms:modified>
</cp:coreProperties>
</file>