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15600" windowHeight="11040"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O12" i="6"/>
  <c r="O11"/>
  <c r="D38" i="2"/>
  <c r="E38" s="1"/>
  <c r="O20" i="6"/>
  <c r="O21"/>
  <c r="O22"/>
  <c r="O23"/>
  <c r="O24"/>
  <c r="O25"/>
  <c r="O26"/>
  <c r="O27"/>
  <c r="O28"/>
  <c r="O29"/>
  <c r="O30"/>
  <c r="O31"/>
  <c r="I20"/>
  <c r="I21"/>
  <c r="I22"/>
  <c r="I23"/>
  <c r="I24"/>
  <c r="I25"/>
  <c r="I26"/>
  <c r="I27"/>
  <c r="I28"/>
  <c r="I29"/>
  <c r="I30"/>
  <c r="I31"/>
  <c r="O18"/>
  <c r="I18"/>
  <c r="F45" i="2"/>
  <c r="G45" s="1"/>
  <c r="F36"/>
  <c r="G36" s="1"/>
  <c r="O17" i="6"/>
  <c r="I17"/>
  <c r="O15"/>
  <c r="I15"/>
  <c r="F44" i="2"/>
  <c r="G44" s="1"/>
  <c r="F43"/>
  <c r="G43" s="1"/>
  <c r="F42"/>
  <c r="G42" s="1"/>
  <c r="F41"/>
  <c r="G41" s="1"/>
  <c r="F40"/>
  <c r="G40" s="1"/>
  <c r="F39"/>
  <c r="G39" s="1"/>
  <c r="F38"/>
  <c r="G38" s="1"/>
  <c r="F37"/>
  <c r="G37" s="1"/>
  <c r="F35"/>
  <c r="G35" s="1"/>
  <c r="D45"/>
  <c r="E45" s="1"/>
  <c r="D44"/>
  <c r="E44" s="1"/>
  <c r="D43"/>
  <c r="E43" s="1"/>
  <c r="D42"/>
  <c r="E42" s="1"/>
  <c r="D41"/>
  <c r="E41" s="1"/>
  <c r="D40"/>
  <c r="E40" s="1"/>
  <c r="D39"/>
  <c r="E39" s="1"/>
  <c r="D37"/>
  <c r="E37" s="1"/>
  <c r="D36"/>
  <c r="E36" s="1"/>
  <c r="D35"/>
  <c r="O14" i="6"/>
  <c r="O19"/>
  <c r="I14"/>
  <c r="I19"/>
  <c r="O16"/>
  <c r="I12"/>
  <c r="I16"/>
  <c r="I11"/>
  <c r="F46" i="2" l="1"/>
  <c r="D46"/>
  <c r="E35"/>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3"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<sst xmlns="http://schemas.openxmlformats.org/spreadsheetml/2006/main" count="263" uniqueCount="143">
  <si>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</si>
  <si>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</si>
  <si>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</si>
  <si>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</si>
  <si>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</si>
  <si>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</si>
  <si>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</si>
  <si>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</si>
  <si>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</si>
  <si>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</si>
  <si>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</si>
  <si>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</si>
  <si>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</si>
  <si>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</si>
  <si>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</si>
  <si>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</si>
  <si>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</si>
  <si>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</si>
  <si>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</si>
  <si>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</si>
  <si>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</si>
  <si>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</si>
  <si>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</si>
  <si>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</si>
  <si>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</si>
  <si>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</si>
  <si>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Thành phố Hồ Chí Minh, ngày …. tháng…. năm …..</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</si>
  <si>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</si>
  <si>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</si>
  <si>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</si>
  <si>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</si>
  <si>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</si>
  <si>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</si>
  <si>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</si>
  <si>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</si>
  <si>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</si>
  <si>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</si>
  <si>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</si>
  <si>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</si>
  <si>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</si>
  <si>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</si>
  <si>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</si>
  <si>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</si>
  <si>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</si>
  <si>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Số lượng công việc chung của trường</t>
  </si>
  <si>
    <t>Số lượng công việc chung của đơn vị</t>
  </si>
  <si>
    <t>TPHCM, ngày …... tháng …… năm ……</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</si>
  <si>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</si>
  <si>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</si>
  <si>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</si>
  <si>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</si>
  <si>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</si>
  <si>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</si>
  <si>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</si>
  <si>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</si>
  <si>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</si>
  <si>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</si>
  <si>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</si>
  <si>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</si>
  <si>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</si>
  <si>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</si>
  <si>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</si>
  <si>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</si>
  <si>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</si>
  <si>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</si>
  <si>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</si>
  <si>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</si>
  <si>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</si>
  <si>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</si>
  <si>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</si>
  <si>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</si>
  <si>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</si>
  <si>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</si>
  <si>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</si>
  <si>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</si>
  <si>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</si>
  <si>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</si>
  <si>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</si>
  <si>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t>Hoàn thành</t>
  </si>
  <si>
    <t>Trần Việt Khánh</t>
  </si>
  <si>
    <t>01015019</t>
  </si>
  <si>
    <t>Nguyễn Văn Đôn</t>
  </si>
  <si>
    <t>01015023</t>
  </si>
  <si>
    <t>Mai Chiếm Tuấn</t>
  </si>
  <si>
    <t>01015031</t>
  </si>
  <si>
    <t>Dương Ngọc Vọng</t>
  </si>
  <si>
    <t>01015012</t>
  </si>
  <si>
    <t>Nguyễn Sanh Cường</t>
  </si>
  <si>
    <t>01015005</t>
  </si>
  <si>
    <t>Đặng Ngọc Đoàn</t>
  </si>
  <si>
    <t>01015018</t>
  </si>
  <si>
    <t>Bùi Văn Dũng</t>
  </si>
  <si>
    <t>01015020</t>
  </si>
  <si>
    <t>Huỳnh Quốc Dũng</t>
  </si>
  <si>
    <t>01015041</t>
  </si>
  <si>
    <t>Vũ Thị Thái Linh</t>
  </si>
  <si>
    <t>01015013</t>
  </si>
  <si>
    <t>Nguyễn Văn Minh</t>
  </si>
  <si>
    <t>01015006</t>
  </si>
  <si>
    <t>Nguyễn Cao Phong</t>
  </si>
  <si>
    <t>01018001</t>
  </si>
  <si>
    <t>Lê Quý Hưng Quốc</t>
  </si>
  <si>
    <t>01015004</t>
  </si>
  <si>
    <t>Lê Hồng Thái</t>
  </si>
  <si>
    <t>01015017</t>
  </si>
  <si>
    <t xml:space="preserve">Nguyễn Thị Khánh Thư </t>
  </si>
  <si>
    <t>01015016</t>
  </si>
  <si>
    <t>Nguyễn Ngọc Tuyên</t>
  </si>
  <si>
    <t>01015025</t>
  </si>
  <si>
    <t>Đỗ Tuấn Việt</t>
  </si>
  <si>
    <t>01017001</t>
  </si>
  <si>
    <t>Trần Vĩnh Xuyên</t>
  </si>
  <si>
    <t>01015008</t>
  </si>
  <si>
    <t>Đỗ Thị Hải Yến</t>
  </si>
  <si>
    <t>01015021</t>
  </si>
  <si>
    <t>Đào Lê Phương Anh</t>
  </si>
  <si>
    <t>01015108</t>
  </si>
  <si>
    <t>Nguyễn Duy Lộc</t>
  </si>
  <si>
    <t>01015142</t>
  </si>
  <si>
    <t>09</t>
  </si>
  <si>
    <t>10</t>
  </si>
  <si>
    <t>11</t>
  </si>
  <si>
    <t>12</t>
  </si>
  <si>
    <t>13</t>
  </si>
  <si>
    <t>14</t>
  </si>
  <si>
    <t>15</t>
  </si>
  <si>
    <t>16</t>
  </si>
  <si>
    <t>17</t>
  </si>
  <si>
    <t>18</t>
  </si>
  <si>
    <t>2</t>
  </si>
  <si>
    <r>
      <t xml:space="preserve">TRƯỜNG CAO ĐẲNG LÝ TỰ TRỌNG
 THÀNH PHỐ HỒ CHÍ MINH
</t>
    </r>
    <r>
      <rPr>
        <b/>
        <sz val="12"/>
        <rFont val="Times New Roman"/>
        <family val="1"/>
      </rPr>
      <t>ĐƠN VỊ: KHOA CÔNG NGHỆ THÔNG TIN</t>
    </r>
  </si>
  <si>
    <t>ĐƠN VỊ: KHOA CÔNG NGHỆ THÔNG TIN</t>
  </si>
  <si>
    <t>DANH SÁCH XẾP LOẠI THI ĐUA THÁNG 08/2024</t>
  </si>
  <si>
    <t>THỐNG KÊ CHI TIẾT KHỐI LƯỢNG CÔNG VIỆC THỰC HIỆN THÁNG 08/2024</t>
  </si>
  <si>
    <t>BẢNG TỔNG HỢP CÔNG VIỆC ĐỘT XUẤT ĐÃ THỰC HIỆN THÁNG 08/2024</t>
  </si>
  <si>
    <t>Cài đặt phần mềm Laravel phòng máy E2.1-01, 02, 03 chuẩn bị giảng dạy HK1 năm học 2024-2025</t>
  </si>
  <si>
    <t>Dọn dep vệ sinh các phòng máy Khoa CNTT chuẩn bị giảng dạy cho năm học mới</t>
  </si>
  <si>
    <t>22/08/2024</t>
  </si>
  <si>
    <t>27/08/2024</t>
  </si>
  <si>
    <t>B1</t>
  </si>
  <si>
    <t>Trễ tiến độ thực hiện công việc chuyên môn về đào tạo</t>
  </si>
  <si>
    <t>Nhắc nhở Lãnh đạo Khoa rút kinh nghiệm thực hiện đúng tiến độ công việc được giao</t>
  </si>
  <si>
    <t>T. Minh, T. Tuấn, T. Khánh, T. Vọng</t>
  </si>
</sst>
</file>

<file path=xl/styles.xml><?xml version="1.0" encoding="utf-8"?>
<styleSheet xmlns="http://schemas.openxmlformats.org/spreadsheetml/2006/main">
  <numFmts count="4">
    <numFmt numFmtId="41" formatCode="_(* #,##0_);_(* \(#,##0\);_(* &quot;-&quot;_);_(@_)"/>
    <numFmt numFmtId="44" formatCode="_(&quot;$&quot;* #,##0.00_);_(&quot;$&quot;* \(#,##0.00\);_(&quot;$&quot;* &quot;-&quot;??_);_(@_)"/>
    <numFmt numFmtId="43" formatCode="_(* #,##0.00_);_(* \(#,##0.00\);_(* &quot;-&quot;??_);_(@_)"/>
    <numFmt numFmtId="164" formatCode="0_);\(0\)"/>
  </numFmts>
  <fonts count="34">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4">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23" fillId="0" borderId="1" xfId="1" quotePrefix="1" applyFont="1" applyFill="1" applyBorder="1" applyAlignment="1">
      <alignment horizontal="center" vertical="center"/>
    </xf>
    <xf numFmtId="14" fontId="23" fillId="0" borderId="1" xfId="1" applyNumberFormat="1" applyFont="1" applyFill="1" applyBorder="1" applyAlignment="1">
      <alignment horizontal="center" vertical="center"/>
    </xf>
    <xf numFmtId="0" fontId="9"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0" fontId="21" fillId="0" borderId="1" xfId="0" applyFont="1" applyBorder="1" applyAlignment="1">
      <alignment horizontal="center" vertical="center"/>
    </xf>
    <xf numFmtId="0" fontId="13" fillId="0" borderId="1" xfId="0" quotePrefix="1" applyFont="1" applyBorder="1" applyAlignment="1">
      <alignment horizontal="center" vertical="center" wrapText="1"/>
    </xf>
    <xf numFmtId="0" fontId="13" fillId="0" borderId="1" xfId="0" applyFont="1" applyBorder="1" applyAlignment="1">
      <alignment horizontal="center" vertical="center" wrapText="1"/>
    </xf>
    <xf numFmtId="0" fontId="13" fillId="0" borderId="6" xfId="0" applyFont="1" applyBorder="1" applyAlignment="1">
      <alignment horizontal="center" vertical="center" wrapText="1"/>
    </xf>
    <xf numFmtId="0" fontId="5" fillId="0" borderId="1"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5" fillId="0" borderId="1" xfId="0" applyFont="1" applyBorder="1" applyAlignment="1">
      <alignment vertical="center" wrapText="1"/>
    </xf>
    <xf numFmtId="0" fontId="5" fillId="0" borderId="3" xfId="0" applyFont="1" applyBorder="1" applyAlignment="1">
      <alignment horizontal="left" vertical="center" wrapText="1"/>
    </xf>
    <xf numFmtId="0" fontId="0" fillId="0" borderId="0" xfId="0" applyAlignment="1">
      <alignment wrapText="1"/>
    </xf>
    <xf numFmtId="0" fontId="5" fillId="0" borderId="1" xfId="0" applyFont="1" applyBorder="1" applyAlignment="1">
      <alignment horizontal="justify" vertical="center" wrapText="1"/>
    </xf>
    <xf numFmtId="14" fontId="16" fillId="0" borderId="1" xfId="0" applyNumberFormat="1" applyFont="1" applyBorder="1" applyAlignment="1">
      <alignment horizontal="center" vertical="center"/>
    </xf>
    <xf numFmtId="0" fontId="33" fillId="0" borderId="0" xfId="0" applyFont="1" applyAlignment="1">
      <alignment horizontal="center" vertical="center"/>
    </xf>
    <xf numFmtId="0" fontId="21" fillId="0" borderId="1" xfId="0" applyFont="1" applyBorder="1" applyAlignment="1">
      <alignment vertical="center"/>
    </xf>
    <xf numFmtId="164" fontId="8" fillId="0" borderId="1" xfId="1" applyNumberFormat="1" applyFont="1" applyFill="1" applyBorder="1" applyAlignment="1">
      <alignment horizontal="center" vertical="center" wrapText="1"/>
    </xf>
    <xf numFmtId="0" fontId="0" fillId="0" borderId="0" xfId="0" quotePrefix="1" applyAlignment="1">
      <alignment wrapText="1"/>
    </xf>
    <xf numFmtId="0" fontId="2"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left" vertical="center" wrapText="1"/>
    </xf>
    <xf numFmtId="0" fontId="0" fillId="0" borderId="1" xfId="0" applyBorder="1" applyAlignment="1">
      <alignment vertical="center" wrapText="1"/>
    </xf>
    <xf numFmtId="14" fontId="23" fillId="0" borderId="1" xfId="1" applyNumberFormat="1" applyFont="1" applyFill="1" applyBorder="1" applyAlignment="1">
      <alignment horizontal="center" vertical="center" wrapText="1"/>
    </xf>
    <xf numFmtId="0" fontId="21" fillId="0" borderId="0" xfId="0" applyFont="1" applyFill="1" applyAlignment="1">
      <alignment vertical="center"/>
    </xf>
    <xf numFmtId="14" fontId="23" fillId="0" borderId="1" xfId="1" quotePrefix="1" applyNumberFormat="1" applyFont="1" applyFill="1" applyBorder="1" applyAlignment="1">
      <alignment horizontal="center" vertical="center"/>
    </xf>
    <xf numFmtId="0" fontId="0" fillId="0" borderId="1" xfId="0" applyBorder="1" applyAlignment="1">
      <alignment horizontal="center" vertical="center"/>
    </xf>
    <xf numFmtId="0" fontId="13" fillId="0" borderId="1" xfId="0" quotePrefix="1" applyFont="1" applyBorder="1" applyAlignment="1">
      <alignment vertical="center" wrapText="1"/>
    </xf>
    <xf numFmtId="0" fontId="9" fillId="0" borderId="3" xfId="0" applyFont="1" applyBorder="1" applyAlignment="1">
      <alignment vertical="center" wrapText="1"/>
    </xf>
    <xf numFmtId="0" fontId="9" fillId="0" borderId="1" xfId="0" applyFont="1" applyBorder="1" applyAlignment="1">
      <alignment wrapText="1"/>
    </xf>
    <xf numFmtId="0" fontId="9" fillId="0" borderId="0" xfId="0" quotePrefix="1" applyFont="1" applyAlignment="1">
      <alignment vertical="center" wrapText="1"/>
    </xf>
    <xf numFmtId="14" fontId="16" fillId="0" borderId="1" xfId="0" quotePrefix="1" applyNumberFormat="1" applyFont="1" applyBorder="1" applyAlignment="1">
      <alignment horizontal="center" vertical="center" wrapText="1"/>
    </xf>
    <xf numFmtId="0" fontId="9" fillId="0" borderId="1" xfId="0" applyFont="1" applyBorder="1" applyAlignment="1">
      <alignment vertical="center"/>
    </xf>
    <xf numFmtId="0" fontId="21" fillId="0" borderId="1" xfId="0" applyFont="1" applyBorder="1" applyAlignment="1">
      <alignment vertical="center" wrapText="1"/>
    </xf>
    <xf numFmtId="164" fontId="8" fillId="0" borderId="1" xfId="1" quotePrefix="1" applyNumberFormat="1" applyFont="1" applyFill="1" applyBorder="1" applyAlignment="1">
      <alignment horizontal="center" vertical="center" wrapText="1"/>
    </xf>
    <xf numFmtId="0" fontId="22" fillId="0" borderId="0" xfId="1" applyFont="1" applyFill="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xmlns=""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xmlns="" id="{00000000-0008-0000-00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xmlns=""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H27"/>
  <sheetViews>
    <sheetView topLeftCell="A7" zoomScale="70" zoomScaleNormal="70" workbookViewId="0">
      <selection activeCell="C21" sqref="C21"/>
    </sheetView>
  </sheetViews>
  <sheetFormatPr defaultRowHeight="15"/>
  <cols>
    <col min="1" max="1" width="12.42578125" style="36" bestFit="1" customWidth="1"/>
    <col min="2" max="2" width="68.5703125" style="36" customWidth="1"/>
    <col min="3" max="3" width="15" style="36" customWidth="1"/>
    <col min="4" max="4" width="33.140625" style="36" customWidth="1"/>
    <col min="5" max="5" width="12.85546875" style="36" customWidth="1"/>
    <col min="6" max="6" width="12.5703125" style="36" customWidth="1"/>
    <col min="7" max="7" width="27.42578125" style="36" customWidth="1"/>
    <col min="8" max="8" width="7.5703125" style="36" customWidth="1"/>
    <col min="9" max="16384" width="9.140625" style="36"/>
  </cols>
  <sheetData>
    <row r="1" spans="1:8" ht="46.5" customHeight="1">
      <c r="A1" s="136" t="s">
        <v>130</v>
      </c>
      <c r="B1" s="136"/>
      <c r="C1" s="53"/>
      <c r="D1" s="53"/>
      <c r="E1" s="51"/>
      <c r="F1" s="137" t="s">
        <v>25</v>
      </c>
      <c r="G1" s="137"/>
      <c r="H1" s="35"/>
    </row>
    <row r="2" spans="1:8" ht="19.5" customHeight="1">
      <c r="A2" s="41"/>
      <c r="B2" s="41"/>
      <c r="C2" s="53"/>
      <c r="D2" s="53"/>
      <c r="E2" s="51"/>
      <c r="F2" s="34"/>
      <c r="G2" s="47" t="s">
        <v>19</v>
      </c>
      <c r="H2" s="35"/>
    </row>
    <row r="3" spans="1:8" ht="29.25" customHeight="1">
      <c r="A3" s="140" t="s">
        <v>134</v>
      </c>
      <c r="B3" s="139"/>
      <c r="C3" s="139"/>
      <c r="D3" s="139"/>
      <c r="E3" s="139"/>
      <c r="F3" s="139"/>
      <c r="G3" s="139"/>
      <c r="H3" s="37"/>
    </row>
    <row r="4" spans="1:8" ht="6" customHeight="1">
      <c r="A4" s="139"/>
      <c r="B4" s="139"/>
      <c r="C4" s="139"/>
      <c r="D4" s="139"/>
      <c r="E4" s="139"/>
      <c r="F4" s="139"/>
      <c r="G4" s="139"/>
      <c r="H4" s="37"/>
    </row>
    <row r="5" spans="1:8" s="39" customFormat="1" ht="4.5" customHeight="1">
      <c r="A5" s="38"/>
      <c r="B5" s="38"/>
      <c r="C5" s="38"/>
      <c r="D5" s="38"/>
      <c r="E5" s="38"/>
      <c r="F5" s="38"/>
      <c r="G5" s="38"/>
      <c r="H5" s="38"/>
    </row>
    <row r="6" spans="1:8" s="39" customFormat="1" ht="54.75" customHeight="1">
      <c r="A6" s="57" t="s">
        <v>5</v>
      </c>
      <c r="B6" s="54" t="s">
        <v>24</v>
      </c>
      <c r="C6" s="54" t="s">
        <v>38</v>
      </c>
      <c r="D6" s="54" t="s">
        <v>39</v>
      </c>
      <c r="E6" s="54" t="s">
        <v>23</v>
      </c>
      <c r="F6" s="54" t="s">
        <v>40</v>
      </c>
      <c r="G6" s="17" t="s">
        <v>6</v>
      </c>
      <c r="H6" s="38"/>
    </row>
    <row r="7" spans="1:8" s="39" customFormat="1" ht="22.5" customHeight="1">
      <c r="A7" s="57" t="s">
        <v>21</v>
      </c>
      <c r="B7" s="58" t="s">
        <v>69</v>
      </c>
      <c r="C7" s="58"/>
      <c r="D7" s="58"/>
      <c r="E7" s="58"/>
      <c r="F7" s="17"/>
      <c r="G7" s="17"/>
      <c r="H7" s="38"/>
    </row>
    <row r="8" spans="1:8" s="39" customFormat="1" ht="33">
      <c r="A8" s="59" t="s">
        <v>32</v>
      </c>
      <c r="B8" s="96"/>
      <c r="C8" s="99"/>
      <c r="D8" s="59"/>
      <c r="E8" s="95"/>
      <c r="F8" s="60"/>
      <c r="G8" s="133"/>
      <c r="H8" s="38"/>
    </row>
    <row r="9" spans="1:8" s="39" customFormat="1" ht="33">
      <c r="A9" s="59" t="s">
        <v>33</v>
      </c>
      <c r="B9" s="127"/>
      <c r="C9" s="100"/>
      <c r="D9" s="59"/>
      <c r="E9" s="122"/>
      <c r="F9" s="60"/>
      <c r="G9" s="60"/>
      <c r="H9" s="38"/>
    </row>
    <row r="10" spans="1:8" s="39" customFormat="1" ht="33">
      <c r="A10" s="59" t="s">
        <v>34</v>
      </c>
      <c r="B10" s="129"/>
      <c r="C10" s="100"/>
      <c r="D10" s="132"/>
      <c r="E10" s="130"/>
      <c r="F10" s="131"/>
      <c r="G10" s="100"/>
      <c r="H10" s="38"/>
    </row>
    <row r="11" spans="1:8" s="39" customFormat="1" ht="21" hidden="1" customHeight="1">
      <c r="A11" s="59" t="s">
        <v>41</v>
      </c>
      <c r="B11" s="128"/>
      <c r="C11" s="100"/>
      <c r="D11" s="96"/>
      <c r="E11" s="110"/>
      <c r="F11" s="20"/>
      <c r="G11" s="60"/>
      <c r="H11" s="38"/>
    </row>
    <row r="12" spans="1:8" s="39" customFormat="1" ht="21" hidden="1" customHeight="1">
      <c r="A12" s="59" t="s">
        <v>43</v>
      </c>
      <c r="B12" s="59"/>
      <c r="C12" s="99"/>
      <c r="D12" s="59"/>
      <c r="E12" s="17"/>
      <c r="F12" s="60"/>
      <c r="G12" s="60"/>
      <c r="H12" s="38"/>
    </row>
    <row r="13" spans="1:8" s="39" customFormat="1" ht="22.5" customHeight="1">
      <c r="A13" s="61" t="s">
        <v>22</v>
      </c>
      <c r="B13" s="62" t="s">
        <v>70</v>
      </c>
      <c r="C13" s="17"/>
      <c r="D13" s="62"/>
      <c r="E13" s="111"/>
      <c r="F13" s="60"/>
      <c r="G13" s="60"/>
      <c r="H13" s="38"/>
    </row>
    <row r="14" spans="1:8" s="39" customFormat="1" ht="33">
      <c r="A14" s="59" t="s">
        <v>32</v>
      </c>
      <c r="B14" s="59" t="s">
        <v>136</v>
      </c>
      <c r="C14" s="99">
        <v>4</v>
      </c>
      <c r="D14" s="59" t="s">
        <v>142</v>
      </c>
      <c r="E14" s="94" t="s">
        <v>137</v>
      </c>
      <c r="F14" s="60" t="s">
        <v>78</v>
      </c>
      <c r="G14" s="113"/>
      <c r="H14" s="38"/>
    </row>
    <row r="15" spans="1:8" s="39" customFormat="1" ht="33">
      <c r="A15" s="59" t="s">
        <v>33</v>
      </c>
      <c r="B15" s="59" t="s">
        <v>135</v>
      </c>
      <c r="C15" s="99">
        <v>4</v>
      </c>
      <c r="D15" s="59" t="s">
        <v>142</v>
      </c>
      <c r="E15" s="94" t="s">
        <v>138</v>
      </c>
      <c r="F15" s="60" t="s">
        <v>78</v>
      </c>
      <c r="G15" s="113"/>
      <c r="H15" s="38"/>
    </row>
    <row r="16" spans="1:8" s="39" customFormat="1" ht="18.75">
      <c r="A16" s="59" t="s">
        <v>34</v>
      </c>
      <c r="B16" s="59"/>
      <c r="C16" s="99"/>
      <c r="D16" s="59"/>
      <c r="E16" s="124"/>
      <c r="F16" s="60"/>
      <c r="G16" s="60"/>
      <c r="H16" s="38"/>
    </row>
    <row r="17" spans="1:8" s="123" customFormat="1" ht="18.75">
      <c r="A17" s="59" t="s">
        <v>41</v>
      </c>
      <c r="B17" s="59"/>
      <c r="C17" s="99"/>
      <c r="D17" s="59"/>
      <c r="E17" s="95"/>
      <c r="F17" s="60"/>
      <c r="G17" s="60"/>
      <c r="H17" s="38"/>
    </row>
    <row r="18" spans="1:8" s="39" customFormat="1" ht="18.75">
      <c r="A18" s="59" t="s">
        <v>43</v>
      </c>
      <c r="B18" s="59"/>
      <c r="C18" s="100"/>
      <c r="D18" s="112"/>
      <c r="E18" s="95"/>
      <c r="F18" s="60"/>
      <c r="G18" s="60"/>
      <c r="H18" s="38"/>
    </row>
    <row r="19" spans="1:8" s="39" customFormat="1" ht="13.5" customHeight="1">
      <c r="A19" s="38"/>
      <c r="B19" s="38"/>
      <c r="C19" s="38"/>
      <c r="D19" s="38"/>
      <c r="E19" s="38"/>
      <c r="F19" s="38"/>
      <c r="G19" s="38"/>
      <c r="H19" s="38"/>
    </row>
    <row r="20" spans="1:8" s="39" customFormat="1" ht="89.25" customHeight="1">
      <c r="A20" s="138" t="s">
        <v>72</v>
      </c>
      <c r="B20" s="138"/>
      <c r="C20" s="138"/>
      <c r="D20" s="138"/>
      <c r="E20" s="138"/>
      <c r="F20" s="138"/>
      <c r="G20" s="138"/>
      <c r="H20" s="38"/>
    </row>
    <row r="21" spans="1:8" s="39" customFormat="1" ht="20.100000000000001" customHeight="1">
      <c r="A21" s="38"/>
      <c r="B21" s="38"/>
      <c r="C21" s="38"/>
      <c r="D21" s="134" t="s">
        <v>26</v>
      </c>
      <c r="E21" s="134"/>
      <c r="F21" s="134"/>
      <c r="G21" s="134"/>
      <c r="H21" s="38"/>
    </row>
    <row r="22" spans="1:8" s="39" customFormat="1" ht="20.100000000000001" customHeight="1">
      <c r="A22" s="38"/>
      <c r="B22" s="38"/>
      <c r="C22" s="38"/>
      <c r="D22" s="135" t="s">
        <v>7</v>
      </c>
      <c r="E22" s="135"/>
      <c r="F22" s="135"/>
      <c r="G22" s="135"/>
      <c r="H22" s="38"/>
    </row>
    <row r="23" spans="1:8" s="39" customFormat="1" ht="20.100000000000001" customHeight="1">
      <c r="A23" s="38"/>
      <c r="B23" s="38"/>
      <c r="C23" s="38"/>
      <c r="D23" s="38"/>
      <c r="E23" s="38"/>
      <c r="F23" s="38"/>
      <c r="G23" s="38"/>
      <c r="H23" s="38"/>
    </row>
    <row r="24" spans="1:8" s="39" customFormat="1" ht="20.100000000000001" customHeight="1">
      <c r="A24" s="38"/>
      <c r="B24" s="38"/>
      <c r="C24" s="38"/>
      <c r="D24" s="38"/>
      <c r="E24" s="38"/>
      <c r="F24" s="38"/>
      <c r="G24" s="38"/>
      <c r="H24" s="38"/>
    </row>
    <row r="25" spans="1:8" s="39" customFormat="1" ht="20.100000000000001" customHeight="1">
      <c r="A25" s="40"/>
      <c r="B25" s="40"/>
      <c r="C25" s="40"/>
      <c r="D25" s="40"/>
      <c r="E25" s="40"/>
      <c r="F25" s="40"/>
      <c r="G25" s="40"/>
      <c r="H25" s="40"/>
    </row>
    <row r="26" spans="1:8" s="39" customFormat="1" ht="20.100000000000001" customHeight="1">
      <c r="A26" s="40"/>
      <c r="B26" s="40"/>
      <c r="C26" s="40"/>
      <c r="D26" s="40"/>
      <c r="E26" s="40"/>
      <c r="F26" s="40"/>
      <c r="G26" s="40"/>
      <c r="H26" s="40"/>
    </row>
    <row r="27" spans="1:8" s="39" customFormat="1" ht="18.75">
      <c r="A27" s="40"/>
      <c r="B27" s="40"/>
      <c r="C27" s="40"/>
      <c r="D27" s="40"/>
      <c r="E27" s="40"/>
      <c r="F27" s="40"/>
      <c r="G27" s="40"/>
      <c r="H27" s="40"/>
    </row>
  </sheetData>
  <mergeCells count="7">
    <mergeCell ref="D21:G21"/>
    <mergeCell ref="D22:G22"/>
    <mergeCell ref="A1:B1"/>
    <mergeCell ref="F1:G1"/>
    <mergeCell ref="A20:G20"/>
    <mergeCell ref="A4:G4"/>
    <mergeCell ref="A3:G3"/>
  </mergeCells>
  <printOptions horizontalCentered="1"/>
  <pageMargins left="0.25" right="0.25" top="0.25" bottom="0.2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P35"/>
  <sheetViews>
    <sheetView topLeftCell="A6" zoomScale="51" zoomScaleNormal="51" workbookViewId="0">
      <selection activeCell="K22" sqref="K22"/>
    </sheetView>
  </sheetViews>
  <sheetFormatPr defaultRowHeight="15"/>
  <cols>
    <col min="1" max="1" width="5.28515625" customWidth="1"/>
    <col min="2" max="2" width="24.85546875" customWidth="1"/>
    <col min="3" max="3" width="10.28515625" hidden="1" customWidth="1"/>
    <col min="4" max="8" width="11" style="2" customWidth="1"/>
    <col min="9" max="9" width="9.28515625" style="2" customWidth="1"/>
    <col min="10" max="14" width="11" style="2" customWidth="1"/>
    <col min="15" max="15" width="9.28515625" style="2" customWidth="1"/>
    <col min="16" max="16" width="12.57031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c r="A1" s="136" t="s">
        <v>8</v>
      </c>
      <c r="B1" s="136"/>
      <c r="C1" s="136"/>
      <c r="D1" s="13"/>
      <c r="E1" s="1"/>
      <c r="F1" s="1"/>
      <c r="G1" s="1"/>
      <c r="H1" s="1"/>
      <c r="I1" s="1"/>
      <c r="J1" s="156" t="s">
        <v>17</v>
      </c>
      <c r="K1" s="156"/>
      <c r="L1" s="156"/>
      <c r="M1" s="156"/>
      <c r="N1" s="156"/>
      <c r="O1" s="157"/>
      <c r="P1" s="157"/>
    </row>
    <row r="2" spans="1:16" ht="15" customHeight="1">
      <c r="A2" s="136" t="s">
        <v>15</v>
      </c>
      <c r="B2" s="136"/>
      <c r="C2" s="136"/>
      <c r="D2" s="13"/>
      <c r="E2" s="1"/>
      <c r="F2" s="1"/>
      <c r="G2" s="1"/>
      <c r="H2" s="1"/>
      <c r="I2" s="1"/>
      <c r="J2" s="156" t="s">
        <v>16</v>
      </c>
      <c r="K2" s="156"/>
      <c r="L2" s="156"/>
      <c r="M2" s="156"/>
      <c r="N2" s="156"/>
      <c r="O2" s="156"/>
      <c r="P2" s="156"/>
    </row>
    <row r="3" spans="1:16" ht="15" customHeight="1">
      <c r="A3" s="156" t="s">
        <v>131</v>
      </c>
      <c r="B3" s="156"/>
      <c r="C3" s="156"/>
      <c r="D3" s="13"/>
      <c r="E3" s="1"/>
      <c r="F3" s="1"/>
      <c r="G3" s="1"/>
      <c r="H3" s="1"/>
      <c r="I3" s="1"/>
      <c r="J3" s="1"/>
      <c r="K3" s="1"/>
      <c r="L3" s="1"/>
      <c r="M3" s="1"/>
      <c r="N3" s="1"/>
      <c r="O3" s="1"/>
      <c r="P3" s="1"/>
    </row>
    <row r="4" spans="1:16" ht="15" customHeight="1">
      <c r="A4" s="42"/>
      <c r="B4" s="42"/>
      <c r="C4" s="49"/>
      <c r="D4" s="13"/>
      <c r="E4" s="1"/>
      <c r="F4" s="1"/>
      <c r="G4" s="1"/>
      <c r="H4" s="1"/>
      <c r="I4" s="1"/>
      <c r="J4" s="1"/>
      <c r="K4" s="1"/>
      <c r="L4" s="1"/>
      <c r="M4" s="1"/>
      <c r="N4" s="1"/>
      <c r="O4" s="1"/>
      <c r="P4" s="46" t="s">
        <v>20</v>
      </c>
    </row>
    <row r="5" spans="1:16" ht="40.5" customHeight="1">
      <c r="A5" s="155" t="s">
        <v>133</v>
      </c>
      <c r="B5" s="155"/>
      <c r="C5" s="155"/>
      <c r="D5" s="155"/>
      <c r="E5" s="155"/>
      <c r="F5" s="155"/>
      <c r="G5" s="155"/>
      <c r="H5" s="155"/>
      <c r="I5" s="155"/>
      <c r="J5" s="155"/>
      <c r="K5" s="155"/>
      <c r="L5" s="155"/>
      <c r="M5" s="155"/>
      <c r="N5" s="155"/>
      <c r="O5" s="155"/>
      <c r="P5" s="155"/>
    </row>
    <row r="6" spans="1:16" ht="6.75" customHeight="1"/>
    <row r="7" spans="1:16" ht="27.75" customHeight="1">
      <c r="A7" s="144" t="s">
        <v>5</v>
      </c>
      <c r="B7" s="147" t="s">
        <v>31</v>
      </c>
      <c r="C7" s="148"/>
      <c r="D7" s="149" t="s">
        <v>27</v>
      </c>
      <c r="E7" s="150"/>
      <c r="F7" s="150"/>
      <c r="G7" s="150"/>
      <c r="H7" s="150"/>
      <c r="I7" s="151"/>
      <c r="J7" s="152" t="s">
        <v>42</v>
      </c>
      <c r="K7" s="153"/>
      <c r="L7" s="153"/>
      <c r="M7" s="153"/>
      <c r="N7" s="153"/>
      <c r="O7" s="154"/>
      <c r="P7" s="17" t="s">
        <v>6</v>
      </c>
    </row>
    <row r="8" spans="1:16" ht="45.75" customHeight="1">
      <c r="A8" s="145"/>
      <c r="B8" s="52" t="s">
        <v>30</v>
      </c>
      <c r="C8" s="56" t="s">
        <v>36</v>
      </c>
      <c r="D8" s="65" t="s">
        <v>32</v>
      </c>
      <c r="E8" s="66" t="s">
        <v>33</v>
      </c>
      <c r="F8" s="74" t="s">
        <v>34</v>
      </c>
      <c r="G8" s="74" t="s">
        <v>41</v>
      </c>
      <c r="H8" s="74" t="s">
        <v>43</v>
      </c>
      <c r="I8" s="66" t="s">
        <v>35</v>
      </c>
      <c r="J8" s="63" t="s">
        <v>32</v>
      </c>
      <c r="K8" s="75" t="s">
        <v>33</v>
      </c>
      <c r="L8" s="75" t="s">
        <v>34</v>
      </c>
      <c r="M8" s="75" t="s">
        <v>41</v>
      </c>
      <c r="N8" s="75" t="s">
        <v>43</v>
      </c>
      <c r="O8" s="63" t="s">
        <v>35</v>
      </c>
      <c r="P8" s="17"/>
    </row>
    <row r="9" spans="1:16" ht="19.5" customHeight="1">
      <c r="A9" s="57"/>
      <c r="B9" s="77"/>
      <c r="C9" s="78">
        <v>-1</v>
      </c>
      <c r="D9" s="78">
        <v>-2</v>
      </c>
      <c r="E9" s="78">
        <v>-3</v>
      </c>
      <c r="F9" s="78">
        <v>-4</v>
      </c>
      <c r="G9" s="78">
        <v>-5</v>
      </c>
      <c r="H9" s="78">
        <v>-6</v>
      </c>
      <c r="I9" s="78">
        <v>-17</v>
      </c>
      <c r="J9" s="78">
        <v>-18</v>
      </c>
      <c r="K9" s="78">
        <v>-19</v>
      </c>
      <c r="L9" s="78">
        <v>-20</v>
      </c>
      <c r="M9" s="78">
        <v>-21</v>
      </c>
      <c r="N9" s="78">
        <v>-22</v>
      </c>
      <c r="O9" s="78">
        <v>-28</v>
      </c>
      <c r="P9" s="17"/>
    </row>
    <row r="10" spans="1:16" ht="24.75" customHeight="1">
      <c r="A10" s="8" t="s">
        <v>50</v>
      </c>
      <c r="B10" s="43"/>
      <c r="C10" s="50"/>
      <c r="D10" s="45"/>
      <c r="E10" s="44"/>
      <c r="F10" s="44"/>
      <c r="G10" s="44"/>
      <c r="H10" s="44"/>
      <c r="I10" s="68"/>
      <c r="J10" s="45"/>
      <c r="K10" s="45"/>
      <c r="L10" s="45"/>
      <c r="M10" s="45"/>
      <c r="N10" s="45"/>
      <c r="O10" s="69"/>
      <c r="P10" s="18"/>
    </row>
    <row r="11" spans="1:16" ht="24" customHeight="1">
      <c r="A11" s="9" t="s">
        <v>0</v>
      </c>
      <c r="B11" s="10" t="s">
        <v>79</v>
      </c>
      <c r="C11" s="101" t="s">
        <v>80</v>
      </c>
      <c r="D11" s="21"/>
      <c r="E11" s="21"/>
      <c r="F11" s="19"/>
      <c r="G11" s="21"/>
      <c r="H11" s="21"/>
      <c r="I11" s="67">
        <f>COUNTIF(D11:H11,"X")</f>
        <v>0</v>
      </c>
      <c r="J11" s="20" t="s">
        <v>37</v>
      </c>
      <c r="K11" s="23" t="s">
        <v>37</v>
      </c>
      <c r="L11" s="23"/>
      <c r="M11" s="23"/>
      <c r="N11" s="20"/>
      <c r="O11" s="64">
        <f>COUNTIF(J11:N11,"X")</f>
        <v>2</v>
      </c>
      <c r="P11" s="18"/>
    </row>
    <row r="12" spans="1:16" ht="24" customHeight="1">
      <c r="A12" s="9" t="s">
        <v>1</v>
      </c>
      <c r="B12" s="10" t="s">
        <v>81</v>
      </c>
      <c r="C12" s="101" t="s">
        <v>82</v>
      </c>
      <c r="D12" s="21"/>
      <c r="E12" s="22"/>
      <c r="F12" s="22"/>
      <c r="G12" s="22"/>
      <c r="H12" s="22"/>
      <c r="I12" s="67">
        <f>COUNTIF(D12:H12,"X")</f>
        <v>0</v>
      </c>
      <c r="J12" s="20"/>
      <c r="K12" s="23"/>
      <c r="L12" s="23"/>
      <c r="M12" s="23"/>
      <c r="N12" s="20"/>
      <c r="O12" s="64">
        <f>COUNTIF(J12:N12,"X")</f>
        <v>0</v>
      </c>
      <c r="P12" s="18"/>
    </row>
    <row r="13" spans="1:16" ht="26.25" customHeight="1">
      <c r="A13" s="8" t="s">
        <v>49</v>
      </c>
      <c r="B13" s="10"/>
      <c r="C13" s="10"/>
      <c r="D13" s="21"/>
      <c r="E13" s="22"/>
      <c r="F13" s="22"/>
      <c r="G13" s="22"/>
      <c r="H13" s="22"/>
      <c r="I13" s="67"/>
      <c r="J13" s="20"/>
      <c r="K13" s="20"/>
      <c r="L13" s="20"/>
      <c r="M13" s="20"/>
      <c r="N13" s="20"/>
      <c r="O13" s="64"/>
      <c r="P13" s="18"/>
    </row>
    <row r="14" spans="1:16" ht="24.75" customHeight="1">
      <c r="A14" s="9" t="s">
        <v>0</v>
      </c>
      <c r="B14" s="10" t="s">
        <v>83</v>
      </c>
      <c r="C14" s="101" t="s">
        <v>84</v>
      </c>
      <c r="D14" s="21"/>
      <c r="E14" s="21"/>
      <c r="F14" s="21"/>
      <c r="G14" s="19"/>
      <c r="H14" s="19"/>
      <c r="I14" s="67">
        <f t="shared" ref="I14:I19" si="0">COUNTIF(D14:H14,"X")</f>
        <v>0</v>
      </c>
      <c r="J14" s="20" t="s">
        <v>37</v>
      </c>
      <c r="K14" s="20" t="s">
        <v>37</v>
      </c>
      <c r="L14" s="20"/>
      <c r="M14" s="20"/>
      <c r="N14" s="20"/>
      <c r="O14" s="64">
        <f t="shared" ref="O14:O20" si="1">COUNTIF(J14:N14,"X")</f>
        <v>2</v>
      </c>
      <c r="P14" s="18"/>
    </row>
    <row r="15" spans="1:16" ht="24.75" customHeight="1">
      <c r="A15" s="9" t="s">
        <v>1</v>
      </c>
      <c r="B15" s="10" t="s">
        <v>85</v>
      </c>
      <c r="C15" s="102" t="s">
        <v>86</v>
      </c>
      <c r="D15" s="21"/>
      <c r="E15" s="21"/>
      <c r="F15" s="21"/>
      <c r="G15" s="19"/>
      <c r="H15" s="19"/>
      <c r="I15" s="67">
        <f t="shared" si="0"/>
        <v>0</v>
      </c>
      <c r="J15" s="20"/>
      <c r="K15" s="23"/>
      <c r="L15" s="23"/>
      <c r="M15" s="23"/>
      <c r="N15" s="20"/>
      <c r="O15" s="64">
        <f t="shared" si="1"/>
        <v>0</v>
      </c>
      <c r="P15" s="18"/>
    </row>
    <row r="16" spans="1:16" ht="24.75" customHeight="1">
      <c r="A16" s="9" t="s">
        <v>2</v>
      </c>
      <c r="B16" s="10" t="s">
        <v>87</v>
      </c>
      <c r="C16" s="103" t="s">
        <v>88</v>
      </c>
      <c r="D16" s="21"/>
      <c r="E16" s="22"/>
      <c r="F16" s="22"/>
      <c r="G16" s="22"/>
      <c r="H16" s="22"/>
      <c r="I16" s="67">
        <f t="shared" si="0"/>
        <v>0</v>
      </c>
      <c r="J16" s="20"/>
      <c r="K16" s="20"/>
      <c r="L16" s="20"/>
      <c r="M16" s="20"/>
      <c r="N16" s="20"/>
      <c r="O16" s="64">
        <f t="shared" si="1"/>
        <v>0</v>
      </c>
      <c r="P16" s="18"/>
    </row>
    <row r="17" spans="1:16" ht="24.75" customHeight="1">
      <c r="A17" s="9" t="s">
        <v>3</v>
      </c>
      <c r="B17" s="10" t="s">
        <v>89</v>
      </c>
      <c r="C17" s="103" t="s">
        <v>90</v>
      </c>
      <c r="D17" s="21"/>
      <c r="E17" s="22"/>
      <c r="F17" s="22"/>
      <c r="G17" s="22"/>
      <c r="H17" s="22"/>
      <c r="I17" s="67">
        <f t="shared" si="0"/>
        <v>0</v>
      </c>
      <c r="J17" s="23"/>
      <c r="L17" s="23"/>
      <c r="M17" s="23"/>
      <c r="N17" s="20"/>
      <c r="O17" s="64">
        <f>COUNTIF(J17:N17,"X")</f>
        <v>0</v>
      </c>
      <c r="P17" s="18"/>
    </row>
    <row r="18" spans="1:16" ht="24.75" customHeight="1">
      <c r="A18" s="9" t="s">
        <v>4</v>
      </c>
      <c r="B18" s="10" t="s">
        <v>91</v>
      </c>
      <c r="C18" s="103" t="s">
        <v>92</v>
      </c>
      <c r="D18" s="21"/>
      <c r="E18" s="22"/>
      <c r="F18" s="22"/>
      <c r="G18" s="22"/>
      <c r="H18" s="22"/>
      <c r="I18" s="67">
        <f t="shared" si="0"/>
        <v>0</v>
      </c>
      <c r="J18" s="20"/>
      <c r="K18" s="20"/>
      <c r="L18" s="20"/>
      <c r="M18" s="20"/>
      <c r="N18" s="20"/>
      <c r="O18" s="64">
        <f t="shared" si="1"/>
        <v>0</v>
      </c>
      <c r="P18" s="23"/>
    </row>
    <row r="19" spans="1:16" ht="24.75" customHeight="1">
      <c r="A19" s="9" t="s">
        <v>66</v>
      </c>
      <c r="B19" s="10" t="s">
        <v>93</v>
      </c>
      <c r="C19" s="103" t="s">
        <v>94</v>
      </c>
      <c r="D19" s="21"/>
      <c r="E19" s="22"/>
      <c r="F19" s="22"/>
      <c r="G19" s="22"/>
      <c r="H19" s="22"/>
      <c r="I19" s="67">
        <f t="shared" si="0"/>
        <v>0</v>
      </c>
      <c r="J19" s="20"/>
      <c r="K19" s="20"/>
      <c r="L19" s="20"/>
      <c r="M19" s="20"/>
      <c r="N19" s="20"/>
      <c r="O19" s="64">
        <f t="shared" si="1"/>
        <v>0</v>
      </c>
      <c r="P19" s="23"/>
    </row>
    <row r="20" spans="1:16" ht="24.75" customHeight="1">
      <c r="A20" s="9" t="s">
        <v>71</v>
      </c>
      <c r="B20" s="104" t="s">
        <v>95</v>
      </c>
      <c r="C20" s="105" t="s">
        <v>96</v>
      </c>
      <c r="D20" s="21"/>
      <c r="E20" s="22"/>
      <c r="F20" s="22"/>
      <c r="G20" s="22"/>
      <c r="H20" s="22"/>
      <c r="I20" s="67">
        <f t="shared" ref="I20:I31" si="2">COUNTIF(D20:H20,"X")</f>
        <v>0</v>
      </c>
      <c r="J20" s="20"/>
      <c r="K20" s="20"/>
      <c r="L20" s="20"/>
      <c r="M20" s="20"/>
      <c r="N20" s="20"/>
      <c r="O20" s="64">
        <f t="shared" si="1"/>
        <v>0</v>
      </c>
      <c r="P20" s="23"/>
    </row>
    <row r="21" spans="1:16" ht="24.75" customHeight="1">
      <c r="A21" s="9" t="s">
        <v>77</v>
      </c>
      <c r="B21" s="10" t="s">
        <v>97</v>
      </c>
      <c r="C21" s="103" t="s">
        <v>98</v>
      </c>
      <c r="D21" s="21"/>
      <c r="E21" s="22"/>
      <c r="F21" s="22"/>
      <c r="G21" s="22"/>
      <c r="H21" s="22"/>
      <c r="I21" s="67">
        <f t="shared" si="2"/>
        <v>0</v>
      </c>
      <c r="J21" s="20" t="s">
        <v>37</v>
      </c>
      <c r="K21" s="20" t="s">
        <v>37</v>
      </c>
      <c r="L21" s="20"/>
      <c r="M21" s="20"/>
      <c r="O21" s="64">
        <f>COUNTIF(J21:M21,"X")</f>
        <v>2</v>
      </c>
      <c r="P21" s="23"/>
    </row>
    <row r="22" spans="1:16" ht="24.75" customHeight="1">
      <c r="A22" s="9" t="s">
        <v>119</v>
      </c>
      <c r="B22" s="10" t="s">
        <v>99</v>
      </c>
      <c r="C22" s="103" t="s">
        <v>100</v>
      </c>
      <c r="D22" s="21"/>
      <c r="E22" s="22"/>
      <c r="F22" s="22"/>
      <c r="G22" s="22"/>
      <c r="H22" s="22"/>
      <c r="I22" s="67">
        <f t="shared" si="2"/>
        <v>0</v>
      </c>
      <c r="J22" s="20"/>
      <c r="K22" s="20"/>
      <c r="L22" s="20"/>
      <c r="M22" s="20"/>
      <c r="N22" s="20"/>
      <c r="O22" s="64">
        <f t="shared" ref="O22:O30" si="3">COUNTIF(J22:N22,"X")</f>
        <v>0</v>
      </c>
      <c r="P22" s="23"/>
    </row>
    <row r="23" spans="1:16" ht="24.75" customHeight="1">
      <c r="A23" s="9" t="s">
        <v>120</v>
      </c>
      <c r="B23" s="10" t="s">
        <v>101</v>
      </c>
      <c r="C23" s="103" t="s">
        <v>102</v>
      </c>
      <c r="D23" s="21"/>
      <c r="E23" s="22"/>
      <c r="F23" s="22"/>
      <c r="G23" s="22"/>
      <c r="H23" s="22"/>
      <c r="I23" s="67">
        <f t="shared" si="2"/>
        <v>0</v>
      </c>
      <c r="J23" s="20"/>
      <c r="K23" s="20"/>
      <c r="L23" s="20"/>
      <c r="M23" s="20"/>
      <c r="N23" s="20"/>
      <c r="O23" s="64">
        <f t="shared" si="3"/>
        <v>0</v>
      </c>
      <c r="P23" s="23"/>
    </row>
    <row r="24" spans="1:16" ht="24.75" customHeight="1">
      <c r="A24" s="9" t="s">
        <v>121</v>
      </c>
      <c r="B24" s="10" t="s">
        <v>103</v>
      </c>
      <c r="C24" s="103" t="s">
        <v>104</v>
      </c>
      <c r="D24" s="21"/>
      <c r="E24" s="22"/>
      <c r="F24" s="22"/>
      <c r="G24" s="22"/>
      <c r="H24" s="22"/>
      <c r="I24" s="67">
        <f t="shared" si="2"/>
        <v>0</v>
      </c>
      <c r="J24" s="20"/>
      <c r="K24" s="20"/>
      <c r="L24" s="20"/>
      <c r="M24" s="20"/>
      <c r="N24" s="20"/>
      <c r="O24" s="64">
        <f t="shared" si="3"/>
        <v>0</v>
      </c>
      <c r="P24" s="23"/>
    </row>
    <row r="25" spans="1:16" ht="24.75" customHeight="1">
      <c r="A25" s="9" t="s">
        <v>122</v>
      </c>
      <c r="B25" s="10" t="s">
        <v>105</v>
      </c>
      <c r="C25" s="101" t="s">
        <v>106</v>
      </c>
      <c r="D25" s="21"/>
      <c r="E25" s="22"/>
      <c r="F25" s="22"/>
      <c r="G25" s="22"/>
      <c r="H25" s="22"/>
      <c r="I25" s="67">
        <f t="shared" si="2"/>
        <v>0</v>
      </c>
      <c r="J25" s="20"/>
      <c r="K25" s="20"/>
      <c r="L25" s="20"/>
      <c r="M25" s="20"/>
      <c r="N25" s="20"/>
      <c r="O25" s="64">
        <f t="shared" si="3"/>
        <v>0</v>
      </c>
      <c r="P25" s="23"/>
    </row>
    <row r="26" spans="1:16" ht="24.75" customHeight="1">
      <c r="A26" s="9" t="s">
        <v>123</v>
      </c>
      <c r="B26" s="10" t="s">
        <v>107</v>
      </c>
      <c r="C26" s="102" t="s">
        <v>108</v>
      </c>
      <c r="D26" s="21"/>
      <c r="E26" s="22"/>
      <c r="F26" s="22"/>
      <c r="G26" s="22"/>
      <c r="H26" s="22"/>
      <c r="I26" s="67">
        <f t="shared" si="2"/>
        <v>0</v>
      </c>
      <c r="J26" s="20"/>
      <c r="K26" s="20"/>
      <c r="L26" s="20"/>
      <c r="M26" s="20"/>
      <c r="N26" s="20"/>
      <c r="O26" s="64">
        <f t="shared" si="3"/>
        <v>0</v>
      </c>
      <c r="P26" s="23"/>
    </row>
    <row r="27" spans="1:16" ht="24.75" customHeight="1">
      <c r="A27" s="9" t="s">
        <v>124</v>
      </c>
      <c r="B27" s="10" t="s">
        <v>109</v>
      </c>
      <c r="C27" s="102" t="s">
        <v>110</v>
      </c>
      <c r="D27" s="21"/>
      <c r="E27" s="22"/>
      <c r="F27" s="22"/>
      <c r="G27" s="22"/>
      <c r="H27" s="22"/>
      <c r="I27" s="67">
        <f t="shared" si="2"/>
        <v>0</v>
      </c>
      <c r="J27" s="20"/>
      <c r="K27" s="125"/>
      <c r="L27" s="20"/>
      <c r="M27" s="20"/>
      <c r="N27" s="20"/>
      <c r="O27" s="64">
        <f>COUNTIF(J27:N27,"X")</f>
        <v>0</v>
      </c>
      <c r="P27" s="23"/>
    </row>
    <row r="28" spans="1:16" ht="24.75" customHeight="1">
      <c r="A28" s="9" t="s">
        <v>125</v>
      </c>
      <c r="B28" s="10" t="s">
        <v>111</v>
      </c>
      <c r="C28" s="102" t="s">
        <v>112</v>
      </c>
      <c r="D28" s="21"/>
      <c r="E28" s="22"/>
      <c r="F28" s="22"/>
      <c r="G28" s="22"/>
      <c r="H28" s="22"/>
      <c r="I28" s="67">
        <f t="shared" si="2"/>
        <v>0</v>
      </c>
      <c r="J28" s="20"/>
      <c r="L28" s="20"/>
      <c r="M28" s="20"/>
      <c r="N28" s="20"/>
      <c r="O28" s="64">
        <f>COUNTIF(J28:N28,"X")</f>
        <v>0</v>
      </c>
      <c r="P28" s="23"/>
    </row>
    <row r="29" spans="1:16" ht="24.75" customHeight="1">
      <c r="A29" s="9" t="s">
        <v>126</v>
      </c>
      <c r="B29" s="10" t="s">
        <v>113</v>
      </c>
      <c r="C29" s="102" t="s">
        <v>114</v>
      </c>
      <c r="D29" s="21"/>
      <c r="E29" s="22"/>
      <c r="F29" s="22"/>
      <c r="G29" s="22"/>
      <c r="H29" s="22"/>
      <c r="I29" s="67">
        <f t="shared" si="2"/>
        <v>0</v>
      </c>
      <c r="J29" s="20"/>
      <c r="K29" s="20"/>
      <c r="L29" s="20"/>
      <c r="M29" s="20"/>
      <c r="N29" s="20"/>
      <c r="O29" s="64">
        <f t="shared" si="3"/>
        <v>0</v>
      </c>
      <c r="P29" s="23"/>
    </row>
    <row r="30" spans="1:16" ht="24.75" customHeight="1">
      <c r="A30" s="9" t="s">
        <v>127</v>
      </c>
      <c r="B30" s="106" t="s">
        <v>115</v>
      </c>
      <c r="C30" s="101" t="s">
        <v>116</v>
      </c>
      <c r="D30" s="21"/>
      <c r="E30" s="22"/>
      <c r="F30" s="22"/>
      <c r="G30" s="22"/>
      <c r="H30" s="22"/>
      <c r="I30" s="67">
        <f t="shared" si="2"/>
        <v>0</v>
      </c>
      <c r="J30" s="20"/>
      <c r="K30" s="20"/>
      <c r="L30" s="20"/>
      <c r="M30" s="20"/>
      <c r="N30" s="20"/>
      <c r="O30" s="64">
        <f t="shared" si="3"/>
        <v>0</v>
      </c>
      <c r="P30" s="23"/>
    </row>
    <row r="31" spans="1:16" ht="24.75" customHeight="1">
      <c r="A31" s="9" t="s">
        <v>128</v>
      </c>
      <c r="B31" s="10" t="s">
        <v>117</v>
      </c>
      <c r="C31" s="101" t="s">
        <v>118</v>
      </c>
      <c r="D31" s="21"/>
      <c r="E31" s="22"/>
      <c r="F31" s="22"/>
      <c r="G31" s="22"/>
      <c r="H31" s="22"/>
      <c r="I31" s="67">
        <f t="shared" si="2"/>
        <v>0</v>
      </c>
      <c r="J31" s="20"/>
      <c r="L31" s="20"/>
      <c r="N31" s="20"/>
      <c r="O31" s="64">
        <f>COUNTIF(J31:N31,"X")</f>
        <v>0</v>
      </c>
      <c r="P31" s="23"/>
    </row>
    <row r="32" spans="1:16" ht="20.25" customHeight="1">
      <c r="A32" s="146"/>
      <c r="B32" s="146"/>
      <c r="C32" s="146"/>
      <c r="D32" s="146"/>
      <c r="E32" s="146"/>
      <c r="F32" s="146"/>
      <c r="G32" s="146"/>
      <c r="H32" s="146"/>
      <c r="I32" s="146"/>
      <c r="J32" s="146"/>
      <c r="K32" s="146"/>
      <c r="L32" s="146"/>
      <c r="M32" s="146"/>
      <c r="N32" s="146"/>
      <c r="O32" s="146"/>
      <c r="P32" s="146"/>
    </row>
    <row r="33" spans="1:16" ht="39" customHeight="1">
      <c r="A33" s="141" t="s">
        <v>64</v>
      </c>
      <c r="B33" s="141"/>
      <c r="C33" s="141"/>
      <c r="D33" s="141"/>
      <c r="E33" s="141"/>
      <c r="F33" s="141"/>
      <c r="G33" s="141"/>
      <c r="H33" s="141"/>
      <c r="I33" s="141"/>
      <c r="J33" s="141"/>
      <c r="K33" s="141"/>
      <c r="L33" s="141"/>
      <c r="M33" s="141"/>
      <c r="N33" s="141"/>
      <c r="O33" s="141"/>
      <c r="P33" s="141"/>
    </row>
    <row r="34" spans="1:16" ht="17.25">
      <c r="A34" s="24"/>
      <c r="B34" s="24"/>
      <c r="C34" s="24"/>
      <c r="D34" s="25"/>
      <c r="E34" s="33"/>
      <c r="F34" s="33"/>
      <c r="G34" s="33"/>
      <c r="H34" s="33"/>
      <c r="I34" s="33"/>
      <c r="J34" s="142" t="s">
        <v>46</v>
      </c>
      <c r="K34" s="142"/>
      <c r="L34" s="142"/>
      <c r="M34" s="142"/>
      <c r="N34" s="142"/>
      <c r="O34" s="142"/>
      <c r="P34" s="142"/>
    </row>
    <row r="35" spans="1:16" ht="17.25">
      <c r="A35" s="24"/>
      <c r="B35" s="24"/>
      <c r="C35" s="24"/>
      <c r="D35" s="25"/>
      <c r="J35" s="143" t="s">
        <v>7</v>
      </c>
      <c r="K35" s="143"/>
      <c r="L35" s="143"/>
      <c r="M35" s="143"/>
      <c r="N35" s="143"/>
      <c r="O35" s="143"/>
      <c r="P35" s="143"/>
    </row>
  </sheetData>
  <mergeCells count="14">
    <mergeCell ref="A5:P5"/>
    <mergeCell ref="J1:P1"/>
    <mergeCell ref="J2:P2"/>
    <mergeCell ref="A1:C1"/>
    <mergeCell ref="A2:C2"/>
    <mergeCell ref="A3:C3"/>
    <mergeCell ref="A33:P33"/>
    <mergeCell ref="J34:P34"/>
    <mergeCell ref="J35:P35"/>
    <mergeCell ref="A7:A8"/>
    <mergeCell ref="A32:P32"/>
    <mergeCell ref="B7:C7"/>
    <mergeCell ref="D7:I7"/>
    <mergeCell ref="J7:O7"/>
  </mergeCells>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K55"/>
  <sheetViews>
    <sheetView showZeros="0" tabSelected="1" topLeftCell="A5" zoomScale="70" zoomScaleNormal="70" workbookViewId="0">
      <selection activeCell="L19" sqref="L19"/>
    </sheetView>
  </sheetViews>
  <sheetFormatPr defaultColWidth="9.140625" defaultRowHeight="15"/>
  <cols>
    <col min="1" max="1" width="7.42578125" style="5" customWidth="1"/>
    <col min="2" max="2" width="26" style="5" customWidth="1"/>
    <col min="3" max="3" width="10" style="5" customWidth="1"/>
    <col min="4" max="4" width="9.85546875" style="5" customWidth="1"/>
    <col min="5" max="5" width="23.140625" style="5" customWidth="1"/>
    <col min="6" max="6" width="14" style="4" customWidth="1"/>
    <col min="7" max="7" width="13.42578125" style="4" customWidth="1"/>
    <col min="8" max="8" width="10.5703125" style="4" customWidth="1"/>
    <col min="9" max="9" width="10" style="4" customWidth="1"/>
    <col min="10" max="10" width="27" style="4" customWidth="1"/>
    <col min="11" max="11" width="9.140625" style="5"/>
    <col min="12" max="12" width="12.85546875" style="5" bestFit="1" customWidth="1"/>
    <col min="13" max="16384" width="9.140625" style="5"/>
  </cols>
  <sheetData>
    <row r="1" spans="1:10" ht="15.75">
      <c r="A1" s="165" t="s">
        <v>8</v>
      </c>
      <c r="B1" s="165"/>
      <c r="C1" s="165"/>
      <c r="D1" s="165"/>
      <c r="E1" s="165"/>
      <c r="F1" s="156" t="s">
        <v>17</v>
      </c>
      <c r="G1" s="157"/>
      <c r="H1" s="157"/>
      <c r="I1" s="157"/>
      <c r="J1" s="157"/>
    </row>
    <row r="2" spans="1:10" ht="15.75">
      <c r="A2" s="165" t="s">
        <v>9</v>
      </c>
      <c r="B2" s="165"/>
      <c r="C2" s="165"/>
      <c r="D2" s="165"/>
      <c r="E2" s="165"/>
      <c r="F2" s="156" t="s">
        <v>16</v>
      </c>
      <c r="G2" s="156"/>
      <c r="H2" s="156"/>
      <c r="I2" s="156"/>
      <c r="J2" s="156"/>
    </row>
    <row r="3" spans="1:10" ht="15.75">
      <c r="A3" s="160" t="s">
        <v>131</v>
      </c>
      <c r="B3" s="160"/>
      <c r="C3" s="160"/>
      <c r="D3" s="160"/>
      <c r="E3" s="160"/>
      <c r="F3" s="3"/>
      <c r="G3" s="3"/>
      <c r="H3" s="29"/>
      <c r="I3" s="87"/>
      <c r="J3" s="87"/>
    </row>
    <row r="4" spans="1:10" ht="24.75" customHeight="1">
      <c r="J4" s="70" t="s">
        <v>28</v>
      </c>
    </row>
    <row r="5" spans="1:10" ht="28.5" customHeight="1">
      <c r="A5" s="166" t="s">
        <v>132</v>
      </c>
      <c r="B5" s="166"/>
      <c r="C5" s="166"/>
      <c r="D5" s="166"/>
      <c r="E5" s="166"/>
      <c r="F5" s="166"/>
      <c r="G5" s="166"/>
      <c r="H5" s="166"/>
      <c r="I5" s="166"/>
      <c r="J5" s="166"/>
    </row>
    <row r="6" spans="1:10" ht="7.5" customHeight="1"/>
    <row r="7" spans="1:10" ht="39.75" customHeight="1">
      <c r="A7" s="167" t="s">
        <v>5</v>
      </c>
      <c r="B7" s="167" t="s">
        <v>10</v>
      </c>
      <c r="C7" s="168" t="s">
        <v>29</v>
      </c>
      <c r="D7" s="163" t="s">
        <v>74</v>
      </c>
      <c r="E7" s="170"/>
      <c r="F7" s="170"/>
      <c r="G7" s="164"/>
      <c r="H7" s="167" t="s">
        <v>52</v>
      </c>
      <c r="I7" s="177" t="s">
        <v>76</v>
      </c>
      <c r="J7" s="178"/>
    </row>
    <row r="8" spans="1:10" ht="72" customHeight="1">
      <c r="A8" s="167"/>
      <c r="B8" s="167"/>
      <c r="C8" s="169"/>
      <c r="D8" s="71" t="s">
        <v>11</v>
      </c>
      <c r="E8" s="55" t="s">
        <v>12</v>
      </c>
      <c r="F8" s="7" t="s">
        <v>44</v>
      </c>
      <c r="G8" s="7" t="s">
        <v>45</v>
      </c>
      <c r="H8" s="167"/>
      <c r="I8" s="88" t="s">
        <v>11</v>
      </c>
      <c r="J8" s="91" t="s">
        <v>67</v>
      </c>
    </row>
    <row r="9" spans="1:10" ht="24" customHeight="1">
      <c r="A9" s="92">
        <v>-1</v>
      </c>
      <c r="B9" s="92">
        <v>-2</v>
      </c>
      <c r="C9" s="92">
        <v>-3</v>
      </c>
      <c r="D9" s="92">
        <v>-4</v>
      </c>
      <c r="E9" s="92">
        <v>-5</v>
      </c>
      <c r="F9" s="92">
        <v>-6</v>
      </c>
      <c r="G9" s="92">
        <v>-7</v>
      </c>
      <c r="H9" s="92">
        <v>-8</v>
      </c>
      <c r="I9" s="92">
        <v>-9</v>
      </c>
      <c r="J9" s="92">
        <v>-10</v>
      </c>
    </row>
    <row r="10" spans="1:10" ht="24" customHeight="1">
      <c r="A10" s="8" t="s">
        <v>63</v>
      </c>
      <c r="B10" s="6"/>
      <c r="C10" s="48"/>
      <c r="D10" s="83">
        <v>2</v>
      </c>
      <c r="E10" s="71"/>
      <c r="F10" s="7"/>
      <c r="G10" s="7"/>
      <c r="H10" s="32"/>
      <c r="I10" s="89"/>
      <c r="J10" s="91"/>
    </row>
    <row r="11" spans="1:10" ht="21.75" customHeight="1">
      <c r="A11" s="9" t="s">
        <v>0</v>
      </c>
      <c r="B11" s="10" t="s">
        <v>79</v>
      </c>
      <c r="C11" s="101" t="s">
        <v>80</v>
      </c>
      <c r="D11" s="76" t="s">
        <v>73</v>
      </c>
      <c r="E11" s="15"/>
      <c r="F11" s="73"/>
      <c r="G11" s="73" t="s">
        <v>129</v>
      </c>
      <c r="H11" s="15"/>
      <c r="I11" s="15"/>
      <c r="J11" s="14"/>
    </row>
    <row r="12" spans="1:10" ht="70.5" customHeight="1">
      <c r="A12" s="9" t="s">
        <v>1</v>
      </c>
      <c r="B12" s="10" t="s">
        <v>81</v>
      </c>
      <c r="C12" s="101" t="s">
        <v>82</v>
      </c>
      <c r="D12" s="76" t="s">
        <v>139</v>
      </c>
      <c r="E12" s="15" t="s">
        <v>140</v>
      </c>
      <c r="F12" s="73"/>
      <c r="G12" s="73"/>
      <c r="H12" s="15"/>
      <c r="I12" s="15" t="s">
        <v>13</v>
      </c>
      <c r="J12" s="109" t="s">
        <v>141</v>
      </c>
    </row>
    <row r="13" spans="1:10" ht="24.6" customHeight="1">
      <c r="A13" s="8" t="s">
        <v>49</v>
      </c>
      <c r="B13" s="10"/>
      <c r="C13" s="10"/>
      <c r="D13" s="83">
        <v>18</v>
      </c>
      <c r="E13" s="10"/>
      <c r="F13" s="73"/>
      <c r="G13" s="73"/>
      <c r="H13" s="32"/>
      <c r="I13" s="89"/>
      <c r="J13" s="91"/>
    </row>
    <row r="14" spans="1:10" ht="21" customHeight="1">
      <c r="A14" s="9" t="s">
        <v>0</v>
      </c>
      <c r="B14" s="10" t="s">
        <v>83</v>
      </c>
      <c r="C14" s="101" t="s">
        <v>84</v>
      </c>
      <c r="D14" s="14" t="s">
        <v>73</v>
      </c>
      <c r="E14" s="10"/>
      <c r="F14" s="73"/>
      <c r="G14" s="73" t="s">
        <v>129</v>
      </c>
      <c r="H14" s="14"/>
      <c r="I14" s="116"/>
      <c r="J14" s="14"/>
    </row>
    <row r="15" spans="1:10" ht="21.75" customHeight="1">
      <c r="A15" s="9" t="s">
        <v>1</v>
      </c>
      <c r="B15" s="10" t="s">
        <v>85</v>
      </c>
      <c r="C15" s="102" t="s">
        <v>86</v>
      </c>
      <c r="D15" s="76" t="s">
        <v>73</v>
      </c>
      <c r="E15" s="10"/>
      <c r="F15" s="73"/>
      <c r="G15" s="73" t="s">
        <v>129</v>
      </c>
      <c r="H15" s="31"/>
      <c r="I15" s="116"/>
      <c r="J15" s="14"/>
    </row>
    <row r="16" spans="1:10" ht="21.75" customHeight="1">
      <c r="A16" s="9" t="s">
        <v>2</v>
      </c>
      <c r="B16" s="10" t="s">
        <v>87</v>
      </c>
      <c r="C16" s="103" t="s">
        <v>88</v>
      </c>
      <c r="D16" s="76" t="s">
        <v>13</v>
      </c>
      <c r="E16" s="107"/>
      <c r="F16" s="73"/>
      <c r="G16" s="73"/>
      <c r="H16" s="98"/>
      <c r="I16" s="117"/>
      <c r="J16" s="97"/>
    </row>
    <row r="17" spans="1:10" ht="21.75" customHeight="1">
      <c r="A17" s="9" t="s">
        <v>3</v>
      </c>
      <c r="B17" s="10" t="s">
        <v>89</v>
      </c>
      <c r="C17" s="103" t="s">
        <v>90</v>
      </c>
      <c r="D17" s="76" t="s">
        <v>13</v>
      </c>
      <c r="E17" s="107"/>
      <c r="F17" s="73"/>
      <c r="G17" s="73"/>
      <c r="H17" s="98"/>
      <c r="I17" s="117"/>
      <c r="J17" s="97"/>
    </row>
    <row r="18" spans="1:10" ht="21.75" customHeight="1">
      <c r="A18" s="9" t="s">
        <v>4</v>
      </c>
      <c r="B18" s="10" t="s">
        <v>91</v>
      </c>
      <c r="C18" s="103" t="s">
        <v>92</v>
      </c>
      <c r="D18" s="76" t="s">
        <v>13</v>
      </c>
      <c r="E18" s="126"/>
      <c r="F18" s="73"/>
      <c r="G18" s="73"/>
      <c r="H18" s="98"/>
      <c r="I18" s="118"/>
      <c r="J18" s="14"/>
    </row>
    <row r="19" spans="1:10" ht="21.75" customHeight="1">
      <c r="A19" s="9" t="s">
        <v>66</v>
      </c>
      <c r="B19" s="10" t="s">
        <v>93</v>
      </c>
      <c r="C19" s="103" t="s">
        <v>94</v>
      </c>
      <c r="D19" s="76" t="s">
        <v>13</v>
      </c>
      <c r="E19" s="108"/>
      <c r="F19" s="73"/>
      <c r="G19" s="73"/>
      <c r="H19" s="98"/>
      <c r="I19" s="117"/>
      <c r="J19" s="97"/>
    </row>
    <row r="20" spans="1:10" ht="21.75" customHeight="1">
      <c r="A20" s="9" t="s">
        <v>71</v>
      </c>
      <c r="B20" s="104" t="s">
        <v>95</v>
      </c>
      <c r="C20" s="105" t="s">
        <v>96</v>
      </c>
      <c r="D20" s="76" t="s">
        <v>13</v>
      </c>
      <c r="E20" s="120"/>
      <c r="F20" s="73"/>
      <c r="G20" s="73"/>
      <c r="H20" s="98"/>
      <c r="I20" s="117"/>
      <c r="J20" s="121"/>
    </row>
    <row r="21" spans="1:10" ht="21.75" customHeight="1">
      <c r="A21" s="9" t="s">
        <v>77</v>
      </c>
      <c r="B21" s="10" t="s">
        <v>97</v>
      </c>
      <c r="C21" s="103" t="s">
        <v>98</v>
      </c>
      <c r="D21" s="76" t="s">
        <v>73</v>
      </c>
      <c r="E21" s="107"/>
      <c r="F21" s="73"/>
      <c r="G21" s="73" t="s">
        <v>129</v>
      </c>
      <c r="H21" s="98"/>
      <c r="I21" s="117"/>
      <c r="J21" s="97"/>
    </row>
    <row r="22" spans="1:10" ht="21.75" customHeight="1">
      <c r="A22" s="9" t="s">
        <v>119</v>
      </c>
      <c r="B22" s="10" t="s">
        <v>99</v>
      </c>
      <c r="C22" s="103" t="s">
        <v>100</v>
      </c>
      <c r="D22" s="76" t="s">
        <v>13</v>
      </c>
      <c r="E22" s="107"/>
      <c r="F22" s="73"/>
      <c r="G22" s="73"/>
      <c r="H22" s="98"/>
      <c r="I22" s="117"/>
      <c r="J22" s="97"/>
    </row>
    <row r="23" spans="1:10" ht="15.75">
      <c r="A23" s="9" t="s">
        <v>120</v>
      </c>
      <c r="B23" s="10" t="s">
        <v>101</v>
      </c>
      <c r="C23" s="103" t="s">
        <v>102</v>
      </c>
      <c r="D23" s="76" t="s">
        <v>13</v>
      </c>
      <c r="E23" s="120"/>
      <c r="F23" s="73"/>
      <c r="G23" s="73"/>
      <c r="H23" s="98"/>
      <c r="I23" s="117"/>
      <c r="J23" s="121"/>
    </row>
    <row r="24" spans="1:10" ht="21.75" customHeight="1">
      <c r="A24" s="9" t="s">
        <v>121</v>
      </c>
      <c r="B24" s="10" t="s">
        <v>103</v>
      </c>
      <c r="C24" s="103" t="s">
        <v>104</v>
      </c>
      <c r="D24" s="76" t="s">
        <v>13</v>
      </c>
      <c r="E24" s="120"/>
      <c r="F24" s="73"/>
      <c r="G24" s="73"/>
      <c r="H24" s="98"/>
      <c r="I24" s="117"/>
      <c r="J24" s="97"/>
    </row>
    <row r="25" spans="1:10" ht="21.75" customHeight="1">
      <c r="A25" s="9" t="s">
        <v>122</v>
      </c>
      <c r="B25" s="10" t="s">
        <v>105</v>
      </c>
      <c r="C25" s="101" t="s">
        <v>106</v>
      </c>
      <c r="D25" s="76" t="s">
        <v>13</v>
      </c>
      <c r="E25" s="120"/>
      <c r="F25" s="73"/>
      <c r="G25" s="73"/>
      <c r="H25" s="98"/>
      <c r="I25" s="117"/>
      <c r="J25" s="97"/>
    </row>
    <row r="26" spans="1:10" ht="21.75" customHeight="1">
      <c r="A26" s="9" t="s">
        <v>123</v>
      </c>
      <c r="B26" s="10" t="s">
        <v>107</v>
      </c>
      <c r="C26" s="102" t="s">
        <v>108</v>
      </c>
      <c r="D26" s="76" t="s">
        <v>13</v>
      </c>
      <c r="E26" s="107"/>
      <c r="F26" s="73"/>
      <c r="G26" s="73"/>
      <c r="H26" s="98"/>
      <c r="I26" s="117"/>
      <c r="J26" s="97"/>
    </row>
    <row r="27" spans="1:10" ht="21.75" customHeight="1">
      <c r="A27" s="9" t="s">
        <v>124</v>
      </c>
      <c r="B27" s="10" t="s">
        <v>109</v>
      </c>
      <c r="C27" s="102" t="s">
        <v>110</v>
      </c>
      <c r="D27" s="76" t="s">
        <v>13</v>
      </c>
      <c r="E27" s="107"/>
      <c r="F27" s="73"/>
      <c r="G27" s="73"/>
      <c r="H27" s="98"/>
      <c r="I27" s="117"/>
      <c r="J27" s="97"/>
    </row>
    <row r="28" spans="1:10" ht="21.75" customHeight="1">
      <c r="A28" s="9" t="s">
        <v>125</v>
      </c>
      <c r="B28" s="10" t="s">
        <v>111</v>
      </c>
      <c r="C28" s="102" t="s">
        <v>112</v>
      </c>
      <c r="D28" s="76" t="s">
        <v>13</v>
      </c>
      <c r="E28" s="15"/>
      <c r="F28" s="73"/>
      <c r="G28" s="73"/>
      <c r="H28" s="15"/>
      <c r="I28" s="118"/>
      <c r="J28" s="93"/>
    </row>
    <row r="29" spans="1:10" ht="21.75" customHeight="1">
      <c r="A29" s="9" t="s">
        <v>126</v>
      </c>
      <c r="B29" s="10" t="s">
        <v>113</v>
      </c>
      <c r="C29" s="102" t="s">
        <v>114</v>
      </c>
      <c r="D29" s="76" t="s">
        <v>13</v>
      </c>
      <c r="E29" s="114"/>
      <c r="F29" s="73"/>
      <c r="G29" s="73"/>
      <c r="H29" s="31"/>
      <c r="I29" s="116"/>
      <c r="J29" s="115"/>
    </row>
    <row r="30" spans="1:10" ht="21.75" customHeight="1">
      <c r="A30" s="9" t="s">
        <v>127</v>
      </c>
      <c r="B30" s="106" t="s">
        <v>115</v>
      </c>
      <c r="C30" s="101" t="s">
        <v>116</v>
      </c>
      <c r="D30" s="76" t="s">
        <v>13</v>
      </c>
      <c r="E30" s="119"/>
      <c r="F30" s="73"/>
      <c r="G30" s="73"/>
      <c r="H30" s="14"/>
      <c r="I30" s="93"/>
      <c r="J30" s="93"/>
    </row>
    <row r="31" spans="1:10" ht="21.75" customHeight="1">
      <c r="A31" s="9" t="s">
        <v>128</v>
      </c>
      <c r="B31" s="10" t="s">
        <v>117</v>
      </c>
      <c r="C31" s="101" t="s">
        <v>118</v>
      </c>
      <c r="D31" s="76" t="s">
        <v>13</v>
      </c>
      <c r="E31" s="119"/>
      <c r="F31" s="73"/>
      <c r="G31" s="73"/>
      <c r="H31" s="14"/>
      <c r="I31" s="14"/>
      <c r="J31" s="121"/>
    </row>
    <row r="32" spans="1:10" ht="15.75">
      <c r="A32" s="26"/>
      <c r="B32" s="90"/>
      <c r="C32" s="27"/>
      <c r="D32" s="27"/>
      <c r="E32" s="27"/>
      <c r="F32" s="28"/>
      <c r="G32" s="28"/>
      <c r="H32" s="30"/>
      <c r="I32" s="86"/>
      <c r="J32" s="86"/>
    </row>
    <row r="33" spans="1:11" s="12" customFormat="1" ht="25.5" customHeight="1">
      <c r="A33" s="179"/>
      <c r="B33" s="171" t="s">
        <v>14</v>
      </c>
      <c r="C33" s="172"/>
      <c r="D33" s="182" t="s">
        <v>65</v>
      </c>
      <c r="E33" s="183"/>
      <c r="F33" s="180" t="s">
        <v>48</v>
      </c>
      <c r="G33" s="181"/>
      <c r="H33" s="72"/>
      <c r="I33" s="72"/>
      <c r="J33" s="72"/>
      <c r="K33" s="11"/>
    </row>
    <row r="34" spans="1:11" s="12" customFormat="1" ht="25.5" customHeight="1">
      <c r="A34" s="179"/>
      <c r="B34" s="173"/>
      <c r="C34" s="174"/>
      <c r="D34" s="79" t="s">
        <v>47</v>
      </c>
      <c r="E34" s="79" t="s">
        <v>51</v>
      </c>
      <c r="F34" s="81" t="s">
        <v>47</v>
      </c>
      <c r="G34" s="81" t="s">
        <v>51</v>
      </c>
      <c r="H34" s="72"/>
      <c r="I34" s="72"/>
      <c r="J34" s="72"/>
      <c r="K34" s="16"/>
    </row>
    <row r="35" spans="1:11" s="12" customFormat="1" ht="21.6" customHeight="1">
      <c r="A35" s="179"/>
      <c r="B35" s="175" t="s">
        <v>53</v>
      </c>
      <c r="C35" s="176"/>
      <c r="D35" s="80">
        <f>COUNTIF($D$11:$D$12,"A1")</f>
        <v>0</v>
      </c>
      <c r="E35" s="85">
        <f>ROUND(D35/$D$10,2)</f>
        <v>0</v>
      </c>
      <c r="F35" s="82">
        <f>COUNTIF($D$14:$D$31,"A1")</f>
        <v>0</v>
      </c>
      <c r="G35" s="84">
        <f>ROUND(F35/$D$13,2)</f>
        <v>0</v>
      </c>
      <c r="H35" s="72"/>
      <c r="I35" s="72"/>
      <c r="J35" s="72"/>
      <c r="K35" s="16"/>
    </row>
    <row r="36" spans="1:11" s="12" customFormat="1" ht="21.6" customHeight="1">
      <c r="A36" s="179"/>
      <c r="B36" s="175" t="s">
        <v>54</v>
      </c>
      <c r="C36" s="176"/>
      <c r="D36" s="80">
        <f>COUNTIF($D$11:$D$12,"A2")</f>
        <v>0</v>
      </c>
      <c r="E36" s="85">
        <f t="shared" ref="E36:E45" si="0">ROUND(D36/$D$10,2)</f>
        <v>0</v>
      </c>
      <c r="F36" s="82">
        <f>COUNTIF($D$14:$D$31,"A2")</f>
        <v>0</v>
      </c>
      <c r="G36" s="84">
        <f t="shared" ref="G36:G45" si="1">ROUND(F36/$D$13,2)</f>
        <v>0</v>
      </c>
      <c r="H36" s="72"/>
      <c r="I36" s="72"/>
      <c r="J36" s="72"/>
      <c r="K36" s="16"/>
    </row>
    <row r="37" spans="1:11" s="12" customFormat="1" ht="21.6" customHeight="1">
      <c r="A37" s="179"/>
      <c r="B37" s="175" t="s">
        <v>55</v>
      </c>
      <c r="C37" s="176"/>
      <c r="D37" s="80">
        <f>COUNTIF($D$11:$D$12,"A3")</f>
        <v>1</v>
      </c>
      <c r="E37" s="85">
        <f t="shared" si="0"/>
        <v>0.5</v>
      </c>
      <c r="F37" s="82">
        <f>COUNTIF($D$14:$D$31,"A3")</f>
        <v>3</v>
      </c>
      <c r="G37" s="84">
        <f t="shared" si="1"/>
        <v>0.17</v>
      </c>
      <c r="H37" s="72"/>
      <c r="I37" s="72"/>
      <c r="J37" s="72"/>
      <c r="K37" s="16"/>
    </row>
    <row r="38" spans="1:11" s="12" customFormat="1" ht="21.6" customHeight="1">
      <c r="A38" s="179"/>
      <c r="B38" s="175" t="s">
        <v>56</v>
      </c>
      <c r="C38" s="176"/>
      <c r="D38" s="80">
        <f>COUNTIF($D$11:$D$12,"A4")</f>
        <v>0</v>
      </c>
      <c r="E38" s="85">
        <f t="shared" si="0"/>
        <v>0</v>
      </c>
      <c r="F38" s="82">
        <f>COUNTIF($D$14:$D$31,"A4")</f>
        <v>15</v>
      </c>
      <c r="G38" s="84">
        <f t="shared" si="1"/>
        <v>0.83</v>
      </c>
      <c r="H38" s="72"/>
      <c r="I38" s="72"/>
      <c r="J38" s="72"/>
      <c r="K38" s="16"/>
    </row>
    <row r="39" spans="1:11" s="12" customFormat="1" ht="21.6" customHeight="1">
      <c r="A39" s="179"/>
      <c r="B39" s="175" t="s">
        <v>57</v>
      </c>
      <c r="C39" s="176"/>
      <c r="D39" s="80">
        <f>COUNTIF($D$11:$D$12,"A DN")</f>
        <v>0</v>
      </c>
      <c r="E39" s="85">
        <f t="shared" si="0"/>
        <v>0</v>
      </c>
      <c r="F39" s="82">
        <f>COUNTIF($D$14:$D$31,"A DN")</f>
        <v>0</v>
      </c>
      <c r="G39" s="84">
        <f t="shared" si="1"/>
        <v>0</v>
      </c>
      <c r="H39" s="72"/>
      <c r="I39" s="72"/>
      <c r="J39" s="72"/>
      <c r="K39" s="16"/>
    </row>
    <row r="40" spans="1:11" s="12" customFormat="1" ht="21.6" customHeight="1">
      <c r="A40" s="179"/>
      <c r="B40" s="175" t="s">
        <v>58</v>
      </c>
      <c r="C40" s="176"/>
      <c r="D40" s="80">
        <f>COUNTIF($D$11:$D$12,"B1")</f>
        <v>1</v>
      </c>
      <c r="E40" s="85">
        <f t="shared" si="0"/>
        <v>0.5</v>
      </c>
      <c r="F40" s="82">
        <f>COUNTIF($D$14:$D$31,"B1")</f>
        <v>0</v>
      </c>
      <c r="G40" s="84">
        <f t="shared" si="1"/>
        <v>0</v>
      </c>
      <c r="H40" s="72"/>
      <c r="I40" s="72"/>
      <c r="J40" s="72"/>
      <c r="K40" s="16"/>
    </row>
    <row r="41" spans="1:11" s="12" customFormat="1" ht="21.6" customHeight="1">
      <c r="A41" s="179"/>
      <c r="B41" s="175" t="s">
        <v>59</v>
      </c>
      <c r="C41" s="176"/>
      <c r="D41" s="80">
        <f>COUNTIF($D$11:$D$12,"B2")</f>
        <v>0</v>
      </c>
      <c r="E41" s="85">
        <f t="shared" si="0"/>
        <v>0</v>
      </c>
      <c r="F41" s="82">
        <f>COUNTIF($D$14:$D$31,"B2")</f>
        <v>0</v>
      </c>
      <c r="G41" s="84">
        <f t="shared" si="1"/>
        <v>0</v>
      </c>
      <c r="H41" s="72"/>
      <c r="I41" s="72"/>
      <c r="J41" s="72"/>
      <c r="K41" s="16"/>
    </row>
    <row r="42" spans="1:11" s="12" customFormat="1" ht="21.6" customHeight="1">
      <c r="A42" s="179"/>
      <c r="B42" s="175" t="s">
        <v>60</v>
      </c>
      <c r="C42" s="176"/>
      <c r="D42" s="80">
        <f>COUNTIF($D$11:$D$12,"C1")</f>
        <v>0</v>
      </c>
      <c r="E42" s="85">
        <f t="shared" si="0"/>
        <v>0</v>
      </c>
      <c r="F42" s="82">
        <f>COUNTIF($D$14:$D$31,"C1")</f>
        <v>0</v>
      </c>
      <c r="G42" s="84">
        <f t="shared" si="1"/>
        <v>0</v>
      </c>
      <c r="H42" s="72"/>
      <c r="I42" s="72"/>
      <c r="J42" s="72"/>
      <c r="K42" s="16"/>
    </row>
    <row r="43" spans="1:11" s="12" customFormat="1" ht="21.6" customHeight="1">
      <c r="A43" s="179"/>
      <c r="B43" s="175" t="s">
        <v>61</v>
      </c>
      <c r="C43" s="176"/>
      <c r="D43" s="80">
        <f>COUNTIF($D$11:$D$12,"C2")</f>
        <v>0</v>
      </c>
      <c r="E43" s="85">
        <f t="shared" si="0"/>
        <v>0</v>
      </c>
      <c r="F43" s="82">
        <f>COUNTIF($D$14:$D$31,"C2")</f>
        <v>0</v>
      </c>
      <c r="G43" s="84">
        <f t="shared" si="1"/>
        <v>0</v>
      </c>
      <c r="H43" s="72"/>
      <c r="I43" s="72"/>
      <c r="J43" s="72"/>
      <c r="K43" s="16"/>
    </row>
    <row r="44" spans="1:11" s="12" customFormat="1" ht="21.6" customHeight="1">
      <c r="A44" s="179"/>
      <c r="B44" s="175" t="s">
        <v>62</v>
      </c>
      <c r="C44" s="176"/>
      <c r="D44" s="80">
        <f>COUNTIF($D$11:$D$12,"D")</f>
        <v>0</v>
      </c>
      <c r="E44" s="85">
        <f t="shared" si="0"/>
        <v>0</v>
      </c>
      <c r="F44" s="82">
        <f>COUNTIF($D$14:$D$31,"D")</f>
        <v>0</v>
      </c>
      <c r="G44" s="84">
        <f t="shared" si="1"/>
        <v>0</v>
      </c>
      <c r="H44" s="72"/>
      <c r="I44" s="72"/>
      <c r="J44" s="72"/>
      <c r="K44" s="16"/>
    </row>
    <row r="45" spans="1:11" s="12" customFormat="1" ht="21.6" customHeight="1">
      <c r="A45" s="179"/>
      <c r="B45" s="175" t="s">
        <v>75</v>
      </c>
      <c r="C45" s="176"/>
      <c r="D45" s="80">
        <f>COUNTIF($D$11:$D$12,"E")</f>
        <v>0</v>
      </c>
      <c r="E45" s="85">
        <f t="shared" si="0"/>
        <v>0</v>
      </c>
      <c r="F45" s="82">
        <f>COUNTIF($D$14:$D$31,"KXL")</f>
        <v>0</v>
      </c>
      <c r="G45" s="84">
        <f t="shared" si="1"/>
        <v>0</v>
      </c>
      <c r="H45" s="72"/>
      <c r="I45" s="72"/>
      <c r="J45" s="72"/>
      <c r="K45" s="16"/>
    </row>
    <row r="46" spans="1:11" s="12" customFormat="1" ht="21.6" customHeight="1">
      <c r="A46" s="16"/>
      <c r="B46" s="163" t="s">
        <v>18</v>
      </c>
      <c r="C46" s="164"/>
      <c r="D46" s="79">
        <f>SUM(D35:D45)</f>
        <v>2</v>
      </c>
      <c r="E46" s="79"/>
      <c r="F46" s="81">
        <f>SUM(F35:F45)</f>
        <v>18</v>
      </c>
      <c r="G46" s="81"/>
      <c r="H46" s="72"/>
      <c r="I46" s="72"/>
      <c r="J46" s="72"/>
      <c r="K46" s="16"/>
    </row>
    <row r="47" spans="1:11" ht="15.75">
      <c r="A47" s="12"/>
      <c r="B47" s="12"/>
      <c r="C47" s="12"/>
      <c r="D47" s="12"/>
      <c r="E47" s="12"/>
      <c r="F47" s="12"/>
      <c r="G47" s="12"/>
      <c r="H47" s="12"/>
      <c r="I47" s="12"/>
      <c r="J47" s="12"/>
    </row>
    <row r="48" spans="1:11" ht="97.5" customHeight="1">
      <c r="A48" s="161" t="s">
        <v>68</v>
      </c>
      <c r="B48" s="162"/>
      <c r="C48" s="162"/>
      <c r="D48" s="162"/>
      <c r="E48" s="162"/>
      <c r="F48" s="162"/>
      <c r="G48" s="162"/>
      <c r="H48" s="162"/>
      <c r="I48" s="162"/>
      <c r="J48" s="162"/>
    </row>
    <row r="49" spans="1:10" ht="15.75">
      <c r="A49" s="12"/>
      <c r="B49" s="12"/>
      <c r="C49" s="12"/>
      <c r="D49" s="12"/>
      <c r="E49" s="12"/>
      <c r="F49" s="159" t="s">
        <v>46</v>
      </c>
      <c r="G49" s="159"/>
      <c r="H49" s="159"/>
      <c r="I49" s="159"/>
      <c r="J49" s="159"/>
    </row>
    <row r="50" spans="1:10" ht="15.75">
      <c r="A50" s="12"/>
      <c r="B50" s="12"/>
      <c r="C50" s="12"/>
      <c r="D50" s="12"/>
      <c r="E50" s="12"/>
      <c r="F50" s="160" t="s">
        <v>7</v>
      </c>
      <c r="G50" s="160"/>
      <c r="H50" s="160"/>
      <c r="I50" s="160"/>
      <c r="J50" s="160"/>
    </row>
    <row r="51" spans="1:10">
      <c r="F51" s="5"/>
      <c r="G51" s="5"/>
      <c r="H51" s="5"/>
      <c r="I51" s="5"/>
      <c r="J51" s="5"/>
    </row>
    <row r="52" spans="1:10">
      <c r="F52" s="5"/>
      <c r="G52" s="5"/>
      <c r="H52" s="5"/>
      <c r="I52" s="5"/>
      <c r="J52" s="5"/>
    </row>
    <row r="55" spans="1:10">
      <c r="F55" s="158"/>
      <c r="G55" s="158"/>
      <c r="H55" s="158"/>
      <c r="I55" s="158"/>
      <c r="J55" s="158"/>
    </row>
  </sheetData>
  <mergeCells count="32">
    <mergeCell ref="B33:C34"/>
    <mergeCell ref="B43:C43"/>
    <mergeCell ref="I7:J7"/>
    <mergeCell ref="B45:C45"/>
    <mergeCell ref="A33:A45"/>
    <mergeCell ref="F33:G33"/>
    <mergeCell ref="D33:E33"/>
    <mergeCell ref="B44:C44"/>
    <mergeCell ref="B35:C35"/>
    <mergeCell ref="B36:C36"/>
    <mergeCell ref="B37:C37"/>
    <mergeCell ref="B38:C38"/>
    <mergeCell ref="B39:C39"/>
    <mergeCell ref="B40:C40"/>
    <mergeCell ref="B41:C41"/>
    <mergeCell ref="B42:C42"/>
    <mergeCell ref="A1:E1"/>
    <mergeCell ref="A2:E2"/>
    <mergeCell ref="A3:E3"/>
    <mergeCell ref="A5:J5"/>
    <mergeCell ref="A7:A8"/>
    <mergeCell ref="B7:B8"/>
    <mergeCell ref="C7:C8"/>
    <mergeCell ref="F1:J1"/>
    <mergeCell ref="F2:J2"/>
    <mergeCell ref="H7:H8"/>
    <mergeCell ref="D7:G7"/>
    <mergeCell ref="F55:J55"/>
    <mergeCell ref="F49:J49"/>
    <mergeCell ref="F50:J50"/>
    <mergeCell ref="A48:J48"/>
    <mergeCell ref="B46:C46"/>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VK</cp:lastModifiedBy>
  <cp:lastPrinted>2024-06-25T01:11:41Z</cp:lastPrinted>
  <dcterms:created xsi:type="dcterms:W3CDTF">2020-11-20T02:18:37Z</dcterms:created>
  <dcterms:modified xsi:type="dcterms:W3CDTF">2024-08-30T00:53:24Z</dcterms:modified>
</cp:coreProperties>
</file>