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E:\T9\chon\"/>
    </mc:Choice>
  </mc:AlternateContent>
  <xr:revisionPtr revIDLastSave="0" documentId="13_ncr:1_{6CC8EFA2-72D3-412A-AA0A-19769CA8B14C}" xr6:coauthVersionLast="47" xr6:coauthVersionMax="47" xr10:uidLastSave="{00000000-0000-0000-0000-000000000000}"/>
  <bookViews>
    <workbookView xWindow="-120" yWindow="-120" windowWidth="20730" windowHeight="11160" activeTab="1" xr2:uid="{00000000-000D-0000-FFFF-FFFF00000000}"/>
  </bookViews>
  <sheets>
    <sheet name="Mau 1" sheetId="12"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S24" i="6" l="1"/>
  <c r="S23" i="6"/>
  <c r="F38" i="10"/>
  <c r="G38" i="10" s="1"/>
  <c r="D38" i="10"/>
  <c r="E38" i="10" s="1"/>
  <c r="F37" i="10"/>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D28" i="10"/>
  <c r="E28" i="10" s="1"/>
  <c r="F39" i="10" l="1"/>
  <c r="G28" i="10"/>
  <c r="D39" i="10"/>
  <c r="S22" i="6"/>
  <c r="AD22" i="6"/>
  <c r="AD24" i="6"/>
  <c r="AD18" i="6"/>
  <c r="S18" i="6"/>
  <c r="AD17" i="6" l="1"/>
  <c r="S17" i="6"/>
  <c r="AD15" i="6"/>
  <c r="S15" i="6"/>
  <c r="AD14" i="6" l="1"/>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<sst xmlns="http://schemas.openxmlformats.org/spreadsheetml/2006/main" count="344" uniqueCount="147">
  <si>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</si>
  <si>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</si>
  <si>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</si>
  <si>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</si>
  <si>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</si>
  <si>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</si>
  <si>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</si>
  <si>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</si>
  <si>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</si>
  <si>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</si>
  <si>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</si>
  <si>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</si>
  <si>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</si>
  <si>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</si>
  <si>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</si>
  <si>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</si>
  <si>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</si>
  <si>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</si>
  <si>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</si>
  <si>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</si>
  <si>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</si>
  <si>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</si>
  <si>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</si>
  <si>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</si>
  <si>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</si>
  <si>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</si>
  <si>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</si>
  <si>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</si>
  <si>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</si>
  <si>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</si>
  <si>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</si>
  <si>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</si>
  <si>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</si>
  <si>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</si>
  <si>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</si>
  <si>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</si>
  <si>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</si>
  <si>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</si>
  <si>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</si>
  <si>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</si>
  <si>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</si>
  <si>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</si>
  <si>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</si>
  <si>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</si>
  <si>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</si>
  <si>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</si>
  <si>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</si>
  <si>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</si>
  <si>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</si>
  <si>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</si>
  <si>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</si>
  <si>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</si>
  <si>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</si>
  <si>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</si>
  <si>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</si>
  <si>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</si>
  <si>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</si>
  <si>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</si>
  <si>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</si>
  <si>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</si>
  <si>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</si>
  <si>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</si>
  <si>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</si>
  <si>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</si>
  <si>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</si>
  <si>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</si>
  <si>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</si>
  <si>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</si>
  <si>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</si>
  <si>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</si>
  <si>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</si>
  <si>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</si>
  <si>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</si>
  <si>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</si>
  <si>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</si>
  <si>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</si>
  <si>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</si>
  <si>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</si>
  <si>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</si>
  <si>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</si>
  <si>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</si>
  <si>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</si>
  <si>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</si>
  <si>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</si>
  <si>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</si>
  <si>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</si>
  <si>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</si>
  <si>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</si>
  <si>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</si>
  <si>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</si>
  <si>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</si>
  <si>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</si>
  <si>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</si>
  <si>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</si>
  <si>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</si>
  <si>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</si>
  <si>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</si>
  <si>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</si>
  <si>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</si>
  <si>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t>
  </si>
  <si>
    <t>3</t>
  </si>
  <si>
    <t xml:space="preserve">                               Trịnh Hoàng Hiệp</t>
  </si>
  <si>
    <t>X</t>
  </si>
  <si>
    <t>Hoàn thành</t>
  </si>
  <si>
    <r>
      <rPr>
        <sz val="12"/>
        <color theme="1"/>
        <rFont val="Times New Roman"/>
      </rPr>
      <t xml:space="preserve">TRƯỜNG CAO ĐẲNG LÝ TỰ TRỌNG
 THÀNH PHỐ HỒ CHÍ MINH
</t>
    </r>
    <r>
      <rPr>
        <b/>
        <sz val="12"/>
        <color theme="1"/>
        <rFont val="Times New Roman"/>
      </rPr>
      <t xml:space="preserve"> KHOA KINH TẾ</t>
    </r>
  </si>
  <si>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</si>
  <si>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6</t>
  </si>
  <si>
    <t>5</t>
  </si>
  <si>
    <t>4</t>
  </si>
  <si>
    <t>KHOA KINH TẾ</t>
  </si>
  <si>
    <t>BẢNG TỔNG HỢP CÔNG VIỆC ĐỘT XUẤT ĐÃ THỰC HIỆN THÁNG 9/2024</t>
  </si>
  <si>
    <t>Hướng dẫn thực tập doanh nghiệp khóa 22C1</t>
  </si>
  <si>
    <t>T. Hiệp, C. Như, C.Thúy, C.Thảo, C.Thùy, C.Hòa, C.Tiên, C.Dung, T.Giang, C.Liên, C. My, T. Phương</t>
  </si>
  <si>
    <t>Hỗ trợ công việc tại phòng Kế hoạch - Tài chính</t>
  </si>
  <si>
    <t>C.Thùy, C. Nghiêm</t>
  </si>
  <si>
    <t>Hướng dẫn sinh viên thi vòng loại cấp trường cuộc thi Startup kite cấp trường</t>
  </si>
  <si>
    <t>T. Hiệp, C. Như, C.Liên, C. My, C.Thùy</t>
  </si>
  <si>
    <t>Tham gia thi không gian văn hóa Hồ Chí Minh và kể chuyện về Bác</t>
  </si>
  <si>
    <t>T. Hiệp, C. Như, C. Thúy, C. Hòa, C. Thảo</t>
  </si>
  <si>
    <t>Vận động tài trợ học bổng cho sinh viên khối lớp 24T3 
ngành TMDT và LGT tại TT GDNN và GDTX Q12.</t>
  </si>
  <si>
    <t>T. Hiệp, C. Như</t>
  </si>
  <si>
    <t>Vận động 5 triệu đồng</t>
  </si>
  <si>
    <t>Tham gia thẩm định và biên soạn CTĐT hệ 24C2 ngành Kế toán doanh nghiệp và Quản trị doanh nghiệp vừa và nhỏ</t>
  </si>
  <si>
    <t>Tham gia thẩm định và biên soạn CTĐT hệ 24C2 ngành Thương mại điện tử và Logistics</t>
  </si>
  <si>
    <t>Gọi điện thoại tư vấn sinh viên theo kế hoạch của khoa phục vụ công tác tuyển sinh năm 2024</t>
  </si>
  <si>
    <t>T. Hiệp, C. Như, C.Thúy, C.Thùy, C.Hòa, C.Tiên, C.Dung, T.Giang, C. My, C.Liên, C.Nghiêm, C.Thảo, T. Phương</t>
  </si>
  <si>
    <t>Hoàn thiện hồ sơ về dự án viện trợ với Tổ chức Saigon Children</t>
  </si>
  <si>
    <t xml:space="preserve">Tham dự Hội thảo nâng cao chất lượng đào tạo và thực hành nghề nghiệp cho sinh viên ngành TMĐT tại Đại học Gia Định để phục vụ công tác nâng cao chất lượng đào tạo của khoa. </t>
  </si>
  <si>
    <t>T. Hiệp, C. Như, C. Tiên, C. Dung, C. My</t>
  </si>
  <si>
    <t>Thu thập minh chứng phục vụ kiểm định ngành Kế toán doanh nghiệp.</t>
  </si>
  <si>
    <t>T. Hiệp, C. Như, C. Thúy, C. Hòa, C. My, C. Dung</t>
  </si>
  <si>
    <t xml:space="preserve">Tham gia sinh hoạt đầu khóa khối lớp 24T4 </t>
  </si>
  <si>
    <t>T. Hiệp, C. Như, C. Thúy, C. Dung, C.Liên, C. Hòa</t>
  </si>
  <si>
    <t>Tham gia vận động và phát quà cho chương trình: Trăng yêu thương tại An Giang</t>
  </si>
  <si>
    <t>C. Dung</t>
  </si>
  <si>
    <t>Tham gia thẩm định và biên soạn CTĐT hệ 24C2 ngành Tài chính doanh nghiệp</t>
  </si>
  <si>
    <t>Nguyễn Thụy Nghiệm</t>
  </si>
  <si>
    <t>11</t>
  </si>
  <si>
    <t>THỐNG KÊ CHI TIẾT KHỐI LƯỢNG CÔNG VIỆC THỰC HIỆN THÁNG 9/2024</t>
  </si>
  <si>
    <t>DANH SÁCH XẾP LOẠI THI ĐUA THÁNG 9/2024</t>
  </si>
  <si>
    <t>TPHCM, ngày  Tháng 9 năm 2024</t>
  </si>
  <si>
    <t>2</t>
  </si>
  <si>
    <t>Nguyễn Thụy Nghiêm</t>
  </si>
  <si>
    <t>A1</t>
  </si>
  <si>
    <t>A2</t>
  </si>
  <si>
    <t>TPHCM, ngày  Tháng  97 ăm 2024</t>
  </si>
  <si>
    <t>Thành phố Hồ Chí Minh, ngày  Tháng 9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</si>
</sst>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1"/>
      <color theme="1"/>
      <name val="Calibri"/>
      <family val="2"/>
      <scheme val="minor"/>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amily val="1"/>
    </font>
    <font>
      <i/>
      <sz val="14"/>
      <color theme="1"/>
      <name val="Times New Roman"/>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5">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9" fillId="0" borderId="0"/>
    <xf numFmtId="0" fontId="30" fillId="0" borderId="0"/>
  </cellStyleXfs>
  <cellXfs count="17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5" fillId="0" borderId="1" xfId="0" quotePrefix="1" applyFont="1" applyBorder="1" applyAlignment="1">
      <alignment horizontal="left" vertical="top" wrapText="1"/>
    </xf>
    <xf numFmtId="0" fontId="31" fillId="0" borderId="0" xfId="74" applyFont="1" applyAlignment="1">
      <alignment horizontal="center" vertical="center" wrapText="1"/>
    </xf>
    <xf numFmtId="0" fontId="30" fillId="0" borderId="0" xfId="74"/>
    <xf numFmtId="0" fontId="33" fillId="0" borderId="0" xfId="74" applyFont="1" applyAlignment="1">
      <alignment vertical="center"/>
    </xf>
    <xf numFmtId="0" fontId="34" fillId="0" borderId="0" xfId="74" applyFont="1" applyAlignment="1">
      <alignment vertical="center"/>
    </xf>
    <xf numFmtId="0" fontId="31" fillId="0" borderId="0" xfId="74" applyFont="1" applyAlignment="1">
      <alignment vertical="center" wrapText="1"/>
    </xf>
    <xf numFmtId="0" fontId="32" fillId="0" borderId="11" xfId="74" applyFont="1" applyBorder="1" applyAlignment="1">
      <alignment horizontal="center" vertical="center" wrapText="1"/>
    </xf>
    <xf numFmtId="0" fontId="35" fillId="0" borderId="0" xfId="74" applyFont="1" applyAlignment="1">
      <alignment vertical="center"/>
    </xf>
    <xf numFmtId="0" fontId="36" fillId="0" borderId="0" xfId="74" applyFont="1" applyAlignment="1">
      <alignment horizontal="center" vertical="center"/>
    </xf>
    <xf numFmtId="0" fontId="37" fillId="0" borderId="0" xfId="74" applyFont="1" applyAlignment="1">
      <alignment vertical="center"/>
    </xf>
    <xf numFmtId="0" fontId="38" fillId="0" borderId="11" xfId="74" applyFont="1" applyBorder="1" applyAlignment="1">
      <alignment horizontal="center" vertical="center" wrapText="1"/>
    </xf>
    <xf numFmtId="0" fontId="38" fillId="0" borderId="12" xfId="74" applyFont="1" applyBorder="1" applyAlignment="1">
      <alignment horizontal="center" vertical="center" wrapText="1"/>
    </xf>
    <xf numFmtId="0" fontId="39" fillId="0" borderId="11" xfId="74" applyFont="1" applyBorder="1" applyAlignment="1">
      <alignment horizontal="center" vertical="center" wrapText="1"/>
    </xf>
    <xf numFmtId="0" fontId="38" fillId="0" borderId="11" xfId="74" applyFont="1" applyBorder="1" applyAlignment="1">
      <alignment horizontal="left" vertical="center" wrapText="1"/>
    </xf>
    <xf numFmtId="0" fontId="40" fillId="0" borderId="11" xfId="74" applyFont="1" applyBorder="1" applyAlignment="1">
      <alignment horizontal="left" vertical="center"/>
    </xf>
    <xf numFmtId="0" fontId="40" fillId="0" borderId="11" xfId="74" applyFont="1" applyBorder="1" applyAlignment="1">
      <alignment horizontal="center" vertical="center"/>
    </xf>
    <xf numFmtId="0" fontId="40" fillId="0" borderId="11" xfId="74" applyFont="1" applyBorder="1" applyAlignment="1">
      <alignment horizontal="left" vertical="center" wrapText="1"/>
    </xf>
    <xf numFmtId="164" fontId="40" fillId="0" borderId="11" xfId="74" applyNumberFormat="1" applyFont="1" applyBorder="1" applyAlignment="1">
      <alignment horizontal="center" vertical="center"/>
    </xf>
    <xf numFmtId="0" fontId="40" fillId="0" borderId="11" xfId="74" applyFont="1" applyBorder="1" applyAlignment="1">
      <alignment vertical="center" wrapText="1"/>
    </xf>
    <xf numFmtId="0" fontId="40" fillId="6" borderId="11" xfId="74" applyFont="1" applyFill="1" applyBorder="1" applyAlignment="1">
      <alignment horizontal="left" vertical="center"/>
    </xf>
    <xf numFmtId="0" fontId="40" fillId="6" borderId="11" xfId="74" applyFont="1" applyFill="1" applyBorder="1" applyAlignment="1">
      <alignment vertical="center"/>
    </xf>
    <xf numFmtId="0" fontId="40" fillId="0" borderId="11" xfId="74" applyFont="1" applyBorder="1" applyAlignment="1">
      <alignment horizontal="center" vertical="center" wrapText="1"/>
    </xf>
    <xf numFmtId="164" fontId="40" fillId="6" borderId="11" xfId="74" applyNumberFormat="1" applyFont="1" applyFill="1" applyBorder="1" applyAlignment="1">
      <alignment horizontal="left" vertical="center" wrapText="1"/>
    </xf>
    <xf numFmtId="0" fontId="36" fillId="6" borderId="0" xfId="74" applyFont="1" applyFill="1" applyAlignment="1">
      <alignment horizontal="center" vertical="center"/>
    </xf>
    <xf numFmtId="0" fontId="37" fillId="6" borderId="0" xfId="74" applyFont="1" applyFill="1" applyAlignment="1">
      <alignment vertical="center"/>
    </xf>
    <xf numFmtId="164" fontId="39" fillId="0" borderId="11" xfId="74" quotePrefix="1" applyNumberFormat="1" applyFont="1" applyBorder="1" applyAlignment="1">
      <alignment horizontal="center" vertical="center"/>
    </xf>
    <xf numFmtId="0" fontId="39" fillId="0" borderId="11" xfId="74" applyFont="1" applyBorder="1" applyAlignment="1">
      <alignment horizontal="left" vertical="center" wrapText="1"/>
    </xf>
    <xf numFmtId="164" fontId="40" fillId="0" borderId="13" xfId="74" applyNumberFormat="1" applyFont="1" applyBorder="1" applyAlignment="1">
      <alignment horizontal="left" vertical="top" wrapText="1"/>
    </xf>
    <xf numFmtId="0" fontId="34" fillId="0" borderId="0" xfId="74" applyFont="1"/>
    <xf numFmtId="0" fontId="9" fillId="0" borderId="11" xfId="74" applyFont="1" applyBorder="1" applyAlignment="1">
      <alignment horizontal="left" vertical="center" wrapText="1"/>
    </xf>
    <xf numFmtId="165" fontId="40" fillId="0" borderId="11" xfId="74" applyNumberFormat="1" applyFont="1" applyBorder="1" applyAlignment="1">
      <alignment horizontal="center" vertical="center"/>
    </xf>
    <xf numFmtId="0" fontId="41" fillId="0" borderId="11" xfId="74" applyFont="1" applyBorder="1" applyAlignment="1">
      <alignment horizontal="left" vertical="center" wrapText="1"/>
    </xf>
    <xf numFmtId="0" fontId="9" fillId="0" borderId="11" xfId="74" applyFont="1" applyBorder="1" applyAlignment="1">
      <alignment horizontal="center" vertical="center" wrapText="1"/>
    </xf>
    <xf numFmtId="0" fontId="9" fillId="6" borderId="11" xfId="74" applyFont="1" applyFill="1" applyBorder="1" applyAlignment="1">
      <alignment horizontal="left" vertical="center"/>
    </xf>
    <xf numFmtId="0" fontId="9" fillId="0" borderId="0" xfId="74" applyFont="1" applyAlignment="1">
      <alignment vertical="center"/>
    </xf>
    <xf numFmtId="0" fontId="9" fillId="6" borderId="12" xfId="74" applyFont="1" applyFill="1" applyBorder="1" applyAlignment="1">
      <alignment horizontal="left" vertical="center"/>
    </xf>
    <xf numFmtId="0" fontId="9" fillId="0" borderId="1" xfId="74" applyFont="1" applyBorder="1" applyAlignment="1">
      <alignment vertical="center" wrapText="1"/>
    </xf>
    <xf numFmtId="0" fontId="9" fillId="0" borderId="14" xfId="74" applyFont="1" applyBorder="1" applyAlignment="1">
      <alignment horizontal="center" vertical="center" wrapText="1"/>
    </xf>
    <xf numFmtId="164" fontId="9" fillId="0" borderId="11" xfId="74" applyNumberFormat="1" applyFont="1" applyBorder="1" applyAlignment="1">
      <alignment horizontal="center" vertical="center"/>
    </xf>
    <xf numFmtId="0" fontId="38" fillId="0" borderId="15" xfId="74" applyFont="1" applyBorder="1" applyAlignment="1">
      <alignment horizontal="left" vertical="center" wrapText="1"/>
    </xf>
    <xf numFmtId="0" fontId="9" fillId="6" borderId="11" xfId="74" applyFont="1" applyFill="1" applyBorder="1" applyAlignment="1">
      <alignment horizontal="left" vertical="center" wrapText="1"/>
    </xf>
    <xf numFmtId="0" fontId="9" fillId="0" borderId="11" xfId="74" applyFont="1" applyBorder="1" applyAlignment="1">
      <alignment horizontal="left" vertical="center"/>
    </xf>
    <xf numFmtId="0" fontId="35" fillId="0" borderId="0" xfId="74" applyFont="1" applyAlignment="1">
      <alignment horizontal="center" vertical="center"/>
    </xf>
    <xf numFmtId="0" fontId="30" fillId="0" borderId="0" xfId="74"/>
    <xf numFmtId="0" fontId="36" fillId="0" borderId="0" xfId="74" applyFont="1" applyAlignment="1">
      <alignment horizontal="left" vertical="center"/>
    </xf>
    <xf numFmtId="0" fontId="31" fillId="0" borderId="0" xfId="74" applyFont="1" applyAlignment="1">
      <alignment horizontal="center" vertical="center" wrapText="1"/>
    </xf>
    <xf numFmtId="0" fontId="32" fillId="0" borderId="0" xfId="74" applyFont="1" applyAlignment="1">
      <alignment horizontal="center" vertical="top" wrapText="1"/>
    </xf>
    <xf numFmtId="0" fontId="35" fillId="0" borderId="0" xfId="74" applyFont="1" applyAlignment="1">
      <alignment horizontal="center" vertical="center" wrapText="1"/>
    </xf>
    <xf numFmtId="0" fontId="36" fillId="0" borderId="0" xfId="74" applyFont="1" applyAlignment="1">
      <alignment horizontal="left" vertical="center" wrapText="1"/>
    </xf>
    <xf numFmtId="0" fontId="42" fillId="0" borderId="0" xfId="74"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5">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Normal 6" xfId="74" xr:uid="{92098AEE-2E56-4D44-AB1E-94D2C59C5356}"/>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632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c.my/" TargetMode="External"/><Relationship Id="rId1" Type="http://schemas.openxmlformats.org/officeDocument/2006/relationships/hyperlink" Target="http://c.my/"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FDDA4-79DB-46E4-BC5D-9FDE99C07AA9}">
  <dimension ref="A1:Z1006"/>
  <sheetViews>
    <sheetView topLeftCell="A22" workbookViewId="0">
      <selection activeCell="G27" sqref="G27"/>
    </sheetView>
  </sheetViews>
  <sheetFormatPr defaultColWidth="14.42578125" defaultRowHeight="15" customHeight="1" x14ac:dyDescent="0.25"/>
  <cols>
    <col min="1" max="1" width="15.42578125" style="83" customWidth="1"/>
    <col min="2" max="2" width="65" style="83" customWidth="1"/>
    <col min="3" max="3" width="20.7109375" style="83" customWidth="1"/>
    <col min="4" max="4" width="38.7109375" style="83" customWidth="1"/>
    <col min="5" max="5" width="21.42578125" style="83" customWidth="1"/>
    <col min="6" max="6" width="26" style="83" customWidth="1"/>
    <col min="7" max="7" width="61.85546875" style="83" customWidth="1"/>
    <col min="8" max="8" width="7.5703125" style="83" customWidth="1"/>
    <col min="9" max="26" width="8.7109375" style="83" customWidth="1"/>
    <col min="27" max="16384" width="14.42578125" style="83"/>
  </cols>
  <sheetData>
    <row r="1" spans="1:26" ht="46.5" customHeight="1" x14ac:dyDescent="0.25">
      <c r="A1" s="126" t="s">
        <v>104</v>
      </c>
      <c r="B1" s="124"/>
      <c r="C1" s="82"/>
      <c r="D1" s="82"/>
      <c r="E1" s="82"/>
      <c r="F1" s="127" t="s">
        <v>24</v>
      </c>
      <c r="G1" s="124"/>
      <c r="H1" s="84"/>
      <c r="I1" s="85"/>
      <c r="J1" s="85"/>
      <c r="K1" s="85"/>
      <c r="L1" s="85"/>
      <c r="M1" s="85"/>
      <c r="N1" s="85"/>
      <c r="O1" s="85"/>
      <c r="P1" s="85"/>
      <c r="Q1" s="85"/>
      <c r="R1" s="85"/>
      <c r="S1" s="85"/>
      <c r="T1" s="85"/>
      <c r="U1" s="85"/>
      <c r="V1" s="85"/>
      <c r="W1" s="85"/>
      <c r="X1" s="85"/>
      <c r="Y1" s="85"/>
      <c r="Z1" s="85"/>
    </row>
    <row r="2" spans="1:26" ht="19.5" customHeight="1" x14ac:dyDescent="0.25">
      <c r="A2" s="82"/>
      <c r="B2" s="82"/>
      <c r="C2" s="82"/>
      <c r="D2" s="82"/>
      <c r="E2" s="82"/>
      <c r="F2" s="86"/>
      <c r="G2" s="87" t="s">
        <v>18</v>
      </c>
      <c r="H2" s="84"/>
      <c r="I2" s="85"/>
      <c r="J2" s="85"/>
      <c r="K2" s="85"/>
      <c r="L2" s="85"/>
      <c r="M2" s="85"/>
      <c r="N2" s="85"/>
      <c r="O2" s="85"/>
      <c r="P2" s="85"/>
      <c r="Q2" s="85"/>
      <c r="R2" s="85"/>
      <c r="S2" s="85"/>
      <c r="T2" s="85"/>
      <c r="U2" s="85"/>
      <c r="V2" s="85"/>
      <c r="W2" s="85"/>
      <c r="X2" s="85"/>
      <c r="Y2" s="85"/>
      <c r="Z2" s="85"/>
    </row>
    <row r="3" spans="1:26" ht="44.25" customHeight="1" x14ac:dyDescent="0.25">
      <c r="A3" s="128" t="s">
        <v>110</v>
      </c>
      <c r="B3" s="124"/>
      <c r="C3" s="124"/>
      <c r="D3" s="124"/>
      <c r="E3" s="124"/>
      <c r="F3" s="124"/>
      <c r="G3" s="124"/>
      <c r="H3" s="88"/>
      <c r="I3" s="85"/>
      <c r="J3" s="85"/>
      <c r="K3" s="85"/>
      <c r="L3" s="85"/>
      <c r="M3" s="85"/>
      <c r="N3" s="85"/>
      <c r="O3" s="85"/>
      <c r="P3" s="85"/>
      <c r="Q3" s="85"/>
      <c r="R3" s="85"/>
      <c r="S3" s="85"/>
      <c r="T3" s="85"/>
      <c r="U3" s="85"/>
      <c r="V3" s="85"/>
      <c r="W3" s="85"/>
      <c r="X3" s="85"/>
      <c r="Y3" s="85"/>
      <c r="Z3" s="85"/>
    </row>
    <row r="4" spans="1:26" ht="6" customHeight="1" x14ac:dyDescent="0.25">
      <c r="A4" s="123"/>
      <c r="B4" s="124"/>
      <c r="C4" s="124"/>
      <c r="D4" s="124"/>
      <c r="E4" s="124"/>
      <c r="F4" s="124"/>
      <c r="G4" s="124"/>
      <c r="H4" s="88"/>
      <c r="I4" s="85"/>
      <c r="J4" s="85"/>
      <c r="K4" s="85"/>
      <c r="L4" s="85"/>
      <c r="M4" s="85"/>
      <c r="N4" s="85"/>
      <c r="O4" s="85"/>
      <c r="P4" s="85"/>
      <c r="Q4" s="85"/>
      <c r="R4" s="85"/>
      <c r="S4" s="85"/>
      <c r="T4" s="85"/>
      <c r="U4" s="85"/>
      <c r="V4" s="85"/>
      <c r="W4" s="85"/>
      <c r="X4" s="85"/>
      <c r="Y4" s="85"/>
      <c r="Z4" s="85"/>
    </row>
    <row r="5" spans="1:26" ht="4.5" customHeight="1" x14ac:dyDescent="0.25">
      <c r="A5" s="89"/>
      <c r="B5" s="89"/>
      <c r="C5" s="89"/>
      <c r="D5" s="89"/>
      <c r="E5" s="89"/>
      <c r="F5" s="89"/>
      <c r="G5" s="89"/>
      <c r="H5" s="89"/>
      <c r="I5" s="90"/>
      <c r="J5" s="90"/>
      <c r="K5" s="90"/>
      <c r="L5" s="90"/>
      <c r="M5" s="90"/>
      <c r="N5" s="90"/>
      <c r="O5" s="90"/>
      <c r="P5" s="90"/>
      <c r="Q5" s="90"/>
      <c r="R5" s="90"/>
      <c r="S5" s="90"/>
      <c r="T5" s="90"/>
      <c r="U5" s="90"/>
      <c r="V5" s="90"/>
      <c r="W5" s="90"/>
      <c r="X5" s="90"/>
      <c r="Y5" s="90"/>
      <c r="Z5" s="90"/>
    </row>
    <row r="6" spans="1:26" ht="60" customHeight="1" x14ac:dyDescent="0.25">
      <c r="A6" s="91" t="s">
        <v>5</v>
      </c>
      <c r="B6" s="92" t="s">
        <v>23</v>
      </c>
      <c r="C6" s="92" t="s">
        <v>35</v>
      </c>
      <c r="D6" s="92" t="s">
        <v>36</v>
      </c>
      <c r="E6" s="92" t="s">
        <v>22</v>
      </c>
      <c r="F6" s="92" t="s">
        <v>37</v>
      </c>
      <c r="G6" s="93" t="s">
        <v>6</v>
      </c>
      <c r="H6" s="89"/>
      <c r="I6" s="90"/>
      <c r="J6" s="90"/>
      <c r="K6" s="90"/>
      <c r="L6" s="90"/>
      <c r="M6" s="90"/>
      <c r="N6" s="90"/>
      <c r="O6" s="90"/>
      <c r="P6" s="90"/>
      <c r="Q6" s="90"/>
      <c r="R6" s="90"/>
      <c r="S6" s="90"/>
      <c r="T6" s="90"/>
      <c r="U6" s="90"/>
      <c r="V6" s="90"/>
      <c r="W6" s="90"/>
      <c r="X6" s="90"/>
      <c r="Y6" s="90"/>
      <c r="Z6" s="90"/>
    </row>
    <row r="7" spans="1:26" ht="27" customHeight="1" x14ac:dyDescent="0.25">
      <c r="A7" s="91" t="s">
        <v>20</v>
      </c>
      <c r="B7" s="94" t="s">
        <v>75</v>
      </c>
      <c r="C7" s="94"/>
      <c r="D7" s="94"/>
      <c r="E7" s="94"/>
      <c r="F7" s="93"/>
      <c r="G7" s="93"/>
      <c r="H7" s="89"/>
      <c r="I7" s="90"/>
      <c r="J7" s="90"/>
      <c r="K7" s="90"/>
      <c r="L7" s="90"/>
      <c r="M7" s="90"/>
      <c r="N7" s="90"/>
      <c r="O7" s="90"/>
      <c r="P7" s="90"/>
      <c r="Q7" s="90"/>
      <c r="R7" s="90"/>
      <c r="S7" s="90"/>
      <c r="T7" s="90"/>
      <c r="U7" s="90"/>
      <c r="V7" s="90"/>
      <c r="W7" s="90"/>
      <c r="X7" s="90"/>
      <c r="Y7" s="90"/>
      <c r="Z7" s="90"/>
    </row>
    <row r="8" spans="1:26" ht="60" customHeight="1" x14ac:dyDescent="0.25">
      <c r="A8" s="95" t="s">
        <v>30</v>
      </c>
      <c r="B8" s="99" t="s">
        <v>111</v>
      </c>
      <c r="C8" s="96">
        <v>12</v>
      </c>
      <c r="D8" s="110" t="s">
        <v>112</v>
      </c>
      <c r="E8" s="111">
        <v>45536</v>
      </c>
      <c r="F8" s="98" t="s">
        <v>103</v>
      </c>
      <c r="G8" s="102"/>
      <c r="H8" s="89"/>
      <c r="I8" s="90"/>
      <c r="J8" s="90"/>
      <c r="K8" s="90"/>
      <c r="L8" s="90"/>
      <c r="M8" s="90"/>
      <c r="N8" s="90"/>
      <c r="O8" s="90"/>
      <c r="P8" s="90"/>
      <c r="Q8" s="90"/>
      <c r="R8" s="90"/>
      <c r="S8" s="90"/>
      <c r="T8" s="90"/>
      <c r="U8" s="90"/>
      <c r="V8" s="90"/>
      <c r="W8" s="90"/>
      <c r="X8" s="90"/>
      <c r="Y8" s="90"/>
      <c r="Z8" s="90"/>
    </row>
    <row r="9" spans="1:26" ht="48.75" customHeight="1" x14ac:dyDescent="0.25">
      <c r="A9" s="100" t="s">
        <v>31</v>
      </c>
      <c r="B9" s="101" t="s">
        <v>113</v>
      </c>
      <c r="C9" s="102">
        <v>2</v>
      </c>
      <c r="D9" s="97" t="s">
        <v>114</v>
      </c>
      <c r="E9" s="111">
        <v>45536</v>
      </c>
      <c r="F9" s="98" t="s">
        <v>103</v>
      </c>
      <c r="G9" s="103"/>
      <c r="H9" s="104"/>
      <c r="I9" s="105"/>
      <c r="J9" s="105"/>
      <c r="K9" s="105"/>
      <c r="L9" s="105"/>
      <c r="M9" s="105"/>
      <c r="N9" s="105"/>
      <c r="O9" s="105"/>
      <c r="P9" s="105"/>
      <c r="Q9" s="105"/>
      <c r="R9" s="105"/>
      <c r="S9" s="105"/>
      <c r="T9" s="105"/>
      <c r="U9" s="105"/>
      <c r="V9" s="105"/>
      <c r="W9" s="105"/>
      <c r="X9" s="105"/>
      <c r="Y9" s="105"/>
      <c r="Z9" s="105"/>
    </row>
    <row r="10" spans="1:26" ht="38.25" customHeight="1" x14ac:dyDescent="0.25">
      <c r="A10" s="100" t="s">
        <v>32</v>
      </c>
      <c r="B10" s="112" t="s">
        <v>115</v>
      </c>
      <c r="C10" s="113">
        <v>5</v>
      </c>
      <c r="D10" s="97" t="s">
        <v>116</v>
      </c>
      <c r="E10" s="111">
        <v>45505</v>
      </c>
      <c r="F10" s="98" t="s">
        <v>103</v>
      </c>
      <c r="G10" s="98"/>
      <c r="H10" s="89"/>
      <c r="I10" s="90"/>
      <c r="J10" s="90"/>
      <c r="K10" s="90"/>
      <c r="L10" s="90"/>
      <c r="M10" s="90"/>
      <c r="N10" s="90"/>
      <c r="O10" s="90"/>
      <c r="P10" s="90"/>
      <c r="Q10" s="90"/>
      <c r="R10" s="90"/>
      <c r="S10" s="90"/>
      <c r="T10" s="90"/>
      <c r="U10" s="90"/>
      <c r="V10" s="90"/>
      <c r="W10" s="90"/>
      <c r="X10" s="90"/>
      <c r="Y10" s="90"/>
      <c r="Z10" s="90"/>
    </row>
    <row r="11" spans="1:26" ht="38.25" customHeight="1" x14ac:dyDescent="0.25">
      <c r="A11" s="114" t="s">
        <v>38</v>
      </c>
      <c r="B11" s="115" t="s">
        <v>117</v>
      </c>
      <c r="C11" s="113">
        <v>5</v>
      </c>
      <c r="D11" s="110" t="s">
        <v>118</v>
      </c>
      <c r="E11" s="111">
        <v>45506</v>
      </c>
      <c r="F11" s="98" t="s">
        <v>103</v>
      </c>
      <c r="G11" s="98"/>
      <c r="H11" s="89"/>
      <c r="I11" s="90"/>
      <c r="J11" s="90"/>
      <c r="K11" s="90"/>
      <c r="L11" s="90"/>
      <c r="M11" s="90"/>
      <c r="N11" s="90"/>
      <c r="O11" s="90"/>
      <c r="P11" s="90"/>
      <c r="Q11" s="90"/>
      <c r="R11" s="90"/>
      <c r="S11" s="90"/>
      <c r="T11" s="90"/>
      <c r="U11" s="90"/>
      <c r="V11" s="90"/>
      <c r="W11" s="90"/>
      <c r="X11" s="90"/>
      <c r="Y11" s="90"/>
      <c r="Z11" s="90"/>
    </row>
    <row r="12" spans="1:26" ht="38.25" customHeight="1" x14ac:dyDescent="0.25">
      <c r="A12" s="116" t="s">
        <v>40</v>
      </c>
      <c r="B12" s="117" t="s">
        <v>119</v>
      </c>
      <c r="C12" s="118">
        <v>2</v>
      </c>
      <c r="D12" s="110" t="s">
        <v>120</v>
      </c>
      <c r="E12" s="111">
        <v>45506</v>
      </c>
      <c r="F12" s="98" t="s">
        <v>103</v>
      </c>
      <c r="G12" s="119" t="s">
        <v>121</v>
      </c>
      <c r="H12" s="89"/>
      <c r="I12" s="90"/>
      <c r="J12" s="90"/>
      <c r="K12" s="90"/>
      <c r="L12" s="90"/>
      <c r="M12" s="90"/>
      <c r="N12" s="90"/>
      <c r="O12" s="90"/>
      <c r="P12" s="90"/>
      <c r="Q12" s="90"/>
      <c r="R12" s="90"/>
      <c r="S12" s="90"/>
      <c r="T12" s="90"/>
      <c r="U12" s="90"/>
      <c r="V12" s="90"/>
      <c r="W12" s="90"/>
      <c r="X12" s="90"/>
      <c r="Y12" s="90"/>
      <c r="Z12" s="90"/>
    </row>
    <row r="13" spans="1:26" ht="58.5" customHeight="1" x14ac:dyDescent="0.25">
      <c r="A13" s="116" t="s">
        <v>41</v>
      </c>
      <c r="B13" s="117" t="s">
        <v>122</v>
      </c>
      <c r="C13" s="118">
        <v>12</v>
      </c>
      <c r="D13" s="110" t="s">
        <v>112</v>
      </c>
      <c r="E13" s="111">
        <v>45537</v>
      </c>
      <c r="F13" s="98" t="s">
        <v>103</v>
      </c>
      <c r="G13" s="119" t="s">
        <v>121</v>
      </c>
      <c r="H13" s="89"/>
      <c r="I13" s="90"/>
      <c r="J13" s="90"/>
      <c r="K13" s="90"/>
      <c r="L13" s="90"/>
      <c r="M13" s="90"/>
      <c r="N13" s="90"/>
      <c r="O13" s="90"/>
      <c r="P13" s="90"/>
      <c r="Q13" s="90"/>
      <c r="R13" s="90"/>
      <c r="S13" s="90"/>
      <c r="T13" s="90"/>
      <c r="U13" s="90"/>
      <c r="V13" s="90"/>
      <c r="W13" s="90"/>
      <c r="X13" s="90"/>
      <c r="Y13" s="90"/>
      <c r="Z13" s="90"/>
    </row>
    <row r="14" spans="1:26" ht="55.5" customHeight="1" x14ac:dyDescent="0.25">
      <c r="A14" s="116" t="s">
        <v>44</v>
      </c>
      <c r="B14" s="117" t="s">
        <v>123</v>
      </c>
      <c r="C14" s="118">
        <v>12</v>
      </c>
      <c r="D14" s="110" t="s">
        <v>112</v>
      </c>
      <c r="E14" s="111">
        <v>45537</v>
      </c>
      <c r="F14" s="98" t="s">
        <v>103</v>
      </c>
      <c r="G14" s="119" t="s">
        <v>121</v>
      </c>
      <c r="H14" s="89"/>
      <c r="I14" s="90"/>
      <c r="J14" s="90"/>
      <c r="K14" s="90"/>
      <c r="L14" s="90"/>
      <c r="M14" s="90"/>
      <c r="N14" s="90"/>
      <c r="O14" s="90"/>
      <c r="P14" s="90"/>
      <c r="Q14" s="90"/>
      <c r="R14" s="90"/>
      <c r="S14" s="90"/>
      <c r="T14" s="90"/>
      <c r="U14" s="90"/>
      <c r="V14" s="90"/>
      <c r="W14" s="90"/>
      <c r="X14" s="90"/>
      <c r="Y14" s="90"/>
      <c r="Z14" s="90"/>
    </row>
    <row r="15" spans="1:26" ht="38.25" customHeight="1" x14ac:dyDescent="0.25">
      <c r="A15" s="106" t="s">
        <v>21</v>
      </c>
      <c r="B15" s="120" t="s">
        <v>76</v>
      </c>
      <c r="C15" s="107"/>
      <c r="D15" s="107"/>
      <c r="E15" s="107"/>
      <c r="F15" s="98"/>
      <c r="G15" s="98"/>
      <c r="H15" s="89"/>
      <c r="I15" s="90"/>
      <c r="J15" s="90"/>
      <c r="K15" s="90"/>
      <c r="L15" s="90"/>
      <c r="M15" s="90"/>
      <c r="N15" s="90"/>
      <c r="O15" s="90"/>
      <c r="P15" s="90"/>
      <c r="Q15" s="90"/>
      <c r="R15" s="90"/>
      <c r="S15" s="90"/>
      <c r="T15" s="90"/>
      <c r="U15" s="90"/>
      <c r="V15" s="90"/>
      <c r="W15" s="90"/>
      <c r="X15" s="90"/>
      <c r="Y15" s="90"/>
      <c r="Z15" s="90"/>
    </row>
    <row r="16" spans="1:26" ht="71.25" customHeight="1" x14ac:dyDescent="0.25">
      <c r="A16" s="95" t="s">
        <v>30</v>
      </c>
      <c r="B16" s="110" t="s">
        <v>124</v>
      </c>
      <c r="C16" s="96">
        <v>13</v>
      </c>
      <c r="D16" s="110" t="s">
        <v>125</v>
      </c>
      <c r="E16" s="111">
        <v>45536</v>
      </c>
      <c r="F16" s="98" t="s">
        <v>103</v>
      </c>
      <c r="G16" s="98"/>
      <c r="H16" s="89"/>
      <c r="I16" s="90"/>
      <c r="J16" s="90"/>
      <c r="K16" s="90"/>
      <c r="L16" s="90"/>
      <c r="M16" s="90"/>
      <c r="N16" s="90"/>
      <c r="O16" s="90"/>
      <c r="P16" s="90"/>
      <c r="Q16" s="90"/>
      <c r="R16" s="90"/>
      <c r="S16" s="90"/>
      <c r="T16" s="90"/>
      <c r="U16" s="90"/>
      <c r="V16" s="90"/>
      <c r="W16" s="90"/>
      <c r="X16" s="90"/>
      <c r="Y16" s="90"/>
      <c r="Z16" s="90"/>
    </row>
    <row r="17" spans="1:26" ht="37.5" customHeight="1" x14ac:dyDescent="0.25">
      <c r="A17" s="95" t="s">
        <v>31</v>
      </c>
      <c r="B17" s="97" t="s">
        <v>126</v>
      </c>
      <c r="C17" s="96">
        <v>2</v>
      </c>
      <c r="D17" s="97" t="s">
        <v>114</v>
      </c>
      <c r="E17" s="111">
        <v>45536</v>
      </c>
      <c r="F17" s="98" t="s">
        <v>103</v>
      </c>
      <c r="G17" s="108"/>
      <c r="H17" s="89"/>
      <c r="I17" s="90"/>
      <c r="J17" s="90"/>
      <c r="K17" s="90"/>
      <c r="L17" s="90"/>
      <c r="M17" s="90"/>
      <c r="N17" s="90"/>
      <c r="O17" s="90"/>
      <c r="P17" s="90"/>
      <c r="Q17" s="90"/>
      <c r="R17" s="90"/>
      <c r="S17" s="90"/>
      <c r="T17" s="90"/>
      <c r="U17" s="90"/>
      <c r="V17" s="90"/>
      <c r="W17" s="90"/>
      <c r="X17" s="90"/>
      <c r="Y17" s="90"/>
      <c r="Z17" s="90"/>
    </row>
    <row r="18" spans="1:26" ht="52.5" customHeight="1" x14ac:dyDescent="0.25">
      <c r="A18" s="100" t="s">
        <v>32</v>
      </c>
      <c r="B18" s="110" t="s">
        <v>127</v>
      </c>
      <c r="C18" s="96">
        <v>5</v>
      </c>
      <c r="D18" s="121" t="s">
        <v>128</v>
      </c>
      <c r="E18" s="111">
        <v>45537</v>
      </c>
      <c r="F18" s="98" t="s">
        <v>103</v>
      </c>
      <c r="G18" s="108"/>
      <c r="H18" s="89"/>
      <c r="I18" s="90"/>
      <c r="J18" s="90"/>
      <c r="K18" s="90"/>
      <c r="L18" s="90"/>
      <c r="M18" s="90"/>
      <c r="N18" s="90"/>
      <c r="O18" s="90"/>
      <c r="P18" s="90"/>
      <c r="Q18" s="90"/>
      <c r="R18" s="90"/>
      <c r="S18" s="90"/>
      <c r="T18" s="90"/>
      <c r="U18" s="90"/>
      <c r="V18" s="90"/>
      <c r="W18" s="90"/>
      <c r="X18" s="90"/>
      <c r="Y18" s="90"/>
      <c r="Z18" s="90"/>
    </row>
    <row r="19" spans="1:26" ht="72.75" customHeight="1" x14ac:dyDescent="0.25">
      <c r="A19" s="100" t="s">
        <v>38</v>
      </c>
      <c r="B19" s="110" t="s">
        <v>129</v>
      </c>
      <c r="C19" s="96">
        <v>6</v>
      </c>
      <c r="D19" s="121" t="s">
        <v>130</v>
      </c>
      <c r="E19" s="111">
        <v>45538</v>
      </c>
      <c r="F19" s="98" t="s">
        <v>103</v>
      </c>
      <c r="G19" s="108"/>
      <c r="H19" s="89"/>
      <c r="I19" s="90"/>
      <c r="J19" s="90"/>
      <c r="K19" s="90"/>
      <c r="L19" s="90"/>
      <c r="M19" s="90"/>
      <c r="N19" s="90"/>
      <c r="O19" s="90"/>
      <c r="P19" s="90"/>
      <c r="Q19" s="90"/>
      <c r="R19" s="90"/>
      <c r="S19" s="90"/>
      <c r="T19" s="90"/>
      <c r="U19" s="90"/>
      <c r="V19" s="90"/>
      <c r="W19" s="90"/>
      <c r="X19" s="90"/>
      <c r="Y19" s="90"/>
      <c r="Z19" s="90"/>
    </row>
    <row r="20" spans="1:26" ht="72.75" customHeight="1" x14ac:dyDescent="0.25">
      <c r="A20" s="95" t="s">
        <v>40</v>
      </c>
      <c r="B20" s="110" t="s">
        <v>131</v>
      </c>
      <c r="C20" s="96">
        <v>6</v>
      </c>
      <c r="D20" s="121" t="s">
        <v>132</v>
      </c>
      <c r="E20" s="111">
        <v>45539</v>
      </c>
      <c r="F20" s="98" t="s">
        <v>103</v>
      </c>
      <c r="G20" s="108"/>
      <c r="H20" s="89"/>
      <c r="I20" s="90"/>
      <c r="J20" s="90"/>
      <c r="K20" s="90"/>
      <c r="L20" s="90"/>
      <c r="M20" s="90"/>
      <c r="N20" s="90"/>
      <c r="O20" s="90"/>
      <c r="P20" s="90"/>
      <c r="Q20" s="90"/>
      <c r="R20" s="90"/>
      <c r="S20" s="90"/>
      <c r="T20" s="90"/>
      <c r="U20" s="90"/>
      <c r="V20" s="90"/>
      <c r="W20" s="90"/>
      <c r="X20" s="90"/>
      <c r="Y20" s="90"/>
      <c r="Z20" s="90"/>
    </row>
    <row r="21" spans="1:26" ht="72.75" customHeight="1" x14ac:dyDescent="0.25">
      <c r="A21" s="95" t="s">
        <v>41</v>
      </c>
      <c r="B21" s="110" t="s">
        <v>133</v>
      </c>
      <c r="C21" s="96">
        <v>1</v>
      </c>
      <c r="D21" s="110" t="s">
        <v>134</v>
      </c>
      <c r="E21" s="111">
        <v>45540</v>
      </c>
      <c r="F21" s="98" t="s">
        <v>103</v>
      </c>
      <c r="G21" s="108"/>
      <c r="H21" s="89"/>
      <c r="I21" s="90"/>
      <c r="J21" s="90"/>
      <c r="K21" s="90"/>
      <c r="L21" s="90"/>
      <c r="M21" s="90"/>
      <c r="N21" s="90"/>
      <c r="O21" s="90"/>
      <c r="P21" s="90"/>
      <c r="Q21" s="90"/>
      <c r="R21" s="90"/>
      <c r="S21" s="90"/>
      <c r="T21" s="90"/>
      <c r="U21" s="90"/>
      <c r="V21" s="90"/>
      <c r="W21" s="90"/>
      <c r="X21" s="90"/>
      <c r="Y21" s="90"/>
      <c r="Z21" s="90"/>
    </row>
    <row r="22" spans="1:26" ht="57" customHeight="1" x14ac:dyDescent="0.25">
      <c r="A22" s="122" t="s">
        <v>44</v>
      </c>
      <c r="B22" s="117" t="s">
        <v>135</v>
      </c>
      <c r="C22" s="96">
        <v>12</v>
      </c>
      <c r="D22" s="110" t="s">
        <v>112</v>
      </c>
      <c r="E22" s="111">
        <v>45540</v>
      </c>
      <c r="F22" s="98" t="s">
        <v>103</v>
      </c>
      <c r="G22" s="108"/>
      <c r="H22" s="89"/>
      <c r="I22" s="90"/>
      <c r="J22" s="90"/>
      <c r="K22" s="90"/>
      <c r="L22" s="90"/>
      <c r="M22" s="90"/>
      <c r="N22" s="90"/>
      <c r="O22" s="90"/>
      <c r="P22" s="90"/>
      <c r="Q22" s="90"/>
      <c r="R22" s="90"/>
      <c r="S22" s="90"/>
      <c r="T22" s="90"/>
      <c r="U22" s="90"/>
      <c r="V22" s="90"/>
      <c r="W22" s="90"/>
      <c r="X22" s="90"/>
      <c r="Y22" s="90"/>
      <c r="Z22" s="90"/>
    </row>
    <row r="23" spans="1:26" ht="78" customHeight="1" x14ac:dyDescent="0.25">
      <c r="A23" s="129" t="s">
        <v>105</v>
      </c>
      <c r="B23" s="129"/>
      <c r="C23" s="129"/>
      <c r="D23" s="129"/>
      <c r="E23" s="129"/>
      <c r="F23" s="129"/>
      <c r="G23" s="129"/>
      <c r="H23" s="89"/>
      <c r="I23" s="90"/>
      <c r="J23" s="90"/>
      <c r="K23" s="90"/>
      <c r="L23" s="90"/>
      <c r="M23" s="90"/>
      <c r="N23" s="90"/>
      <c r="O23" s="90"/>
      <c r="P23" s="90"/>
      <c r="Q23" s="90"/>
      <c r="R23" s="90"/>
      <c r="S23" s="90"/>
      <c r="T23" s="90"/>
      <c r="U23" s="90"/>
      <c r="V23" s="90"/>
      <c r="W23" s="90"/>
      <c r="X23" s="90"/>
      <c r="Y23" s="90"/>
      <c r="Z23" s="90"/>
    </row>
    <row r="24" spans="1:26" ht="19.5" customHeight="1" x14ac:dyDescent="0.25">
      <c r="A24" s="89"/>
      <c r="B24" s="89"/>
      <c r="C24" s="89"/>
      <c r="D24" s="89"/>
      <c r="E24" s="130" t="s">
        <v>146</v>
      </c>
      <c r="F24" s="124"/>
      <c r="G24" s="124"/>
      <c r="H24" s="89"/>
      <c r="I24" s="90"/>
      <c r="J24" s="90"/>
      <c r="K24" s="90"/>
      <c r="L24" s="90"/>
      <c r="M24" s="90"/>
      <c r="N24" s="90"/>
      <c r="O24" s="90"/>
      <c r="P24" s="90"/>
      <c r="Q24" s="90"/>
      <c r="R24" s="90"/>
      <c r="S24" s="90"/>
      <c r="T24" s="90"/>
      <c r="U24" s="90"/>
      <c r="V24" s="90"/>
      <c r="W24" s="90"/>
      <c r="X24" s="90"/>
      <c r="Y24" s="90"/>
      <c r="Z24" s="90"/>
    </row>
    <row r="25" spans="1:26" ht="19.5" customHeight="1" x14ac:dyDescent="0.25">
      <c r="A25" s="89"/>
      <c r="B25" s="89"/>
      <c r="C25" s="89"/>
      <c r="D25" s="89"/>
      <c r="E25" s="123" t="s">
        <v>7</v>
      </c>
      <c r="F25" s="124"/>
      <c r="G25" s="124"/>
      <c r="H25" s="89"/>
      <c r="I25" s="90"/>
      <c r="J25" s="90"/>
      <c r="K25" s="90"/>
      <c r="L25" s="90"/>
      <c r="M25" s="90"/>
      <c r="N25" s="90"/>
      <c r="O25" s="90"/>
      <c r="P25" s="90"/>
      <c r="Q25" s="90"/>
      <c r="R25" s="90"/>
      <c r="S25" s="90"/>
      <c r="T25" s="90"/>
      <c r="U25" s="90"/>
      <c r="V25" s="90"/>
      <c r="W25" s="90"/>
      <c r="X25" s="90"/>
      <c r="Y25" s="90"/>
      <c r="Z25" s="90"/>
    </row>
    <row r="26" spans="1:26" ht="19.5" customHeight="1" x14ac:dyDescent="0.25">
      <c r="A26" s="89"/>
      <c r="B26" s="89"/>
      <c r="C26" s="89"/>
      <c r="D26" s="89"/>
      <c r="E26" s="89"/>
      <c r="F26" s="89"/>
      <c r="G26" s="89"/>
      <c r="H26" s="89"/>
      <c r="I26" s="90"/>
      <c r="J26" s="90"/>
      <c r="K26" s="90"/>
      <c r="L26" s="90"/>
      <c r="M26" s="90"/>
      <c r="N26" s="90"/>
      <c r="O26" s="90"/>
      <c r="P26" s="90"/>
      <c r="Q26" s="90"/>
      <c r="R26" s="90"/>
      <c r="S26" s="90"/>
      <c r="T26" s="90"/>
      <c r="U26" s="90"/>
      <c r="V26" s="90"/>
      <c r="W26" s="90"/>
      <c r="X26" s="90"/>
      <c r="Y26" s="90"/>
      <c r="Z26" s="90"/>
    </row>
    <row r="27" spans="1:26" ht="19.5" customHeight="1" x14ac:dyDescent="0.25">
      <c r="A27" s="89"/>
      <c r="B27" s="89"/>
      <c r="C27" s="89"/>
      <c r="D27" s="89"/>
      <c r="E27" s="89"/>
      <c r="F27" s="89"/>
      <c r="G27" s="89"/>
      <c r="H27" s="90"/>
      <c r="I27" s="90"/>
      <c r="J27" s="90"/>
      <c r="K27" s="90"/>
      <c r="L27" s="90"/>
      <c r="M27" s="90"/>
      <c r="N27" s="90"/>
      <c r="O27" s="90"/>
      <c r="P27" s="90"/>
      <c r="Q27" s="90"/>
      <c r="R27" s="90"/>
      <c r="S27" s="90"/>
      <c r="T27" s="90"/>
      <c r="U27" s="90"/>
      <c r="V27" s="90"/>
      <c r="W27" s="90"/>
      <c r="X27" s="90"/>
      <c r="Y27" s="90"/>
      <c r="Z27" s="90"/>
    </row>
    <row r="28" spans="1:26" ht="19.5" customHeight="1" x14ac:dyDescent="0.25">
      <c r="A28" s="90"/>
      <c r="B28" s="90"/>
      <c r="C28" s="90"/>
      <c r="D28" s="90"/>
      <c r="E28" s="90"/>
      <c r="F28" s="125" t="s">
        <v>101</v>
      </c>
      <c r="G28" s="124"/>
      <c r="H28" s="90"/>
      <c r="I28" s="90"/>
      <c r="J28" s="90"/>
      <c r="K28" s="90"/>
      <c r="L28" s="90"/>
      <c r="M28" s="90"/>
      <c r="N28" s="90"/>
      <c r="O28" s="90"/>
      <c r="P28" s="90"/>
      <c r="Q28" s="90"/>
      <c r="R28" s="90"/>
      <c r="S28" s="90"/>
      <c r="T28" s="90"/>
      <c r="U28" s="90"/>
      <c r="V28" s="90"/>
      <c r="W28" s="90"/>
      <c r="X28" s="90"/>
      <c r="Y28" s="90"/>
      <c r="Z28" s="90"/>
    </row>
    <row r="29" spans="1:26" ht="15.75" customHeight="1" x14ac:dyDescent="0.25">
      <c r="A29" s="90"/>
      <c r="B29" s="90"/>
      <c r="C29" s="90"/>
      <c r="D29" s="90"/>
      <c r="E29" s="90"/>
      <c r="F29" s="90"/>
      <c r="G29" s="90"/>
      <c r="H29" s="90"/>
      <c r="I29" s="90"/>
      <c r="J29" s="90"/>
      <c r="K29" s="90"/>
      <c r="L29" s="90"/>
      <c r="M29" s="90"/>
      <c r="N29" s="90"/>
      <c r="O29" s="90"/>
      <c r="P29" s="90"/>
      <c r="Q29" s="90"/>
      <c r="R29" s="90"/>
      <c r="S29" s="90"/>
      <c r="T29" s="90"/>
      <c r="U29" s="90"/>
      <c r="V29" s="90"/>
      <c r="W29" s="90"/>
      <c r="X29" s="90"/>
      <c r="Y29" s="90"/>
      <c r="Z29" s="90"/>
    </row>
    <row r="30" spans="1:26" ht="15.75" customHeight="1" x14ac:dyDescent="0.25">
      <c r="A30" s="90"/>
      <c r="B30" s="90"/>
      <c r="C30" s="90"/>
      <c r="D30" s="90"/>
      <c r="E30" s="90"/>
      <c r="F30" s="90"/>
      <c r="G30" s="90"/>
      <c r="H30" s="85"/>
      <c r="I30" s="85"/>
      <c r="J30" s="85"/>
      <c r="K30" s="85"/>
      <c r="L30" s="85"/>
      <c r="M30" s="85"/>
      <c r="N30" s="85"/>
      <c r="O30" s="85"/>
      <c r="P30" s="85"/>
      <c r="Q30" s="85"/>
      <c r="R30" s="85"/>
      <c r="S30" s="85"/>
      <c r="T30" s="85"/>
      <c r="U30" s="85"/>
      <c r="V30" s="85"/>
      <c r="W30" s="85"/>
      <c r="X30" s="85"/>
      <c r="Y30" s="85"/>
      <c r="Z30" s="85"/>
    </row>
    <row r="31" spans="1:26" ht="15.75" customHeight="1" x14ac:dyDescent="0.25">
      <c r="A31" s="85"/>
      <c r="B31" s="85"/>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15.75" customHeight="1" x14ac:dyDescent="0.25">
      <c r="A32" s="85"/>
      <c r="B32" s="85"/>
      <c r="C32" s="85"/>
      <c r="D32" s="85"/>
      <c r="E32" s="85"/>
      <c r="F32" s="85"/>
      <c r="G32" s="85"/>
      <c r="H32" s="85"/>
      <c r="I32" s="85"/>
      <c r="J32" s="85"/>
      <c r="K32" s="85"/>
      <c r="L32" s="85"/>
      <c r="M32" s="85"/>
      <c r="N32" s="85"/>
      <c r="O32" s="85"/>
      <c r="P32" s="85"/>
      <c r="Q32" s="85"/>
      <c r="R32" s="85"/>
      <c r="S32" s="85"/>
      <c r="T32" s="85"/>
      <c r="U32" s="85"/>
      <c r="V32" s="85"/>
      <c r="W32" s="85"/>
      <c r="X32" s="85"/>
      <c r="Y32" s="85"/>
      <c r="Z32" s="85"/>
    </row>
    <row r="33" spans="1:26" ht="15.75" customHeight="1" x14ac:dyDescent="0.25">
      <c r="A33" s="85"/>
      <c r="B33" s="85"/>
      <c r="C33" s="85"/>
      <c r="D33" s="85"/>
      <c r="E33" s="85"/>
      <c r="F33" s="85"/>
      <c r="G33" s="85"/>
      <c r="H33" s="85"/>
      <c r="I33" s="85"/>
      <c r="J33" s="85"/>
      <c r="K33" s="85"/>
      <c r="L33" s="85"/>
      <c r="M33" s="85"/>
      <c r="N33" s="85"/>
      <c r="O33" s="85"/>
      <c r="P33" s="85"/>
      <c r="Q33" s="85"/>
      <c r="R33" s="85"/>
      <c r="S33" s="85"/>
      <c r="T33" s="85"/>
      <c r="U33" s="85"/>
      <c r="V33" s="85"/>
      <c r="W33" s="85"/>
      <c r="X33" s="85"/>
      <c r="Y33" s="85"/>
      <c r="Z33" s="85"/>
    </row>
    <row r="34" spans="1:26" ht="15.75" customHeight="1" x14ac:dyDescent="0.25">
      <c r="A34" s="85"/>
      <c r="B34" s="85"/>
      <c r="C34" s="85"/>
      <c r="D34" s="85"/>
      <c r="E34" s="85"/>
      <c r="F34" s="85"/>
      <c r="G34" s="85"/>
      <c r="H34" s="85"/>
      <c r="I34" s="85"/>
      <c r="J34" s="85"/>
      <c r="K34" s="85"/>
      <c r="L34" s="85"/>
      <c r="M34" s="85"/>
      <c r="N34" s="85"/>
      <c r="O34" s="85"/>
      <c r="P34" s="85"/>
      <c r="Q34" s="85"/>
      <c r="R34" s="85"/>
      <c r="S34" s="85"/>
      <c r="T34" s="85"/>
      <c r="U34" s="85"/>
      <c r="V34" s="85"/>
      <c r="W34" s="85"/>
      <c r="X34" s="85"/>
      <c r="Y34" s="85"/>
      <c r="Z34" s="85"/>
    </row>
    <row r="35" spans="1:26" ht="15.75" customHeight="1" x14ac:dyDescent="0.25">
      <c r="A35" s="85"/>
      <c r="B35" s="85"/>
      <c r="C35" s="85"/>
      <c r="D35" s="85"/>
      <c r="E35" s="85"/>
      <c r="F35" s="85"/>
      <c r="G35" s="85"/>
      <c r="H35" s="85"/>
      <c r="I35" s="85"/>
      <c r="J35" s="85"/>
      <c r="K35" s="85"/>
      <c r="L35" s="85"/>
      <c r="M35" s="85"/>
      <c r="N35" s="85"/>
      <c r="O35" s="85"/>
      <c r="P35" s="85"/>
      <c r="Q35" s="85"/>
      <c r="R35" s="85"/>
      <c r="S35" s="85"/>
      <c r="T35" s="85"/>
      <c r="U35" s="85"/>
      <c r="V35" s="85"/>
      <c r="W35" s="85"/>
      <c r="X35" s="85"/>
      <c r="Y35" s="85"/>
      <c r="Z35" s="85"/>
    </row>
    <row r="36" spans="1:26" ht="15.75" customHeight="1" x14ac:dyDescent="0.25">
      <c r="A36" s="85"/>
      <c r="B36" s="85"/>
      <c r="C36" s="85"/>
      <c r="D36" s="85"/>
      <c r="E36" s="85"/>
      <c r="F36" s="85"/>
      <c r="G36" s="85"/>
      <c r="H36" s="85"/>
      <c r="I36" s="85"/>
      <c r="J36" s="85"/>
      <c r="K36" s="85"/>
      <c r="L36" s="85"/>
      <c r="M36" s="85"/>
      <c r="N36" s="85"/>
      <c r="O36" s="85"/>
      <c r="P36" s="85"/>
      <c r="Q36" s="85"/>
      <c r="R36" s="85"/>
      <c r="S36" s="85"/>
      <c r="T36" s="85"/>
      <c r="U36" s="85"/>
      <c r="V36" s="85"/>
      <c r="W36" s="85"/>
      <c r="X36" s="85"/>
      <c r="Y36" s="85"/>
      <c r="Z36" s="85"/>
    </row>
    <row r="37" spans="1:26" ht="15.75" customHeight="1" x14ac:dyDescent="0.25">
      <c r="A37" s="85"/>
      <c r="B37" s="85"/>
      <c r="C37" s="85"/>
      <c r="D37" s="85"/>
      <c r="E37" s="85"/>
      <c r="F37" s="85"/>
      <c r="G37" s="85"/>
      <c r="H37" s="85"/>
      <c r="I37" s="85"/>
      <c r="J37" s="85"/>
      <c r="K37" s="85"/>
      <c r="L37" s="85"/>
      <c r="M37" s="85"/>
      <c r="N37" s="85"/>
      <c r="O37" s="85"/>
      <c r="P37" s="85"/>
      <c r="Q37" s="85"/>
      <c r="R37" s="85"/>
      <c r="S37" s="85"/>
      <c r="T37" s="85"/>
      <c r="U37" s="85"/>
      <c r="V37" s="85"/>
      <c r="W37" s="85"/>
      <c r="X37" s="85"/>
      <c r="Y37" s="85"/>
      <c r="Z37" s="85"/>
    </row>
    <row r="38" spans="1:26" ht="15.75" customHeight="1" x14ac:dyDescent="0.25">
      <c r="A38" s="85"/>
      <c r="B38" s="85"/>
      <c r="C38" s="85"/>
      <c r="D38" s="85"/>
      <c r="E38" s="85"/>
      <c r="F38" s="85"/>
      <c r="G38" s="85"/>
      <c r="H38" s="85"/>
      <c r="I38" s="85"/>
      <c r="J38" s="85"/>
      <c r="K38" s="85"/>
      <c r="L38" s="85"/>
      <c r="M38" s="85"/>
      <c r="N38" s="85"/>
      <c r="O38" s="85"/>
      <c r="P38" s="85"/>
      <c r="Q38" s="85"/>
      <c r="R38" s="85"/>
      <c r="S38" s="85"/>
      <c r="T38" s="85"/>
      <c r="U38" s="85"/>
      <c r="V38" s="85"/>
      <c r="W38" s="85"/>
      <c r="X38" s="85"/>
      <c r="Y38" s="85"/>
      <c r="Z38" s="85"/>
    </row>
    <row r="39" spans="1:26" ht="15.75" customHeight="1" x14ac:dyDescent="0.25">
      <c r="A39" s="85"/>
      <c r="B39" s="85"/>
      <c r="C39" s="85"/>
      <c r="D39" s="85"/>
      <c r="E39" s="85"/>
      <c r="F39" s="85"/>
      <c r="G39" s="85"/>
      <c r="H39" s="85"/>
      <c r="I39" s="85"/>
      <c r="J39" s="85"/>
      <c r="K39" s="85"/>
      <c r="L39" s="85"/>
      <c r="M39" s="85"/>
      <c r="N39" s="85"/>
      <c r="O39" s="85"/>
      <c r="P39" s="85"/>
      <c r="Q39" s="85"/>
      <c r="R39" s="85"/>
      <c r="S39" s="85"/>
      <c r="T39" s="85"/>
      <c r="U39" s="85"/>
      <c r="V39" s="85"/>
      <c r="W39" s="85"/>
      <c r="X39" s="85"/>
      <c r="Y39" s="85"/>
      <c r="Z39" s="85"/>
    </row>
    <row r="40" spans="1:26" ht="15.75" customHeight="1" x14ac:dyDescent="0.25">
      <c r="A40" s="85"/>
      <c r="B40" s="85"/>
      <c r="C40" s="85"/>
      <c r="D40" s="85"/>
      <c r="E40" s="85"/>
      <c r="F40" s="85"/>
      <c r="G40" s="85"/>
      <c r="H40" s="85"/>
      <c r="I40" s="85"/>
      <c r="J40" s="85"/>
      <c r="K40" s="85"/>
      <c r="L40" s="85"/>
      <c r="M40" s="85"/>
      <c r="N40" s="85"/>
      <c r="O40" s="85"/>
      <c r="P40" s="85"/>
      <c r="Q40" s="85"/>
      <c r="R40" s="85"/>
      <c r="S40" s="85"/>
      <c r="T40" s="85"/>
      <c r="U40" s="85"/>
      <c r="V40" s="85"/>
      <c r="W40" s="85"/>
      <c r="X40" s="85"/>
      <c r="Y40" s="85"/>
      <c r="Z40" s="85"/>
    </row>
    <row r="41" spans="1:26" ht="15.75" customHeight="1" x14ac:dyDescent="0.25">
      <c r="A41" s="85"/>
      <c r="B41" s="85"/>
      <c r="C41" s="85"/>
      <c r="D41" s="85"/>
      <c r="E41" s="85"/>
      <c r="F41" s="85"/>
      <c r="G41" s="85"/>
      <c r="H41" s="85"/>
      <c r="I41" s="85"/>
      <c r="J41" s="85"/>
      <c r="K41" s="85"/>
      <c r="L41" s="85"/>
      <c r="M41" s="85"/>
      <c r="N41" s="85"/>
      <c r="O41" s="85"/>
      <c r="P41" s="85"/>
      <c r="Q41" s="85"/>
      <c r="R41" s="85"/>
      <c r="S41" s="85"/>
      <c r="T41" s="85"/>
      <c r="U41" s="85"/>
      <c r="V41" s="85"/>
      <c r="W41" s="85"/>
      <c r="X41" s="85"/>
      <c r="Y41" s="85"/>
      <c r="Z41" s="85"/>
    </row>
    <row r="42" spans="1:26" ht="15.75" customHeight="1" x14ac:dyDescent="0.25">
      <c r="A42" s="85"/>
      <c r="B42" s="85"/>
      <c r="C42" s="85"/>
      <c r="D42" s="85"/>
      <c r="E42" s="85"/>
      <c r="F42" s="85"/>
      <c r="G42" s="85"/>
      <c r="H42" s="85"/>
      <c r="I42" s="85"/>
      <c r="J42" s="85"/>
      <c r="K42" s="85"/>
      <c r="L42" s="85"/>
      <c r="M42" s="85"/>
      <c r="N42" s="85"/>
      <c r="O42" s="85"/>
      <c r="P42" s="85"/>
      <c r="Q42" s="85"/>
      <c r="R42" s="85"/>
      <c r="S42" s="85"/>
      <c r="T42" s="85"/>
      <c r="U42" s="85"/>
      <c r="V42" s="85"/>
      <c r="W42" s="85"/>
      <c r="X42" s="85"/>
      <c r="Y42" s="85"/>
      <c r="Z42" s="85"/>
    </row>
    <row r="43" spans="1:26" ht="15.75" customHeight="1" x14ac:dyDescent="0.25">
      <c r="A43" s="85"/>
      <c r="B43" s="85"/>
      <c r="C43" s="85"/>
      <c r="D43" s="85"/>
      <c r="E43" s="85"/>
      <c r="F43" s="85"/>
      <c r="G43" s="85"/>
      <c r="H43" s="85"/>
      <c r="I43" s="85"/>
      <c r="J43" s="85"/>
      <c r="K43" s="85"/>
      <c r="L43" s="85"/>
      <c r="M43" s="85"/>
      <c r="N43" s="85"/>
      <c r="O43" s="85"/>
      <c r="P43" s="85"/>
      <c r="Q43" s="85"/>
      <c r="R43" s="85"/>
      <c r="S43" s="85"/>
      <c r="T43" s="85"/>
      <c r="U43" s="85"/>
      <c r="V43" s="85"/>
      <c r="W43" s="85"/>
      <c r="X43" s="85"/>
      <c r="Y43" s="85"/>
      <c r="Z43" s="85"/>
    </row>
    <row r="44" spans="1:26" ht="15.75" customHeight="1" x14ac:dyDescent="0.25">
      <c r="A44" s="85"/>
      <c r="B44" s="85"/>
      <c r="C44" s="85"/>
      <c r="D44" s="85"/>
      <c r="E44" s="85"/>
      <c r="F44" s="85"/>
      <c r="G44" s="85"/>
      <c r="H44" s="85"/>
      <c r="I44" s="85"/>
      <c r="J44" s="85"/>
      <c r="K44" s="85"/>
      <c r="L44" s="85"/>
      <c r="M44" s="85"/>
      <c r="N44" s="85"/>
      <c r="O44" s="85"/>
      <c r="P44" s="85"/>
      <c r="Q44" s="85"/>
      <c r="R44" s="85"/>
      <c r="S44" s="85"/>
      <c r="T44" s="85"/>
      <c r="U44" s="85"/>
      <c r="V44" s="85"/>
      <c r="W44" s="85"/>
      <c r="X44" s="85"/>
      <c r="Y44" s="85"/>
      <c r="Z44" s="85"/>
    </row>
    <row r="45" spans="1:26" ht="15.75" customHeight="1" x14ac:dyDescent="0.25">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row>
    <row r="46" spans="1:26" ht="15.75" customHeight="1" x14ac:dyDescent="0.25">
      <c r="A46" s="85"/>
      <c r="B46" s="85"/>
      <c r="C46" s="85"/>
      <c r="D46" s="85"/>
      <c r="E46" s="85"/>
      <c r="F46" s="85"/>
      <c r="G46" s="85"/>
      <c r="H46" s="85"/>
      <c r="I46" s="85"/>
      <c r="J46" s="85"/>
      <c r="K46" s="85"/>
      <c r="L46" s="85"/>
      <c r="M46" s="85"/>
      <c r="N46" s="85"/>
      <c r="O46" s="85"/>
      <c r="P46" s="85"/>
      <c r="Q46" s="85"/>
      <c r="R46" s="85"/>
      <c r="S46" s="85"/>
      <c r="T46" s="85"/>
      <c r="U46" s="85"/>
      <c r="V46" s="85"/>
      <c r="W46" s="85"/>
      <c r="X46" s="85"/>
      <c r="Y46" s="85"/>
      <c r="Z46" s="85"/>
    </row>
    <row r="47" spans="1:26" ht="15.75" customHeight="1" x14ac:dyDescent="0.25">
      <c r="A47" s="85"/>
      <c r="B47" s="85"/>
      <c r="C47" s="85"/>
      <c r="D47" s="85"/>
      <c r="E47" s="85"/>
      <c r="F47" s="85"/>
      <c r="G47" s="85"/>
      <c r="H47" s="85"/>
      <c r="I47" s="85"/>
      <c r="J47" s="85"/>
      <c r="K47" s="85"/>
      <c r="L47" s="85"/>
      <c r="M47" s="85"/>
      <c r="N47" s="85"/>
      <c r="O47" s="85"/>
      <c r="P47" s="85"/>
      <c r="Q47" s="85"/>
      <c r="R47" s="85"/>
      <c r="S47" s="85"/>
      <c r="T47" s="85"/>
      <c r="U47" s="85"/>
      <c r="V47" s="85"/>
      <c r="W47" s="85"/>
      <c r="X47" s="85"/>
      <c r="Y47" s="85"/>
      <c r="Z47" s="85"/>
    </row>
    <row r="48" spans="1:26" ht="15.75" customHeight="1" x14ac:dyDescent="0.25">
      <c r="A48" s="85"/>
      <c r="B48" s="85"/>
      <c r="C48" s="85"/>
      <c r="D48" s="85"/>
      <c r="E48" s="85"/>
      <c r="F48" s="85"/>
      <c r="G48" s="85"/>
      <c r="H48" s="85"/>
      <c r="I48" s="85"/>
      <c r="J48" s="85"/>
      <c r="K48" s="85"/>
      <c r="L48" s="85"/>
      <c r="M48" s="85"/>
      <c r="N48" s="85"/>
      <c r="O48" s="85"/>
      <c r="P48" s="85"/>
      <c r="Q48" s="85"/>
      <c r="R48" s="85"/>
      <c r="S48" s="85"/>
      <c r="T48" s="85"/>
      <c r="U48" s="85"/>
      <c r="V48" s="85"/>
      <c r="W48" s="85"/>
      <c r="X48" s="85"/>
      <c r="Y48" s="85"/>
      <c r="Z48" s="85"/>
    </row>
    <row r="49" spans="1:26" ht="15.75" customHeight="1" x14ac:dyDescent="0.25">
      <c r="A49" s="85"/>
      <c r="B49" s="85"/>
      <c r="C49" s="85"/>
      <c r="D49" s="85"/>
      <c r="E49" s="85"/>
      <c r="F49" s="85"/>
      <c r="G49" s="85"/>
      <c r="H49" s="85"/>
      <c r="I49" s="85"/>
      <c r="J49" s="85"/>
      <c r="K49" s="85"/>
      <c r="L49" s="85"/>
      <c r="M49" s="85"/>
      <c r="N49" s="85"/>
      <c r="O49" s="85"/>
      <c r="P49" s="85"/>
      <c r="Q49" s="85"/>
      <c r="R49" s="85"/>
      <c r="S49" s="85"/>
      <c r="T49" s="85"/>
      <c r="U49" s="85"/>
      <c r="V49" s="85"/>
      <c r="W49" s="85"/>
      <c r="X49" s="85"/>
      <c r="Y49" s="85"/>
      <c r="Z49" s="85"/>
    </row>
    <row r="50" spans="1:26" ht="15.75" customHeight="1" x14ac:dyDescent="0.25">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row>
    <row r="51" spans="1:26" ht="15.75" customHeight="1" x14ac:dyDescent="0.25">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row>
    <row r="52" spans="1:26" ht="15.75" customHeight="1" x14ac:dyDescent="0.25">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row>
    <row r="53" spans="1:26" ht="15.75" customHeight="1" x14ac:dyDescent="0.25">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row>
    <row r="54" spans="1:26" ht="15.75" customHeight="1" x14ac:dyDescent="0.25">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row>
    <row r="55" spans="1:26" ht="15.75" customHeight="1" x14ac:dyDescent="0.25">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row>
    <row r="56" spans="1:26" ht="15.75" customHeight="1" x14ac:dyDescent="0.2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row>
    <row r="57" spans="1:26" ht="15.75" customHeight="1" x14ac:dyDescent="0.25">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row>
    <row r="58" spans="1:26" ht="15.75" customHeight="1" x14ac:dyDescent="0.25">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row>
    <row r="59" spans="1:26" ht="15.75" customHeight="1" x14ac:dyDescent="0.25">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row>
    <row r="60" spans="1:26" ht="15.75" customHeight="1" x14ac:dyDescent="0.25">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row>
    <row r="61" spans="1:26" ht="15.75" customHeight="1" x14ac:dyDescent="0.25">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row>
    <row r="62" spans="1:26" ht="15.75" customHeight="1" x14ac:dyDescent="0.25">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row>
    <row r="63" spans="1:26" ht="15.75" customHeight="1" x14ac:dyDescent="0.25">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row>
    <row r="64" spans="1:26" ht="15.75" customHeight="1" x14ac:dyDescent="0.25">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row>
    <row r="65" spans="1:26" ht="15.75" customHeight="1" x14ac:dyDescent="0.25">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row>
    <row r="66" spans="1:26" ht="15.75" customHeight="1" x14ac:dyDescent="0.25">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row>
    <row r="67" spans="1:26" ht="15.75" customHeight="1" x14ac:dyDescent="0.25">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row>
    <row r="68" spans="1:26" ht="15.75" customHeight="1" x14ac:dyDescent="0.25">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row>
    <row r="69" spans="1:26" ht="15.75" customHeight="1" x14ac:dyDescent="0.25">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5.75" customHeight="1" x14ac:dyDescent="0.25">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ht="15.75" customHeight="1" x14ac:dyDescent="0.25">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ht="15.75" customHeight="1" x14ac:dyDescent="0.25">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5.75" customHeight="1" x14ac:dyDescent="0.25">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ht="15.75" customHeight="1" x14ac:dyDescent="0.25">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ht="15.75" customHeight="1" x14ac:dyDescent="0.25">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ht="15.75" customHeight="1" x14ac:dyDescent="0.25">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ht="15.75" customHeight="1" x14ac:dyDescent="0.25">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ht="15.75" customHeight="1" x14ac:dyDescent="0.25">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ht="15.75" customHeight="1" x14ac:dyDescent="0.25">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ht="15.75" customHeight="1" x14ac:dyDescent="0.25">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ht="15.75" customHeight="1" x14ac:dyDescent="0.25">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ht="15.75" customHeight="1" x14ac:dyDescent="0.25">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ht="15.75" customHeight="1" x14ac:dyDescent="0.25">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ht="15.75" customHeight="1" x14ac:dyDescent="0.25">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ht="15.75" customHeight="1" x14ac:dyDescent="0.25">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ht="15.75" customHeight="1" x14ac:dyDescent="0.25">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ht="15.75" customHeight="1" x14ac:dyDescent="0.25">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ht="15.75" customHeight="1" x14ac:dyDescent="0.25">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ht="15.75" customHeight="1" x14ac:dyDescent="0.25">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ht="15.75" customHeight="1" x14ac:dyDescent="0.25">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ht="15.75" customHeight="1" x14ac:dyDescent="0.25">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ht="15.75" customHeight="1" x14ac:dyDescent="0.25">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ht="15.75" customHeight="1" x14ac:dyDescent="0.25">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ht="15.75" customHeight="1" x14ac:dyDescent="0.25">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ht="15.75" customHeight="1" x14ac:dyDescent="0.25">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ht="15.75" customHeight="1" x14ac:dyDescent="0.25">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ht="15.75" customHeight="1" x14ac:dyDescent="0.25">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ht="15.75" customHeight="1" x14ac:dyDescent="0.25">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ht="15.75" customHeight="1" x14ac:dyDescent="0.25">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ht="15.75" customHeight="1" x14ac:dyDescent="0.25">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5.75" customHeight="1" x14ac:dyDescent="0.25">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5.75" customHeight="1" x14ac:dyDescent="0.25">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5.75" customHeight="1" x14ac:dyDescent="0.25">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5.75" customHeight="1" x14ac:dyDescent="0.25">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5.75" customHeight="1" x14ac:dyDescent="0.25">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5.75" customHeight="1" x14ac:dyDescent="0.25">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5.75" customHeight="1" x14ac:dyDescent="0.25">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5.75" customHeight="1" x14ac:dyDescent="0.25">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5.75" customHeight="1" x14ac:dyDescent="0.25">
      <c r="A109" s="85"/>
      <c r="B109" s="85"/>
      <c r="C109" s="85"/>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5.75" customHeight="1" x14ac:dyDescent="0.25">
      <c r="A110" s="85"/>
      <c r="B110" s="85"/>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5.75" customHeight="1" x14ac:dyDescent="0.25">
      <c r="A111" s="85"/>
      <c r="B111" s="85"/>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5.75" customHeight="1" x14ac:dyDescent="0.25">
      <c r="A112" s="85"/>
      <c r="B112" s="85"/>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5.75" customHeight="1" x14ac:dyDescent="0.25">
      <c r="A113" s="85"/>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5.75" customHeight="1" x14ac:dyDescent="0.25">
      <c r="A114" s="85"/>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5.75" customHeight="1" x14ac:dyDescent="0.25">
      <c r="A115" s="85"/>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5.75" customHeight="1" x14ac:dyDescent="0.25">
      <c r="A116" s="85"/>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5.75" customHeight="1" x14ac:dyDescent="0.25">
      <c r="A117" s="85"/>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5.75" customHeight="1" x14ac:dyDescent="0.25">
      <c r="A118" s="85"/>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5.75" customHeight="1" x14ac:dyDescent="0.25">
      <c r="A119" s="85"/>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5.75" customHeight="1" x14ac:dyDescent="0.25">
      <c r="A120" s="85"/>
      <c r="B120" s="85"/>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5.75" customHeight="1" x14ac:dyDescent="0.25">
      <c r="A121" s="85"/>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5.75" customHeight="1" x14ac:dyDescent="0.25">
      <c r="A122" s="85"/>
      <c r="B122" s="85"/>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5.75" customHeight="1" x14ac:dyDescent="0.25">
      <c r="A123" s="85"/>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5.75" customHeight="1" x14ac:dyDescent="0.25">
      <c r="A124" s="85"/>
      <c r="B124" s="85"/>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5.75" customHeight="1" x14ac:dyDescent="0.25">
      <c r="A125" s="85"/>
      <c r="B125" s="85"/>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5.75" customHeight="1" x14ac:dyDescent="0.25">
      <c r="A126" s="85"/>
      <c r="B126" s="85"/>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5.75" customHeight="1" x14ac:dyDescent="0.25">
      <c r="A127" s="85"/>
      <c r="B127" s="85"/>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5.75" customHeight="1" x14ac:dyDescent="0.25">
      <c r="A128" s="85"/>
      <c r="B128" s="85"/>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5.75" customHeight="1" x14ac:dyDescent="0.25">
      <c r="A129" s="85"/>
      <c r="B129" s="85"/>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5.75" customHeight="1" x14ac:dyDescent="0.25">
      <c r="A130" s="85"/>
      <c r="B130" s="85"/>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5.75" customHeight="1" x14ac:dyDescent="0.25">
      <c r="A131" s="85"/>
      <c r="B131" s="85"/>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5.75" customHeight="1" x14ac:dyDescent="0.25">
      <c r="A132" s="85"/>
      <c r="B132" s="85"/>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5.75" customHeight="1" x14ac:dyDescent="0.25">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5.75" customHeight="1" x14ac:dyDescent="0.25">
      <c r="A134" s="85"/>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5.75" customHeight="1" x14ac:dyDescent="0.25">
      <c r="A135" s="85"/>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5.75" customHeight="1" x14ac:dyDescent="0.25">
      <c r="A136" s="85"/>
      <c r="B136" s="85"/>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5.75" customHeight="1" x14ac:dyDescent="0.25">
      <c r="A137" s="85"/>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5.75" customHeight="1" x14ac:dyDescent="0.25">
      <c r="A138" s="85"/>
      <c r="B138" s="85"/>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5.75" customHeight="1" x14ac:dyDescent="0.25">
      <c r="A139" s="85"/>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5.75" customHeight="1" x14ac:dyDescent="0.25">
      <c r="A140" s="85"/>
      <c r="B140" s="85"/>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5.75" customHeight="1" x14ac:dyDescent="0.25">
      <c r="A141" s="85"/>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5.75" customHeight="1" x14ac:dyDescent="0.25">
      <c r="A142" s="85"/>
      <c r="B142" s="85"/>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5.75" customHeight="1" x14ac:dyDescent="0.25">
      <c r="A143" s="85"/>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5.75" customHeight="1" x14ac:dyDescent="0.25">
      <c r="A144" s="85"/>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5.75" customHeight="1" x14ac:dyDescent="0.25">
      <c r="A145" s="85"/>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5.75" customHeight="1" x14ac:dyDescent="0.25">
      <c r="A146" s="85"/>
      <c r="B146" s="85"/>
      <c r="C146" s="85"/>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5.75" customHeight="1" x14ac:dyDescent="0.25">
      <c r="A147" s="85"/>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5.75" customHeight="1" x14ac:dyDescent="0.25">
      <c r="A148" s="85"/>
      <c r="B148" s="85"/>
      <c r="C148" s="85"/>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5.75" customHeight="1" x14ac:dyDescent="0.25">
      <c r="A149" s="85"/>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5.75" customHeight="1" x14ac:dyDescent="0.25">
      <c r="A150" s="85"/>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5.75" customHeight="1" x14ac:dyDescent="0.25">
      <c r="A151" s="85"/>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5.75" customHeight="1" x14ac:dyDescent="0.25">
      <c r="A152" s="85"/>
      <c r="B152" s="85"/>
      <c r="C152" s="85"/>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5.75" customHeight="1" x14ac:dyDescent="0.25">
      <c r="A153" s="85"/>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5.75" customHeight="1" x14ac:dyDescent="0.25">
      <c r="A154" s="85"/>
      <c r="B154" s="85"/>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5.75" customHeight="1" x14ac:dyDescent="0.25">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5.75" customHeight="1" x14ac:dyDescent="0.25">
      <c r="A156" s="85"/>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5.75" customHeight="1" x14ac:dyDescent="0.25">
      <c r="A157" s="85"/>
      <c r="B157" s="85"/>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5.75" customHeight="1" x14ac:dyDescent="0.25">
      <c r="A158" s="85"/>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5.75" customHeight="1" x14ac:dyDescent="0.25">
      <c r="A159" s="85"/>
      <c r="B159" s="85"/>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5.75" customHeight="1" x14ac:dyDescent="0.25">
      <c r="A160" s="85"/>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5.75" customHeight="1" x14ac:dyDescent="0.25">
      <c r="A161" s="85"/>
      <c r="B161" s="85"/>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5.75" customHeight="1" x14ac:dyDescent="0.25">
      <c r="A162" s="85"/>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5.75" customHeight="1" x14ac:dyDescent="0.25">
      <c r="A163" s="85"/>
      <c r="B163" s="85"/>
      <c r="C163" s="85"/>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5.75" customHeight="1" x14ac:dyDescent="0.25">
      <c r="A164" s="85"/>
      <c r="B164" s="85"/>
      <c r="C164" s="85"/>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5.75" customHeight="1" x14ac:dyDescent="0.25">
      <c r="A165" s="85"/>
      <c r="B165" s="85"/>
      <c r="C165" s="85"/>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5.75" customHeight="1" x14ac:dyDescent="0.25">
      <c r="A166" s="85"/>
      <c r="B166" s="85"/>
      <c r="C166" s="85"/>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5.75" customHeight="1" x14ac:dyDescent="0.25">
      <c r="A167" s="85"/>
      <c r="B167" s="85"/>
      <c r="C167" s="85"/>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5.75" customHeight="1" x14ac:dyDescent="0.25">
      <c r="A168" s="85"/>
      <c r="B168" s="85"/>
      <c r="C168" s="85"/>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5.75" customHeight="1" x14ac:dyDescent="0.25">
      <c r="A169" s="85"/>
      <c r="B169" s="85"/>
      <c r="C169" s="85"/>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5.75" customHeight="1" x14ac:dyDescent="0.25">
      <c r="A170" s="85"/>
      <c r="B170" s="85"/>
      <c r="C170" s="85"/>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5.75" customHeight="1" x14ac:dyDescent="0.25">
      <c r="A171" s="85"/>
      <c r="B171" s="85"/>
      <c r="C171" s="85"/>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5.75" customHeight="1" x14ac:dyDescent="0.25">
      <c r="A172" s="85"/>
      <c r="B172" s="85"/>
      <c r="C172" s="85"/>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5.75" customHeight="1" x14ac:dyDescent="0.25">
      <c r="A173" s="85"/>
      <c r="B173" s="85"/>
      <c r="C173" s="85"/>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5.75" customHeight="1" x14ac:dyDescent="0.25">
      <c r="A174" s="85"/>
      <c r="B174" s="85"/>
      <c r="C174" s="85"/>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5.75" customHeight="1" x14ac:dyDescent="0.25">
      <c r="A175" s="85"/>
      <c r="B175" s="85"/>
      <c r="C175" s="85"/>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5.75" customHeight="1" x14ac:dyDescent="0.25">
      <c r="A176" s="85"/>
      <c r="B176" s="85"/>
      <c r="C176" s="85"/>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5.75" customHeight="1" x14ac:dyDescent="0.25">
      <c r="A177" s="85"/>
      <c r="B177" s="85"/>
      <c r="C177" s="85"/>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5.75" customHeight="1" x14ac:dyDescent="0.25">
      <c r="A178" s="85"/>
      <c r="B178" s="85"/>
      <c r="C178" s="85"/>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5.75" customHeight="1" x14ac:dyDescent="0.25">
      <c r="A179" s="85"/>
      <c r="B179" s="85"/>
      <c r="C179" s="85"/>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5.75" customHeight="1" x14ac:dyDescent="0.25">
      <c r="A180" s="85"/>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5.75" customHeight="1" x14ac:dyDescent="0.25">
      <c r="A181" s="85"/>
      <c r="B181" s="85"/>
      <c r="C181" s="85"/>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5.75" customHeight="1" x14ac:dyDescent="0.25">
      <c r="A182" s="85"/>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5.75" customHeight="1" x14ac:dyDescent="0.25">
      <c r="A183" s="85"/>
      <c r="B183" s="85"/>
      <c r="C183" s="85"/>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5.75" customHeight="1" x14ac:dyDescent="0.25">
      <c r="A184" s="85"/>
      <c r="B184" s="85"/>
      <c r="C184" s="85"/>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5.75" customHeight="1" x14ac:dyDescent="0.25">
      <c r="A185" s="85"/>
      <c r="B185" s="85"/>
      <c r="C185" s="85"/>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5.75" customHeight="1" x14ac:dyDescent="0.25">
      <c r="A186" s="85"/>
      <c r="B186" s="85"/>
      <c r="C186" s="85"/>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5.75" customHeight="1" x14ac:dyDescent="0.25">
      <c r="A187" s="85"/>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5.75" customHeight="1" x14ac:dyDescent="0.25">
      <c r="A188" s="85"/>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5.75" customHeight="1" x14ac:dyDescent="0.25">
      <c r="A189" s="85"/>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5.75" customHeight="1" x14ac:dyDescent="0.25">
      <c r="A190" s="85"/>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5.75" customHeight="1" x14ac:dyDescent="0.25">
      <c r="A191" s="85"/>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5.75" customHeight="1" x14ac:dyDescent="0.25">
      <c r="A192" s="85"/>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5.75" customHeight="1" x14ac:dyDescent="0.25">
      <c r="A193" s="85"/>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5.75" customHeight="1" x14ac:dyDescent="0.25">
      <c r="A194" s="85"/>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5.75" customHeight="1" x14ac:dyDescent="0.25">
      <c r="A195" s="85"/>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5.75" customHeight="1" x14ac:dyDescent="0.25">
      <c r="A196" s="85"/>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5.75" customHeight="1" x14ac:dyDescent="0.25">
      <c r="A197" s="85"/>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5.75" customHeight="1" x14ac:dyDescent="0.25">
      <c r="A198" s="85"/>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5.75" customHeight="1" x14ac:dyDescent="0.25">
      <c r="A199" s="85"/>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5.75" customHeight="1" x14ac:dyDescent="0.25">
      <c r="A200" s="85"/>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5.75" customHeight="1" x14ac:dyDescent="0.25">
      <c r="A201" s="85"/>
      <c r="B201" s="85"/>
      <c r="C201" s="85"/>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5.75" customHeight="1" x14ac:dyDescent="0.25">
      <c r="A202" s="85"/>
      <c r="B202" s="85"/>
      <c r="C202" s="85"/>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5.75" customHeight="1" x14ac:dyDescent="0.25">
      <c r="A203" s="85"/>
      <c r="B203" s="85"/>
      <c r="C203" s="85"/>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5.75" customHeight="1" x14ac:dyDescent="0.25">
      <c r="A204" s="85"/>
      <c r="B204" s="85"/>
      <c r="C204" s="85"/>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5.75" customHeight="1" x14ac:dyDescent="0.25">
      <c r="A205" s="85"/>
      <c r="B205" s="85"/>
      <c r="C205" s="85"/>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5.75" customHeight="1" x14ac:dyDescent="0.25">
      <c r="A206" s="85"/>
      <c r="B206" s="85"/>
      <c r="C206" s="85"/>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5.75" customHeight="1" x14ac:dyDescent="0.25">
      <c r="A207" s="85"/>
      <c r="B207" s="85"/>
      <c r="C207" s="85"/>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5.75" customHeight="1" x14ac:dyDescent="0.25">
      <c r="A208" s="85"/>
      <c r="B208" s="85"/>
      <c r="C208" s="85"/>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5.75" customHeight="1" x14ac:dyDescent="0.25">
      <c r="A209" s="85"/>
      <c r="B209" s="85"/>
      <c r="C209" s="85"/>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5.75" customHeight="1" x14ac:dyDescent="0.25">
      <c r="A210" s="85"/>
      <c r="B210" s="85"/>
      <c r="C210" s="85"/>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5.75" customHeight="1" x14ac:dyDescent="0.25">
      <c r="A211" s="85"/>
      <c r="B211" s="85"/>
      <c r="C211" s="85"/>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5.75" customHeight="1" x14ac:dyDescent="0.25">
      <c r="A212" s="85"/>
      <c r="B212" s="85"/>
      <c r="C212" s="85"/>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5.75" customHeight="1" x14ac:dyDescent="0.25">
      <c r="A213" s="85"/>
      <c r="B213" s="85"/>
      <c r="C213" s="85"/>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5.75" customHeight="1" x14ac:dyDescent="0.25">
      <c r="A214" s="85"/>
      <c r="B214" s="85"/>
      <c r="C214" s="85"/>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5.75" customHeight="1" x14ac:dyDescent="0.25">
      <c r="A215" s="85"/>
      <c r="B215" s="85"/>
      <c r="C215" s="85"/>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5.75" customHeight="1" x14ac:dyDescent="0.25">
      <c r="A216" s="85"/>
      <c r="B216" s="85"/>
      <c r="C216" s="85"/>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5.75" customHeight="1" x14ac:dyDescent="0.25">
      <c r="A217" s="85"/>
      <c r="B217" s="85"/>
      <c r="C217" s="85"/>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5.75" customHeight="1" x14ac:dyDescent="0.25">
      <c r="A218" s="85"/>
      <c r="B218" s="85"/>
      <c r="C218" s="85"/>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5.75" customHeight="1" x14ac:dyDescent="0.25">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5.75" customHeight="1" x14ac:dyDescent="0.25">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5.75" customHeight="1" x14ac:dyDescent="0.25">
      <c r="A221" s="85"/>
      <c r="B221" s="85"/>
      <c r="C221" s="85"/>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5.75" customHeight="1" x14ac:dyDescent="0.25">
      <c r="A222" s="85"/>
      <c r="B222" s="85"/>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5.75" customHeight="1" x14ac:dyDescent="0.25">
      <c r="A223" s="85"/>
      <c r="B223" s="85"/>
      <c r="C223" s="85"/>
      <c r="D223" s="85"/>
      <c r="E223" s="85"/>
      <c r="F223" s="85"/>
      <c r="G223" s="85"/>
      <c r="H223" s="85"/>
      <c r="I223" s="85"/>
      <c r="J223" s="85"/>
      <c r="K223" s="85"/>
      <c r="L223" s="85"/>
      <c r="M223" s="85"/>
      <c r="N223" s="85"/>
      <c r="O223" s="85"/>
      <c r="P223" s="85"/>
      <c r="Q223" s="85"/>
      <c r="R223" s="85"/>
      <c r="S223" s="85"/>
      <c r="T223" s="85"/>
      <c r="U223" s="85"/>
      <c r="V223" s="85"/>
      <c r="W223" s="85"/>
      <c r="X223" s="85"/>
      <c r="Y223" s="85"/>
      <c r="Z223" s="85"/>
    </row>
    <row r="224" spans="1:26" ht="15.75" customHeight="1" x14ac:dyDescent="0.25">
      <c r="A224" s="85"/>
      <c r="B224" s="85"/>
      <c r="C224" s="85"/>
      <c r="D224" s="85"/>
      <c r="E224" s="85"/>
      <c r="F224" s="85"/>
      <c r="G224" s="85"/>
      <c r="H224" s="85"/>
      <c r="I224" s="85"/>
      <c r="J224" s="85"/>
      <c r="K224" s="85"/>
      <c r="L224" s="85"/>
      <c r="M224" s="85"/>
      <c r="N224" s="85"/>
      <c r="O224" s="85"/>
      <c r="P224" s="85"/>
      <c r="Q224" s="85"/>
      <c r="R224" s="85"/>
      <c r="S224" s="85"/>
      <c r="T224" s="85"/>
      <c r="U224" s="85"/>
      <c r="V224" s="85"/>
      <c r="W224" s="85"/>
      <c r="X224" s="85"/>
      <c r="Y224" s="85"/>
      <c r="Z224" s="85"/>
    </row>
    <row r="225" spans="1:26" ht="15.75" customHeight="1" x14ac:dyDescent="0.25">
      <c r="A225" s="85"/>
      <c r="B225" s="85"/>
      <c r="C225" s="85"/>
      <c r="D225" s="85"/>
      <c r="E225" s="85"/>
      <c r="F225" s="85"/>
      <c r="G225" s="85"/>
      <c r="H225" s="85"/>
      <c r="I225" s="85"/>
      <c r="J225" s="85"/>
      <c r="K225" s="85"/>
      <c r="L225" s="85"/>
      <c r="M225" s="85"/>
      <c r="N225" s="85"/>
      <c r="O225" s="85"/>
      <c r="P225" s="85"/>
      <c r="Q225" s="85"/>
      <c r="R225" s="85"/>
      <c r="S225" s="85"/>
      <c r="T225" s="85"/>
      <c r="U225" s="85"/>
      <c r="V225" s="85"/>
      <c r="W225" s="85"/>
      <c r="X225" s="85"/>
      <c r="Y225" s="85"/>
      <c r="Z225" s="85"/>
    </row>
    <row r="226" spans="1:26" ht="15.75" customHeight="1" x14ac:dyDescent="0.25">
      <c r="A226" s="85"/>
      <c r="B226" s="85"/>
      <c r="C226" s="85"/>
      <c r="D226" s="85"/>
      <c r="E226" s="85"/>
      <c r="F226" s="85"/>
      <c r="G226" s="85"/>
      <c r="H226" s="85"/>
      <c r="I226" s="85"/>
      <c r="J226" s="85"/>
      <c r="K226" s="85"/>
      <c r="L226" s="85"/>
      <c r="M226" s="85"/>
      <c r="N226" s="85"/>
      <c r="O226" s="85"/>
      <c r="P226" s="85"/>
      <c r="Q226" s="85"/>
      <c r="R226" s="85"/>
      <c r="S226" s="85"/>
      <c r="T226" s="85"/>
      <c r="U226" s="85"/>
      <c r="V226" s="85"/>
      <c r="W226" s="85"/>
      <c r="X226" s="85"/>
      <c r="Y226" s="85"/>
      <c r="Z226" s="85"/>
    </row>
    <row r="227" spans="1:26" ht="15.75" customHeight="1" x14ac:dyDescent="0.25">
      <c r="A227" s="85"/>
      <c r="B227" s="85"/>
      <c r="C227" s="85"/>
      <c r="D227" s="85"/>
      <c r="E227" s="85"/>
      <c r="F227" s="85"/>
      <c r="G227" s="85"/>
      <c r="H227" s="85"/>
      <c r="I227" s="85"/>
      <c r="J227" s="85"/>
      <c r="K227" s="85"/>
      <c r="L227" s="85"/>
      <c r="M227" s="85"/>
      <c r="N227" s="85"/>
      <c r="O227" s="85"/>
      <c r="P227" s="85"/>
      <c r="Q227" s="85"/>
      <c r="R227" s="85"/>
      <c r="S227" s="85"/>
      <c r="T227" s="85"/>
      <c r="U227" s="85"/>
      <c r="V227" s="85"/>
      <c r="W227" s="85"/>
      <c r="X227" s="85"/>
      <c r="Y227" s="85"/>
      <c r="Z227" s="85"/>
    </row>
    <row r="228" spans="1:26" ht="15.75" customHeight="1" x14ac:dyDescent="0.25">
      <c r="A228" s="85"/>
      <c r="B228" s="85"/>
      <c r="C228" s="85"/>
      <c r="D228" s="85"/>
      <c r="E228" s="85"/>
      <c r="F228" s="85"/>
      <c r="G228" s="85"/>
      <c r="H228" s="85"/>
      <c r="I228" s="85"/>
      <c r="J228" s="85"/>
      <c r="K228" s="85"/>
      <c r="L228" s="85"/>
      <c r="M228" s="85"/>
      <c r="N228" s="85"/>
      <c r="O228" s="85"/>
      <c r="P228" s="85"/>
      <c r="Q228" s="85"/>
      <c r="R228" s="85"/>
      <c r="S228" s="85"/>
      <c r="T228" s="85"/>
      <c r="U228" s="85"/>
      <c r="V228" s="85"/>
      <c r="W228" s="85"/>
      <c r="X228" s="85"/>
      <c r="Y228" s="85"/>
      <c r="Z228" s="85"/>
    </row>
    <row r="229" spans="1:26" ht="15.75" customHeight="1" x14ac:dyDescent="0.25">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spans="1:26" ht="15.75" customHeight="1" x14ac:dyDescent="0.25">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spans="1:26" ht="15.75" customHeight="1" x14ac:dyDescent="0.25">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spans="1:26" ht="15.75" customHeight="1" x14ac:dyDescent="0.25">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spans="1:26" ht="15.75" customHeight="1" x14ac:dyDescent="0.25">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spans="1:26" ht="15.75" customHeight="1" x14ac:dyDescent="0.25">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spans="1:26" ht="15.75" customHeight="1" x14ac:dyDescent="0.25">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spans="1:26" ht="15.75" customHeight="1" x14ac:dyDescent="0.25">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spans="1:26" ht="15.75" customHeight="1" x14ac:dyDescent="0.25">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spans="1:26" ht="15.75" customHeight="1" x14ac:dyDescent="0.25">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spans="1:26" ht="15.75" customHeight="1" x14ac:dyDescent="0.25">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spans="1:26" ht="15.75" customHeight="1" x14ac:dyDescent="0.25">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spans="1:26" ht="15.75" customHeight="1" x14ac:dyDescent="0.25">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spans="1:26" ht="15.75" customHeight="1" x14ac:dyDescent="0.25">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spans="1:26" ht="15.75" customHeight="1" x14ac:dyDescent="0.25">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spans="1:26" ht="15.75" customHeight="1" x14ac:dyDescent="0.25">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spans="1:26" ht="15.75" customHeight="1" x14ac:dyDescent="0.25">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spans="1:26" ht="15.75" customHeight="1" x14ac:dyDescent="0.25">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spans="1:26" ht="15.75" customHeight="1" x14ac:dyDescent="0.25">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spans="1:26" ht="15.75" customHeight="1" x14ac:dyDescent="0.25">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spans="1:26" ht="15.75" customHeight="1" x14ac:dyDescent="0.25">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spans="1:26" ht="15.75" customHeight="1" x14ac:dyDescent="0.25">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spans="1:26" ht="15.75" customHeight="1" x14ac:dyDescent="0.25">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spans="1:26" ht="15.75" customHeight="1" x14ac:dyDescent="0.25">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spans="1:26" ht="15.75" customHeight="1" x14ac:dyDescent="0.25">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spans="1:26" ht="15.75" customHeight="1" x14ac:dyDescent="0.25">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spans="1:26" ht="15.75" customHeight="1" x14ac:dyDescent="0.25">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spans="1:26" ht="15.75" customHeight="1" x14ac:dyDescent="0.25">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spans="1:26" ht="15.75" customHeight="1" x14ac:dyDescent="0.25">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spans="1:26" ht="15.75" customHeight="1" x14ac:dyDescent="0.25">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spans="1:26" ht="15.75" customHeight="1" x14ac:dyDescent="0.25">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spans="1:26" ht="15.75" customHeight="1" x14ac:dyDescent="0.25">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spans="1:26" ht="15.75" customHeight="1" x14ac:dyDescent="0.25">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spans="1:26" ht="15.75" customHeight="1" x14ac:dyDescent="0.25">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spans="1:26" ht="15.75" customHeight="1" x14ac:dyDescent="0.25">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spans="1:26" ht="15.75" customHeight="1" x14ac:dyDescent="0.25">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spans="1:26" ht="15.75" customHeight="1" x14ac:dyDescent="0.25">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spans="1:26" ht="15.75" customHeight="1" x14ac:dyDescent="0.25">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spans="1:26" ht="15.75" customHeight="1" x14ac:dyDescent="0.25">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spans="1:26" ht="15.75" customHeight="1" x14ac:dyDescent="0.25">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spans="1:26" ht="15.75" customHeight="1" x14ac:dyDescent="0.25">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spans="1:26" ht="15.75" customHeight="1" x14ac:dyDescent="0.25">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spans="1:26" ht="15.75" customHeight="1" x14ac:dyDescent="0.25">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spans="1:26" ht="15.75" customHeight="1" x14ac:dyDescent="0.25">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spans="1:26" ht="15.75" customHeight="1" x14ac:dyDescent="0.25">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spans="1:26" ht="15.75" customHeight="1" x14ac:dyDescent="0.25">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spans="1:26" ht="15.75" customHeight="1" x14ac:dyDescent="0.25">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spans="1:26" ht="15.75" customHeight="1" x14ac:dyDescent="0.25">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spans="1:26" ht="15.75" customHeight="1" x14ac:dyDescent="0.25">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spans="1:26" ht="15.75" customHeight="1" x14ac:dyDescent="0.25">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spans="1:26" ht="15.75" customHeight="1" x14ac:dyDescent="0.25">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spans="1:26" ht="15.75" customHeight="1" x14ac:dyDescent="0.25">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spans="1:26" ht="15.75" customHeight="1" x14ac:dyDescent="0.25">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spans="1:26" ht="15.75" customHeight="1" x14ac:dyDescent="0.25">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spans="1:26" ht="15.75" customHeight="1" x14ac:dyDescent="0.25">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spans="1:26" ht="15.75" customHeight="1" x14ac:dyDescent="0.25">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spans="1:26" ht="15.75" customHeight="1" x14ac:dyDescent="0.25">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spans="1:26" ht="15.75" customHeight="1" x14ac:dyDescent="0.25">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spans="1:26" ht="15.75" customHeight="1" x14ac:dyDescent="0.25">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spans="1:26" ht="15.75" customHeight="1" x14ac:dyDescent="0.25">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spans="1:26" ht="15.75" customHeight="1" x14ac:dyDescent="0.25">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spans="1:26" ht="15.75" customHeight="1" x14ac:dyDescent="0.25">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spans="1:26" ht="15.75" customHeight="1" x14ac:dyDescent="0.25">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spans="1:26" ht="15.75" customHeight="1" x14ac:dyDescent="0.25">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spans="1:26" ht="15.75" customHeight="1" x14ac:dyDescent="0.25">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spans="1:26" ht="15.75" customHeight="1" x14ac:dyDescent="0.25">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spans="1:26" ht="15.75" customHeight="1" x14ac:dyDescent="0.25">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spans="1:26" ht="15.75" customHeight="1" x14ac:dyDescent="0.25">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spans="1:26" ht="15.75" customHeight="1" x14ac:dyDescent="0.25">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spans="1:26" ht="15.75" customHeight="1" x14ac:dyDescent="0.25">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spans="1:26" ht="15.75" customHeight="1" x14ac:dyDescent="0.25">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spans="1:26" ht="15.75" customHeight="1" x14ac:dyDescent="0.25">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spans="1:26" ht="15.75" customHeight="1" x14ac:dyDescent="0.25">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spans="1:26" ht="15.75" customHeight="1" x14ac:dyDescent="0.25">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spans="1:26" ht="15.75" customHeight="1" x14ac:dyDescent="0.25">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spans="1:26" ht="15.75" customHeight="1" x14ac:dyDescent="0.25">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spans="1:26" ht="15.75" customHeight="1" x14ac:dyDescent="0.25">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spans="1:26" ht="15.75" customHeight="1" x14ac:dyDescent="0.25">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spans="1:26" ht="15.75" customHeight="1" x14ac:dyDescent="0.25">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spans="1:26" ht="15.75" customHeight="1" x14ac:dyDescent="0.25">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spans="1:26" ht="15.75" customHeight="1" x14ac:dyDescent="0.25">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spans="1:26" ht="15.75" customHeight="1" x14ac:dyDescent="0.25">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spans="1:26" ht="15.75" customHeight="1" x14ac:dyDescent="0.25">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spans="1:26" ht="15.75" customHeight="1" x14ac:dyDescent="0.25">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spans="1:26" ht="15.75" customHeight="1" x14ac:dyDescent="0.25">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spans="1:26" ht="15.75" customHeight="1" x14ac:dyDescent="0.25">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spans="1:26" ht="15.75" customHeight="1" x14ac:dyDescent="0.25">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spans="1:26" ht="15.75" customHeight="1" x14ac:dyDescent="0.25">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spans="1:26" ht="15.75" customHeight="1" x14ac:dyDescent="0.25">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spans="1:26" ht="15.75" customHeight="1" x14ac:dyDescent="0.25">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spans="1:26" ht="15.75" customHeight="1" x14ac:dyDescent="0.25">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spans="1:26" ht="15.75" customHeight="1" x14ac:dyDescent="0.25">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spans="1:26" ht="15.75" customHeight="1" x14ac:dyDescent="0.25">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spans="1:26" ht="15.75" customHeight="1" x14ac:dyDescent="0.25">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spans="1:26" ht="15.75" customHeight="1" x14ac:dyDescent="0.25">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spans="1:26" ht="15.75" customHeight="1" x14ac:dyDescent="0.25">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spans="1:26" ht="15.75" customHeight="1" x14ac:dyDescent="0.25">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spans="1:26" ht="15.75" customHeight="1" x14ac:dyDescent="0.25">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spans="1:26" ht="15.75" customHeight="1" x14ac:dyDescent="0.25">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spans="1:26" ht="15.75" customHeight="1" x14ac:dyDescent="0.25">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spans="1:26" ht="15.75" customHeight="1" x14ac:dyDescent="0.25">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spans="1:26" ht="15.75" customHeight="1" x14ac:dyDescent="0.25">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spans="1:26" ht="15.75" customHeight="1" x14ac:dyDescent="0.25">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spans="1:26" ht="15.75" customHeight="1" x14ac:dyDescent="0.25">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spans="1:26" ht="15.75" customHeight="1" x14ac:dyDescent="0.25">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spans="1:26" ht="15.75" customHeight="1" x14ac:dyDescent="0.25">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spans="1:26" ht="15.75" customHeight="1" x14ac:dyDescent="0.25">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spans="1:26" ht="15.75" customHeight="1" x14ac:dyDescent="0.25">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spans="1:26" ht="15.75" customHeight="1" x14ac:dyDescent="0.25">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spans="1:26" ht="15.75" customHeight="1" x14ac:dyDescent="0.25">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spans="1:26" ht="15.75" customHeight="1" x14ac:dyDescent="0.25">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spans="1:26" ht="15.75" customHeight="1" x14ac:dyDescent="0.25">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spans="1:26" ht="15.75" customHeight="1" x14ac:dyDescent="0.25">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spans="1:26" ht="15.75" customHeight="1" x14ac:dyDescent="0.25">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spans="1:26" ht="15.75" customHeight="1" x14ac:dyDescent="0.25">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spans="1:26" ht="15.75" customHeight="1" x14ac:dyDescent="0.25">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spans="1:26" ht="15.75" customHeight="1" x14ac:dyDescent="0.25">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spans="1:26" ht="15.75" customHeight="1" x14ac:dyDescent="0.25">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spans="1:26" ht="15.75" customHeight="1" x14ac:dyDescent="0.25">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spans="1:26" ht="15.75" customHeight="1" x14ac:dyDescent="0.25">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spans="1:26" ht="15.75" customHeight="1" x14ac:dyDescent="0.25">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spans="1:26" ht="15.75" customHeight="1" x14ac:dyDescent="0.25">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spans="1:26" ht="15.75" customHeight="1" x14ac:dyDescent="0.25">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spans="1:26" ht="15.75" customHeight="1" x14ac:dyDescent="0.25">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spans="1:26" ht="15.75" customHeight="1" x14ac:dyDescent="0.25">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spans="1:26" ht="15.75" customHeight="1" x14ac:dyDescent="0.25">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spans="1:26" ht="15.75" customHeight="1" x14ac:dyDescent="0.25">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spans="1:26" ht="15.75" customHeight="1" x14ac:dyDescent="0.25">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spans="1:26" ht="15.75" customHeight="1" x14ac:dyDescent="0.25">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spans="1:26" ht="15.75" customHeight="1" x14ac:dyDescent="0.25">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spans="1:26" ht="15.75" customHeight="1" x14ac:dyDescent="0.25">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spans="1:26" ht="15.75" customHeight="1" x14ac:dyDescent="0.25">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spans="1:26" ht="15.75" customHeight="1" x14ac:dyDescent="0.25">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spans="1:26" ht="15.75" customHeight="1" x14ac:dyDescent="0.25">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spans="1:26" ht="15.75" customHeight="1" x14ac:dyDescent="0.25">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spans="1:26" ht="15.75" customHeight="1" x14ac:dyDescent="0.25">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spans="1:26" ht="15.75" customHeight="1" x14ac:dyDescent="0.25">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spans="1:26" ht="15.75" customHeight="1" x14ac:dyDescent="0.25">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spans="1:26" ht="15.75" customHeight="1" x14ac:dyDescent="0.25">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spans="1:26" ht="15.75" customHeight="1" x14ac:dyDescent="0.25">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spans="1:26" ht="15.75" customHeight="1" x14ac:dyDescent="0.25">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spans="1:26" ht="15.75" customHeight="1" x14ac:dyDescent="0.25">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spans="1:26" ht="15.75" customHeight="1" x14ac:dyDescent="0.25">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spans="1:26" ht="15.75" customHeight="1" x14ac:dyDescent="0.25">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spans="1:26" ht="15.75" customHeight="1" x14ac:dyDescent="0.25">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spans="1:26" ht="15.75" customHeight="1" x14ac:dyDescent="0.25">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spans="1:26" ht="15.75" customHeight="1" x14ac:dyDescent="0.25">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spans="1:26" ht="15.75" customHeight="1" x14ac:dyDescent="0.25">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spans="1:26" ht="15.75" customHeight="1" x14ac:dyDescent="0.25">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spans="1:26" ht="15.75" customHeight="1" x14ac:dyDescent="0.25">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spans="1:26" ht="15.75" customHeight="1" x14ac:dyDescent="0.25">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spans="1:26" ht="15.75" customHeight="1" x14ac:dyDescent="0.25">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spans="1:26" ht="15.75" customHeight="1" x14ac:dyDescent="0.25">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spans="1:26" ht="15.75" customHeight="1" x14ac:dyDescent="0.25">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spans="1:26" ht="15.75" customHeight="1" x14ac:dyDescent="0.25">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spans="1:26" ht="15.75" customHeight="1" x14ac:dyDescent="0.25">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spans="1:26" ht="15.75" customHeight="1" x14ac:dyDescent="0.25">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spans="1:26" ht="15.75" customHeight="1" x14ac:dyDescent="0.25">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spans="1:26" ht="15.75" customHeight="1" x14ac:dyDescent="0.25">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spans="1:26" ht="15.75" customHeight="1" x14ac:dyDescent="0.25">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spans="1:26" ht="15.75" customHeight="1" x14ac:dyDescent="0.25">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spans="1:26" ht="15.75" customHeight="1" x14ac:dyDescent="0.25">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spans="1:26" ht="15.75" customHeight="1" x14ac:dyDescent="0.25">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spans="1:26" ht="15.75" customHeight="1" x14ac:dyDescent="0.25">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spans="1:26" ht="15.75" customHeight="1" x14ac:dyDescent="0.25">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spans="1:26" ht="15.75" customHeight="1" x14ac:dyDescent="0.25">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spans="1:26" ht="15.75" customHeight="1" x14ac:dyDescent="0.25">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spans="1:26" ht="15.75" customHeight="1" x14ac:dyDescent="0.25">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spans="1:26" ht="15.75" customHeight="1" x14ac:dyDescent="0.25">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spans="1:26" ht="15.75" customHeight="1" x14ac:dyDescent="0.25">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spans="1:26" ht="15.75" customHeight="1" x14ac:dyDescent="0.25">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spans="1:26" ht="15.75" customHeight="1" x14ac:dyDescent="0.25">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spans="1:26" ht="15.75" customHeight="1" x14ac:dyDescent="0.25">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spans="1:26" ht="15.75" customHeight="1" x14ac:dyDescent="0.25">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spans="1:26" ht="15.75" customHeight="1" x14ac:dyDescent="0.25">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spans="1:26" ht="15.75" customHeight="1" x14ac:dyDescent="0.25">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spans="1:26" ht="15.75" customHeight="1" x14ac:dyDescent="0.25">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spans="1:26" ht="15.75" customHeight="1" x14ac:dyDescent="0.25">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spans="1:26" ht="15.75" customHeight="1" x14ac:dyDescent="0.25">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spans="1:26" ht="15.75" customHeight="1" x14ac:dyDescent="0.25">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spans="1:26" ht="15.75" customHeight="1" x14ac:dyDescent="0.25">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spans="1:26" ht="15.75" customHeight="1" x14ac:dyDescent="0.25">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spans="1:26" ht="15.75" customHeight="1" x14ac:dyDescent="0.25">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spans="1:26" ht="15.75" customHeight="1" x14ac:dyDescent="0.25">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spans="1:26" ht="15.75" customHeight="1" x14ac:dyDescent="0.25">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spans="1:26" ht="15.75" customHeight="1" x14ac:dyDescent="0.25">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spans="1:26" ht="15.75" customHeight="1" x14ac:dyDescent="0.25">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spans="1:26" ht="15.75" customHeight="1" x14ac:dyDescent="0.25">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spans="1:26" ht="15.75" customHeight="1" x14ac:dyDescent="0.25">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spans="1:26" ht="15.75" customHeight="1" x14ac:dyDescent="0.25">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spans="1:26" ht="15.75" customHeight="1" x14ac:dyDescent="0.25">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spans="1:26" ht="15.75" customHeight="1" x14ac:dyDescent="0.25">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spans="1:26" ht="15.75" customHeight="1" x14ac:dyDescent="0.25">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spans="1:26" ht="15.75" customHeight="1" x14ac:dyDescent="0.25">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spans="1:26" ht="15.75" customHeight="1" x14ac:dyDescent="0.25">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spans="1:26" ht="15.75" customHeight="1" x14ac:dyDescent="0.25">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spans="1:26" ht="15.75" customHeight="1" x14ac:dyDescent="0.25">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spans="1:26" ht="15.75" customHeight="1" x14ac:dyDescent="0.25">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spans="1:26" ht="15.75" customHeight="1" x14ac:dyDescent="0.25">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spans="1:26" ht="15.75" customHeight="1" x14ac:dyDescent="0.25">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spans="1:26" ht="15.75" customHeight="1" x14ac:dyDescent="0.25">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spans="1:26" ht="15.75" customHeight="1" x14ac:dyDescent="0.25">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spans="1:26" ht="15.75" customHeight="1" x14ac:dyDescent="0.25">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spans="1:26" ht="15.75" customHeight="1" x14ac:dyDescent="0.25">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spans="1:26" ht="15.75" customHeight="1" x14ac:dyDescent="0.25">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spans="1:26" ht="15.75" customHeight="1" x14ac:dyDescent="0.25">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spans="1:26" ht="15.75" customHeight="1" x14ac:dyDescent="0.25">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spans="1:26" ht="15.75" customHeight="1" x14ac:dyDescent="0.25">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spans="1:26" ht="15.75" customHeight="1" x14ac:dyDescent="0.25">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spans="1:26" ht="15.75" customHeight="1" x14ac:dyDescent="0.25">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spans="1:26" ht="15.75" customHeight="1" x14ac:dyDescent="0.25">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spans="1:26" ht="15.75" customHeight="1" x14ac:dyDescent="0.25">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spans="1:26" ht="15.75" customHeight="1" x14ac:dyDescent="0.25">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spans="1:26" ht="15.75" customHeight="1" x14ac:dyDescent="0.25">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spans="1:26" ht="15.75" customHeight="1" x14ac:dyDescent="0.25">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spans="1:26" ht="15.75" customHeight="1" x14ac:dyDescent="0.25">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spans="1:26" ht="15.75" customHeight="1" x14ac:dyDescent="0.25">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spans="1:26" ht="15.75" customHeight="1" x14ac:dyDescent="0.25">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spans="1:26" ht="15.75" customHeight="1" x14ac:dyDescent="0.25">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spans="1:26" ht="15.75" customHeight="1" x14ac:dyDescent="0.25">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spans="1:26" ht="15.75" customHeight="1" x14ac:dyDescent="0.25">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spans="1:26" ht="15.75" customHeight="1" x14ac:dyDescent="0.25">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spans="1:26" ht="15.75" customHeight="1" x14ac:dyDescent="0.25">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spans="1:26" ht="15.75" customHeight="1" x14ac:dyDescent="0.25">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spans="1:26" ht="15.75" customHeight="1" x14ac:dyDescent="0.25">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spans="1:26" ht="15.75" customHeight="1" x14ac:dyDescent="0.25">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spans="1:26" ht="15.75" customHeight="1" x14ac:dyDescent="0.25">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spans="1:26" ht="15.75" customHeight="1" x14ac:dyDescent="0.25">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spans="1:26" ht="15.75" customHeight="1" x14ac:dyDescent="0.25">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spans="1:26" ht="15.75" customHeight="1" x14ac:dyDescent="0.25">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spans="1:26" ht="15.75" customHeight="1" x14ac:dyDescent="0.25">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spans="1:26" ht="15.75" customHeight="1" x14ac:dyDescent="0.25">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spans="1:26" ht="15.75" customHeight="1" x14ac:dyDescent="0.25">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spans="1:26" ht="15.75" customHeight="1" x14ac:dyDescent="0.25">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spans="1:26" ht="15.75" customHeight="1" x14ac:dyDescent="0.25">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spans="1:26" ht="15.75" customHeight="1" x14ac:dyDescent="0.25">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spans="1:26" ht="15.75" customHeight="1" x14ac:dyDescent="0.25">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spans="1:26" ht="15.75" customHeight="1" x14ac:dyDescent="0.25">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spans="1:26" ht="15.75" customHeight="1" x14ac:dyDescent="0.25">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spans="1:26" ht="15.75" customHeight="1" x14ac:dyDescent="0.25">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spans="1:26" ht="15.75" customHeight="1" x14ac:dyDescent="0.25">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spans="1:26" ht="15.75" customHeight="1" x14ac:dyDescent="0.25">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spans="1:26" ht="15.75" customHeight="1" x14ac:dyDescent="0.25">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spans="1:26" ht="15.75" customHeight="1" x14ac:dyDescent="0.25">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spans="1:26" ht="15.75" customHeight="1" x14ac:dyDescent="0.25">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spans="1:26" ht="15.75" customHeight="1" x14ac:dyDescent="0.25">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spans="1:26" ht="15.75" customHeight="1" x14ac:dyDescent="0.25">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spans="1:26" ht="15.75" customHeight="1" x14ac:dyDescent="0.25">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spans="1:26" ht="15.75" customHeight="1" x14ac:dyDescent="0.25">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spans="1:26" ht="15.75" customHeight="1" x14ac:dyDescent="0.25">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spans="1:26" ht="15.75" customHeight="1" x14ac:dyDescent="0.25">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spans="1:26" ht="15.75" customHeight="1" x14ac:dyDescent="0.25">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spans="1:26" ht="15.75" customHeight="1" x14ac:dyDescent="0.25">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spans="1:26" ht="15.75" customHeight="1" x14ac:dyDescent="0.25">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spans="1:26" ht="15.75" customHeight="1" x14ac:dyDescent="0.25">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spans="1:26" ht="15.75" customHeight="1" x14ac:dyDescent="0.25">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spans="1:26" ht="15.75" customHeight="1" x14ac:dyDescent="0.25">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spans="1:26" ht="15.75" customHeight="1" x14ac:dyDescent="0.25">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spans="1:26" ht="15.75" customHeight="1" x14ac:dyDescent="0.25">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spans="1:26" ht="15.75" customHeight="1" x14ac:dyDescent="0.25">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spans="1:26" ht="15.75" customHeight="1" x14ac:dyDescent="0.25">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spans="1:26" ht="15.75" customHeight="1" x14ac:dyDescent="0.25">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spans="1:26" ht="15.75" customHeight="1" x14ac:dyDescent="0.25">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spans="1:26" ht="15.75" customHeight="1" x14ac:dyDescent="0.25">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spans="1:26" ht="15.75" customHeight="1" x14ac:dyDescent="0.25">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spans="1:26" ht="15.75" customHeight="1" x14ac:dyDescent="0.25">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spans="1:26" ht="15.75" customHeight="1" x14ac:dyDescent="0.25">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spans="1:26" ht="15.75" customHeight="1" x14ac:dyDescent="0.25">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spans="1:26" ht="15.75" customHeight="1" x14ac:dyDescent="0.25">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spans="1:26" ht="15.75" customHeight="1" x14ac:dyDescent="0.25">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spans="1:26" ht="15.75" customHeight="1" x14ac:dyDescent="0.25">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spans="1:26" ht="15.75" customHeight="1" x14ac:dyDescent="0.25">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spans="1:26" ht="15.75" customHeight="1" x14ac:dyDescent="0.25">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spans="1:26" ht="15.75" customHeight="1" x14ac:dyDescent="0.25">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spans="1:26" ht="15.75" customHeight="1" x14ac:dyDescent="0.25">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spans="1:26" ht="15.75" customHeight="1" x14ac:dyDescent="0.25">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spans="1:26" ht="15.75" customHeight="1" x14ac:dyDescent="0.25">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spans="1:26" ht="15.75" customHeight="1" x14ac:dyDescent="0.25">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spans="1:26" ht="15.75" customHeight="1" x14ac:dyDescent="0.25">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spans="1:26" ht="15.75" customHeight="1" x14ac:dyDescent="0.25">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spans="1:26" ht="15.75" customHeight="1" x14ac:dyDescent="0.25">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spans="1:26" ht="15.75" customHeight="1" x14ac:dyDescent="0.25">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spans="1:26" ht="15.75" customHeight="1" x14ac:dyDescent="0.25">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spans="1:26" ht="15.75" customHeight="1" x14ac:dyDescent="0.25">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spans="1:26" ht="15.75" customHeight="1" x14ac:dyDescent="0.25">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spans="1:26" ht="15.75" customHeight="1" x14ac:dyDescent="0.25">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spans="1:26" ht="15.75" customHeight="1" x14ac:dyDescent="0.25">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spans="1:26" ht="15.75" customHeight="1" x14ac:dyDescent="0.25">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spans="1:26" ht="15.75" customHeight="1" x14ac:dyDescent="0.25">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spans="1:26" ht="15.75" customHeight="1" x14ac:dyDescent="0.25">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spans="1:26" ht="15.75" customHeight="1" x14ac:dyDescent="0.25">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spans="1:26" ht="15.75" customHeight="1" x14ac:dyDescent="0.25">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spans="1:26" ht="15.75" customHeight="1" x14ac:dyDescent="0.25">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spans="1:26" ht="15.75" customHeight="1" x14ac:dyDescent="0.25">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spans="1:26" ht="15.75" customHeight="1" x14ac:dyDescent="0.25">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spans="1:26" ht="15.75" customHeight="1" x14ac:dyDescent="0.25">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spans="1:26" ht="15.75" customHeight="1" x14ac:dyDescent="0.25">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spans="1:26" ht="15.75" customHeight="1" x14ac:dyDescent="0.25">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spans="1:26" ht="15.75" customHeight="1" x14ac:dyDescent="0.25">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spans="1:26" ht="15.75" customHeight="1" x14ac:dyDescent="0.25">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spans="1:26" ht="15.75" customHeight="1" x14ac:dyDescent="0.25">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spans="1:26" ht="15.75" customHeight="1" x14ac:dyDescent="0.25">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spans="1:26" ht="15.75" customHeight="1" x14ac:dyDescent="0.25">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spans="1:26" ht="15.75" customHeight="1" x14ac:dyDescent="0.25">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spans="1:26" ht="15.75" customHeight="1" x14ac:dyDescent="0.25">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spans="1:26" ht="15.75" customHeight="1" x14ac:dyDescent="0.25">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spans="1:26" ht="15.75" customHeight="1" x14ac:dyDescent="0.25">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spans="1:26" ht="15.75" customHeight="1" x14ac:dyDescent="0.25">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spans="1:26" ht="15.75" customHeight="1" x14ac:dyDescent="0.25">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spans="1:26" ht="15.75" customHeight="1" x14ac:dyDescent="0.25">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spans="1:26" ht="15.75" customHeight="1" x14ac:dyDescent="0.25">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spans="1:26" ht="15.75" customHeight="1" x14ac:dyDescent="0.25">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spans="1:26" ht="15.75" customHeight="1" x14ac:dyDescent="0.25">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spans="1:26" ht="15.75" customHeight="1" x14ac:dyDescent="0.25">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spans="1:26" ht="15.75" customHeight="1" x14ac:dyDescent="0.25">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spans="1:26" ht="15.75" customHeight="1" x14ac:dyDescent="0.25">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spans="1:26" ht="15.75" customHeight="1" x14ac:dyDescent="0.25">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spans="1:26" ht="15.75" customHeight="1" x14ac:dyDescent="0.25">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spans="1:26" ht="15.75" customHeight="1" x14ac:dyDescent="0.25">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spans="1:26" ht="15.75" customHeight="1" x14ac:dyDescent="0.25">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spans="1:26" ht="15.75" customHeight="1" x14ac:dyDescent="0.25">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spans="1:26" ht="15.75" customHeight="1" x14ac:dyDescent="0.25">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spans="1:26" ht="15.75" customHeight="1" x14ac:dyDescent="0.25">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spans="1:26" ht="15.75" customHeight="1" x14ac:dyDescent="0.25">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spans="1:26" ht="15.75" customHeight="1" x14ac:dyDescent="0.25">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spans="1:26" ht="15.75" customHeight="1" x14ac:dyDescent="0.25">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spans="1:26" ht="15.75" customHeight="1" x14ac:dyDescent="0.25">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spans="1:26" ht="15.75" customHeight="1" x14ac:dyDescent="0.25">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spans="1:26" ht="15.75" customHeight="1" x14ac:dyDescent="0.25">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spans="1:26" ht="15.75" customHeight="1" x14ac:dyDescent="0.25">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spans="1:26" ht="15.75" customHeight="1" x14ac:dyDescent="0.25">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spans="1:26" ht="15.75" customHeight="1" x14ac:dyDescent="0.25">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spans="1:26" ht="15.75" customHeight="1" x14ac:dyDescent="0.25">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spans="1:26" ht="15.75" customHeight="1" x14ac:dyDescent="0.25">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spans="1:26" ht="15.75" customHeight="1" x14ac:dyDescent="0.25">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spans="1:26" ht="15.75" customHeight="1" x14ac:dyDescent="0.25">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spans="1:26" ht="15.75" customHeight="1" x14ac:dyDescent="0.25">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spans="1:26" ht="15.75" customHeight="1" x14ac:dyDescent="0.25">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spans="1:26" ht="15.75" customHeight="1" x14ac:dyDescent="0.25">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spans="1:26" ht="15.75" customHeight="1" x14ac:dyDescent="0.25">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spans="1:26" ht="15.75" customHeight="1" x14ac:dyDescent="0.25">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spans="1:26" ht="15.75" customHeight="1" x14ac:dyDescent="0.25">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spans="1:26" ht="15.75" customHeight="1" x14ac:dyDescent="0.25">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spans="1:26" ht="15.75" customHeight="1" x14ac:dyDescent="0.25">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spans="1:26" ht="15.75" customHeight="1" x14ac:dyDescent="0.25">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spans="1:26" ht="15.75" customHeight="1" x14ac:dyDescent="0.25">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spans="1:26" ht="15.75" customHeight="1" x14ac:dyDescent="0.25">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spans="1:26" ht="15.75" customHeight="1" x14ac:dyDescent="0.25">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spans="1:26" ht="15.75" customHeight="1" x14ac:dyDescent="0.25">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spans="1:26" ht="15.75" customHeight="1" x14ac:dyDescent="0.25">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spans="1:26" ht="15.75" customHeight="1" x14ac:dyDescent="0.25">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spans="1:26" ht="15.75" customHeight="1" x14ac:dyDescent="0.25">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spans="1:26" ht="15.75" customHeight="1" x14ac:dyDescent="0.25">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spans="1:26" ht="15.75" customHeight="1" x14ac:dyDescent="0.25">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spans="1:26" ht="15.75" customHeight="1" x14ac:dyDescent="0.25">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spans="1:26" ht="15.75" customHeight="1" x14ac:dyDescent="0.25">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spans="1:26" ht="15.75" customHeight="1" x14ac:dyDescent="0.25">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spans="1:26" ht="15.75" customHeight="1" x14ac:dyDescent="0.25">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spans="1:26" ht="15.75" customHeight="1" x14ac:dyDescent="0.25">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spans="1:26" ht="15.75" customHeight="1" x14ac:dyDescent="0.25">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spans="1:26" ht="15.75" customHeight="1" x14ac:dyDescent="0.25">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spans="1:26" ht="15.75" customHeight="1" x14ac:dyDescent="0.25">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spans="1:26" ht="15.75" customHeight="1" x14ac:dyDescent="0.25">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spans="1:26" ht="15.75" customHeight="1" x14ac:dyDescent="0.25">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spans="1:26" ht="15.75" customHeight="1" x14ac:dyDescent="0.25">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spans="1:26" ht="15.75" customHeight="1" x14ac:dyDescent="0.25">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spans="1:26" ht="15.75" customHeight="1" x14ac:dyDescent="0.25">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spans="1:26" ht="15.75" customHeight="1" x14ac:dyDescent="0.25">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spans="1:26" ht="15.75" customHeight="1" x14ac:dyDescent="0.25">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spans="1:26" ht="15.75" customHeight="1" x14ac:dyDescent="0.25">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spans="1:26" ht="15.75" customHeight="1" x14ac:dyDescent="0.25">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spans="1:26" ht="15.75" customHeight="1" x14ac:dyDescent="0.25">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spans="1:26" ht="15.75" customHeight="1" x14ac:dyDescent="0.25">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spans="1:26" ht="15.75" customHeight="1" x14ac:dyDescent="0.25">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spans="1:26" ht="15.75" customHeight="1" x14ac:dyDescent="0.25">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spans="1:26" ht="15.75" customHeight="1" x14ac:dyDescent="0.25">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spans="1:26" ht="15.75" customHeight="1" x14ac:dyDescent="0.25">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spans="1:26" ht="15.75" customHeight="1" x14ac:dyDescent="0.25">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spans="1:26" ht="15.75" customHeight="1" x14ac:dyDescent="0.25">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spans="1:26" ht="15.75" customHeight="1" x14ac:dyDescent="0.25">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spans="1:26" ht="15.75" customHeight="1" x14ac:dyDescent="0.25">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spans="1:26" ht="15.75" customHeight="1" x14ac:dyDescent="0.25">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spans="1:26" ht="15.75" customHeight="1" x14ac:dyDescent="0.25">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spans="1:26" ht="15.75" customHeight="1" x14ac:dyDescent="0.25">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spans="1:26" ht="15.75" customHeight="1" x14ac:dyDescent="0.25">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spans="1:26" ht="15.75" customHeight="1" x14ac:dyDescent="0.25">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spans="1:26" ht="15.75" customHeight="1" x14ac:dyDescent="0.25">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spans="1:26" ht="15.75" customHeight="1" x14ac:dyDescent="0.25">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spans="1:26" ht="15.75" customHeight="1" x14ac:dyDescent="0.25">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spans="1:26" ht="15.75" customHeight="1" x14ac:dyDescent="0.25">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spans="1:26" ht="15.75" customHeight="1" x14ac:dyDescent="0.25">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spans="1:26" ht="15.75" customHeight="1" x14ac:dyDescent="0.25">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spans="1:26" ht="15.75" customHeight="1" x14ac:dyDescent="0.25">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spans="1:26" ht="15.75" customHeight="1" x14ac:dyDescent="0.25">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spans="1:26" ht="15.75" customHeight="1" x14ac:dyDescent="0.25">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spans="1:26" ht="15.75" customHeight="1" x14ac:dyDescent="0.25">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spans="1:26" ht="15.75" customHeight="1" x14ac:dyDescent="0.25">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spans="1:26" ht="15.75" customHeight="1" x14ac:dyDescent="0.25">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spans="1:26" ht="15.75" customHeight="1" x14ac:dyDescent="0.25">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spans="1:26" ht="15.75" customHeight="1" x14ac:dyDescent="0.25">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spans="1:26" ht="15.75" customHeight="1" x14ac:dyDescent="0.25">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spans="1:26" ht="15.75" customHeight="1" x14ac:dyDescent="0.25">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spans="1:26" ht="15.75" customHeight="1" x14ac:dyDescent="0.25">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spans="1:26" ht="15.75" customHeight="1" x14ac:dyDescent="0.25">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spans="1:26" ht="15.75" customHeight="1" x14ac:dyDescent="0.25">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spans="1:26" ht="15.75" customHeight="1" x14ac:dyDescent="0.25">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spans="1:26" ht="15.75" customHeight="1" x14ac:dyDescent="0.25">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spans="1:26" ht="15.75" customHeight="1" x14ac:dyDescent="0.25">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spans="1:26" ht="15.75" customHeight="1" x14ac:dyDescent="0.25">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spans="1:26" ht="15.75" customHeight="1" x14ac:dyDescent="0.25">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spans="1:26" ht="15.75" customHeight="1" x14ac:dyDescent="0.25">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spans="1:26" ht="15.75" customHeight="1" x14ac:dyDescent="0.25">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spans="1:26" ht="15.75" customHeight="1" x14ac:dyDescent="0.25">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spans="1:26" ht="15.75" customHeight="1" x14ac:dyDescent="0.25">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spans="1:26" ht="15.75" customHeight="1" x14ac:dyDescent="0.25">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spans="1:26" ht="15.75" customHeight="1" x14ac:dyDescent="0.25">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spans="1:26" ht="15.75" customHeight="1" x14ac:dyDescent="0.25">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spans="1:26" ht="15.75" customHeight="1" x14ac:dyDescent="0.25">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spans="1:26" ht="15.75" customHeight="1" x14ac:dyDescent="0.25">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spans="1:26" ht="15.75" customHeight="1" x14ac:dyDescent="0.25">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spans="1:26" ht="15.75" customHeight="1" x14ac:dyDescent="0.25">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spans="1:26" ht="15.75" customHeight="1" x14ac:dyDescent="0.25">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spans="1:26" ht="15.75" customHeight="1" x14ac:dyDescent="0.25">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spans="1:26" ht="15.75" customHeight="1" x14ac:dyDescent="0.25">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spans="1:26" ht="15.75" customHeight="1" x14ac:dyDescent="0.25">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spans="1:26" ht="15.75" customHeight="1" x14ac:dyDescent="0.25">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spans="1:26" ht="15.75" customHeight="1" x14ac:dyDescent="0.25">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spans="1:26" ht="15.75" customHeight="1" x14ac:dyDescent="0.25">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spans="1:26" ht="15.75" customHeight="1" x14ac:dyDescent="0.25">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spans="1:26" ht="15.75" customHeight="1" x14ac:dyDescent="0.25">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spans="1:26" ht="15.75" customHeight="1" x14ac:dyDescent="0.25">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spans="1:26" ht="15.75" customHeight="1" x14ac:dyDescent="0.25">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spans="1:26" ht="15.75" customHeight="1" x14ac:dyDescent="0.25">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spans="1:26" ht="15.75" customHeight="1" x14ac:dyDescent="0.25">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spans="1:26" ht="15.75" customHeight="1" x14ac:dyDescent="0.25">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spans="1:26" ht="15.75" customHeight="1" x14ac:dyDescent="0.25">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spans="1:26" ht="15.75" customHeight="1" x14ac:dyDescent="0.25">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spans="1:26" ht="15.75" customHeight="1" x14ac:dyDescent="0.25">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spans="1:26" ht="15.75" customHeight="1" x14ac:dyDescent="0.25">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spans="1:26" ht="15.75" customHeight="1" x14ac:dyDescent="0.25">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spans="1:26" ht="15.75" customHeight="1" x14ac:dyDescent="0.25">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spans="1:26" ht="15.75" customHeight="1" x14ac:dyDescent="0.25">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spans="1:26" ht="15.75" customHeight="1" x14ac:dyDescent="0.25">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spans="1:26" ht="15.75" customHeight="1" x14ac:dyDescent="0.25">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spans="1:26" ht="15.75" customHeight="1" x14ac:dyDescent="0.25">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spans="1:26" ht="15.75" customHeight="1" x14ac:dyDescent="0.25">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spans="1:26" ht="15.75" customHeight="1" x14ac:dyDescent="0.25">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spans="1:26" ht="15.75" customHeight="1" x14ac:dyDescent="0.25">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spans="1:26" ht="15.75" customHeight="1" x14ac:dyDescent="0.25">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spans="1:26" ht="15.75" customHeight="1" x14ac:dyDescent="0.25">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spans="1:26" ht="15.75" customHeight="1" x14ac:dyDescent="0.25">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spans="1:26" ht="15.75" customHeight="1" x14ac:dyDescent="0.25">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spans="1:26" ht="15.75" customHeight="1" x14ac:dyDescent="0.25">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spans="1:26" ht="15.75" customHeight="1" x14ac:dyDescent="0.25">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spans="1:26" ht="15.75" customHeight="1" x14ac:dyDescent="0.25">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spans="1:26" ht="15.75" customHeight="1" x14ac:dyDescent="0.25">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spans="1:26" ht="15.75" customHeight="1" x14ac:dyDescent="0.25">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spans="1:26" ht="15.75" customHeight="1" x14ac:dyDescent="0.25">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spans="1:26" ht="15.75" customHeight="1" x14ac:dyDescent="0.25">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spans="1:26" ht="15.75" customHeight="1" x14ac:dyDescent="0.25">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spans="1:26" ht="15.75" customHeight="1" x14ac:dyDescent="0.25">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spans="1:26" ht="15.75" customHeight="1" x14ac:dyDescent="0.25">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spans="1:26" ht="15.75" customHeight="1" x14ac:dyDescent="0.25">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spans="1:26" ht="15.75" customHeight="1" x14ac:dyDescent="0.25">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spans="1:26" ht="15.75" customHeight="1" x14ac:dyDescent="0.25">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spans="1:26" ht="15.75" customHeight="1" x14ac:dyDescent="0.25">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spans="1:26" ht="15.75" customHeight="1" x14ac:dyDescent="0.25">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spans="1:26" ht="15.75" customHeight="1" x14ac:dyDescent="0.25">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spans="1:26" ht="15.75" customHeight="1" x14ac:dyDescent="0.25">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spans="1:26" ht="15.75" customHeight="1" x14ac:dyDescent="0.25">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spans="1:26" ht="15.75" customHeight="1" x14ac:dyDescent="0.25">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spans="1:26" ht="15.75" customHeight="1" x14ac:dyDescent="0.25">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spans="1:26" ht="15.75" customHeight="1" x14ac:dyDescent="0.25">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spans="1:26" ht="15.75" customHeight="1" x14ac:dyDescent="0.25">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spans="1:26" ht="15.75" customHeight="1" x14ac:dyDescent="0.25">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spans="1:26" ht="15.75" customHeight="1" x14ac:dyDescent="0.25">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spans="1:26" ht="15.75" customHeight="1" x14ac:dyDescent="0.25">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spans="1:26" ht="15.75" customHeight="1" x14ac:dyDescent="0.25">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spans="1:26" ht="15.75" customHeight="1" x14ac:dyDescent="0.25">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spans="1:26" ht="15.75" customHeight="1" x14ac:dyDescent="0.25">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spans="1:26" ht="15.75" customHeight="1" x14ac:dyDescent="0.25">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spans="1:26" ht="15.75" customHeight="1" x14ac:dyDescent="0.25">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spans="1:26" ht="15.75" customHeight="1" x14ac:dyDescent="0.25">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spans="1:26" ht="15.75" customHeight="1" x14ac:dyDescent="0.25">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spans="1:26" ht="15.75" customHeight="1" x14ac:dyDescent="0.25">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spans="1:26" ht="15.75" customHeight="1" x14ac:dyDescent="0.25">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spans="1:26" ht="15.75" customHeight="1" x14ac:dyDescent="0.25">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spans="1:26" ht="15.75" customHeight="1" x14ac:dyDescent="0.25">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spans="1:26" ht="15.75" customHeight="1" x14ac:dyDescent="0.25">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spans="1:26" ht="15.75" customHeight="1" x14ac:dyDescent="0.25">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spans="1:26" ht="15.75" customHeight="1" x14ac:dyDescent="0.25">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spans="1:26" ht="15.75" customHeight="1" x14ac:dyDescent="0.25">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spans="1:26" ht="15.75" customHeight="1" x14ac:dyDescent="0.25">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spans="1:26" ht="15.75" customHeight="1" x14ac:dyDescent="0.25">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spans="1:26" ht="15.75" customHeight="1" x14ac:dyDescent="0.25">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spans="1:26" ht="15.75" customHeight="1" x14ac:dyDescent="0.25">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spans="1:26" ht="15.75" customHeight="1" x14ac:dyDescent="0.25">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spans="1:26" ht="15.75" customHeight="1" x14ac:dyDescent="0.25">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spans="1:26" ht="15.75" customHeight="1" x14ac:dyDescent="0.25">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spans="1:26" ht="15.75" customHeight="1" x14ac:dyDescent="0.25">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spans="1:26" ht="15.75" customHeight="1" x14ac:dyDescent="0.25">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spans="1:26" ht="15.75" customHeight="1" x14ac:dyDescent="0.25">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spans="1:26" ht="15.75" customHeight="1" x14ac:dyDescent="0.25">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spans="1:26" ht="15.75" customHeight="1" x14ac:dyDescent="0.25">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spans="1:26" ht="15.75" customHeight="1" x14ac:dyDescent="0.25">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spans="1:26" ht="15.75" customHeight="1" x14ac:dyDescent="0.25">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spans="1:26" ht="15.75" customHeight="1" x14ac:dyDescent="0.25">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spans="1:26" ht="15.75" customHeight="1" x14ac:dyDescent="0.25">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spans="1:26" ht="15.75" customHeight="1" x14ac:dyDescent="0.25">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spans="1:26" ht="15.75" customHeight="1" x14ac:dyDescent="0.25">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spans="1:26" ht="15.75" customHeight="1" x14ac:dyDescent="0.25">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spans="1:26" ht="15.75" customHeight="1" x14ac:dyDescent="0.25">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spans="1:26" ht="15.75" customHeight="1" x14ac:dyDescent="0.25">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spans="1:26" ht="15.75" customHeight="1" x14ac:dyDescent="0.25">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spans="1:26" ht="15.75" customHeight="1" x14ac:dyDescent="0.25">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spans="1:26" ht="15.75" customHeight="1" x14ac:dyDescent="0.25">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spans="1:26" ht="15.75" customHeight="1" x14ac:dyDescent="0.25">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spans="1:26" ht="15.75" customHeight="1" x14ac:dyDescent="0.25">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spans="1:26" ht="15.75" customHeight="1" x14ac:dyDescent="0.25">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spans="1:26" ht="15.75" customHeight="1" x14ac:dyDescent="0.25">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spans="1:26" ht="15.75" customHeight="1" x14ac:dyDescent="0.25">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spans="1:26" ht="15.75" customHeight="1" x14ac:dyDescent="0.25">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spans="1:26" ht="15.75" customHeight="1" x14ac:dyDescent="0.25">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spans="1:26" ht="15.75" customHeight="1" x14ac:dyDescent="0.25">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spans="1:26" ht="15.75" customHeight="1" x14ac:dyDescent="0.25">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spans="1:26" ht="15.75" customHeight="1" x14ac:dyDescent="0.25">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spans="1:26" ht="15.75" customHeight="1" x14ac:dyDescent="0.25">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spans="1:26" ht="15.75" customHeight="1" x14ac:dyDescent="0.25">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spans="1:26" ht="15.75" customHeight="1" x14ac:dyDescent="0.25">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spans="1:26" ht="15.75" customHeight="1" x14ac:dyDescent="0.25">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spans="1:26" ht="15.75" customHeight="1" x14ac:dyDescent="0.25">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spans="1:26" ht="15.75" customHeight="1" x14ac:dyDescent="0.25">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spans="1:26" ht="15.75" customHeight="1" x14ac:dyDescent="0.25">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spans="1:26" ht="15.75" customHeight="1" x14ac:dyDescent="0.25">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spans="1:26" ht="15.75" customHeight="1" x14ac:dyDescent="0.25">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spans="1:26" ht="15.75" customHeight="1" x14ac:dyDescent="0.25">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spans="1:26" ht="15.75" customHeight="1" x14ac:dyDescent="0.25">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spans="1:26" ht="15.75" customHeight="1" x14ac:dyDescent="0.25">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spans="1:26" ht="15.75" customHeight="1" x14ac:dyDescent="0.25">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spans="1:26" ht="15.75" customHeight="1" x14ac:dyDescent="0.25">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spans="1:26" ht="15.75" customHeight="1" x14ac:dyDescent="0.25">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spans="1:26" ht="15.75" customHeight="1" x14ac:dyDescent="0.25">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spans="1:26" ht="15.75" customHeight="1" x14ac:dyDescent="0.25">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spans="1:26" ht="15.75" customHeight="1" x14ac:dyDescent="0.25">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spans="1:26" ht="15.75" customHeight="1" x14ac:dyDescent="0.25">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spans="1:26" ht="15.75" customHeight="1" x14ac:dyDescent="0.25">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spans="1:26" ht="15.75" customHeight="1" x14ac:dyDescent="0.25">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spans="1:26" ht="15.75" customHeight="1" x14ac:dyDescent="0.25">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spans="1:26" ht="15.75" customHeight="1" x14ac:dyDescent="0.25">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spans="1:26" ht="15.75" customHeight="1" x14ac:dyDescent="0.25">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spans="1:26" ht="15.75" customHeight="1" x14ac:dyDescent="0.25">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spans="1:26" ht="15.75" customHeight="1" x14ac:dyDescent="0.25">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spans="1:26" ht="15.75" customHeight="1" x14ac:dyDescent="0.25">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spans="1:26" ht="15.75" customHeight="1" x14ac:dyDescent="0.25">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spans="1:26" ht="15.75" customHeight="1" x14ac:dyDescent="0.25">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spans="1:26" ht="15.75" customHeight="1" x14ac:dyDescent="0.25">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spans="1:26" ht="15.75" customHeight="1" x14ac:dyDescent="0.25">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spans="1:26" ht="15.75" customHeight="1" x14ac:dyDescent="0.25">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spans="1:26" ht="15.75" customHeight="1" x14ac:dyDescent="0.25">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spans="1:26" ht="15.75" customHeight="1" x14ac:dyDescent="0.25">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spans="1:26" ht="15.75" customHeight="1" x14ac:dyDescent="0.25">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spans="1:26" ht="15.75" customHeight="1" x14ac:dyDescent="0.25">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spans="1:26" ht="15.75" customHeight="1" x14ac:dyDescent="0.25">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spans="1:26" ht="15.75" customHeight="1" x14ac:dyDescent="0.25">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spans="1:26" ht="15.75" customHeight="1" x14ac:dyDescent="0.25">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spans="1:26" ht="15.75" customHeight="1" x14ac:dyDescent="0.25">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spans="1:26" ht="15.75" customHeight="1" x14ac:dyDescent="0.25">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spans="1:26" ht="15.75" customHeight="1" x14ac:dyDescent="0.25">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spans="1:26" ht="15.75" customHeight="1" x14ac:dyDescent="0.25">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spans="1:26" ht="15.75" customHeight="1" x14ac:dyDescent="0.25">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spans="1:26" ht="15.75" customHeight="1" x14ac:dyDescent="0.25">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spans="1:26" ht="15.75" customHeight="1" x14ac:dyDescent="0.25">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spans="1:26" ht="15.75" customHeight="1" x14ac:dyDescent="0.25">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spans="1:26" ht="15.75" customHeight="1" x14ac:dyDescent="0.25">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spans="1:26" ht="15.75" customHeight="1" x14ac:dyDescent="0.25">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spans="1:26" ht="15.75" customHeight="1" x14ac:dyDescent="0.25">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spans="1:26" ht="15.75" customHeight="1" x14ac:dyDescent="0.25">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spans="1:26" ht="15.75" customHeight="1" x14ac:dyDescent="0.25">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spans="1:26" ht="15.75" customHeight="1" x14ac:dyDescent="0.25">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spans="1:26" ht="15.75" customHeight="1" x14ac:dyDescent="0.25">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spans="1:26" ht="15.75" customHeight="1" x14ac:dyDescent="0.25">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spans="1:26" ht="15.75" customHeight="1" x14ac:dyDescent="0.25">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spans="1:26" ht="15.75" customHeight="1" x14ac:dyDescent="0.25">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spans="1:26" ht="15.75" customHeight="1" x14ac:dyDescent="0.25">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spans="1:26" ht="15.75" customHeight="1" x14ac:dyDescent="0.25">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spans="1:26" ht="15.75" customHeight="1" x14ac:dyDescent="0.25">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spans="1:26" ht="15.75" customHeight="1" x14ac:dyDescent="0.25">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spans="1:26" ht="15.75" customHeight="1" x14ac:dyDescent="0.25">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spans="1:26" ht="15.75" customHeight="1" x14ac:dyDescent="0.25">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spans="1:26" ht="15.75" customHeight="1" x14ac:dyDescent="0.25">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spans="1:26" ht="15.75" customHeight="1" x14ac:dyDescent="0.25">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spans="1:26" ht="15.75" customHeight="1" x14ac:dyDescent="0.25">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spans="1:26" ht="15.75" customHeight="1" x14ac:dyDescent="0.25">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spans="1:26" ht="15.75" customHeight="1" x14ac:dyDescent="0.25">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spans="1:26" ht="15.75" customHeight="1" x14ac:dyDescent="0.25">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spans="1:26" ht="15.75" customHeight="1" x14ac:dyDescent="0.25">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spans="1:26" ht="15.75" customHeight="1" x14ac:dyDescent="0.25">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spans="1:26" ht="15.75" customHeight="1" x14ac:dyDescent="0.25">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spans="1:26" ht="15.75" customHeight="1" x14ac:dyDescent="0.25">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spans="1:26" ht="15.75" customHeight="1" x14ac:dyDescent="0.25">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spans="1:26" ht="15.75" customHeight="1" x14ac:dyDescent="0.25">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spans="1:26" ht="15.75" customHeight="1" x14ac:dyDescent="0.25">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spans="1:26" ht="15.75" customHeight="1" x14ac:dyDescent="0.25">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spans="1:26" ht="15.75" customHeight="1" x14ac:dyDescent="0.25">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spans="1:26" ht="15.75" customHeight="1" x14ac:dyDescent="0.25">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spans="1:26" ht="15.75" customHeight="1" x14ac:dyDescent="0.25">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spans="1:26" ht="15.75" customHeight="1" x14ac:dyDescent="0.25">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spans="1:26" ht="15.75" customHeight="1" x14ac:dyDescent="0.25">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spans="1:26" ht="15.75" customHeight="1" x14ac:dyDescent="0.25">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spans="1:26" ht="15.75" customHeight="1" x14ac:dyDescent="0.25">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spans="1:26" ht="15.75" customHeight="1" x14ac:dyDescent="0.25">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spans="1:26" ht="15.75" customHeight="1" x14ac:dyDescent="0.25">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spans="1:26" ht="15.75" customHeight="1" x14ac:dyDescent="0.25">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spans="1:26" ht="15.75" customHeight="1" x14ac:dyDescent="0.25">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spans="1:26" ht="15.75" customHeight="1" x14ac:dyDescent="0.25">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spans="1:26" ht="15.75" customHeight="1" x14ac:dyDescent="0.25">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spans="1:26" ht="15.75" customHeight="1" x14ac:dyDescent="0.25">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spans="1:26" ht="15.75" customHeight="1" x14ac:dyDescent="0.25">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spans="1:26" ht="15.75" customHeight="1" x14ac:dyDescent="0.25">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spans="1:26" ht="15.75" customHeight="1" x14ac:dyDescent="0.25">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spans="1:26" ht="15.75" customHeight="1" x14ac:dyDescent="0.25">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spans="1:26" ht="15.75" customHeight="1" x14ac:dyDescent="0.25">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spans="1:26" ht="15.75" customHeight="1" x14ac:dyDescent="0.25">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spans="1:26" ht="15.75" customHeight="1" x14ac:dyDescent="0.25">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spans="1:26" ht="15.75" customHeight="1" x14ac:dyDescent="0.25">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spans="1:26" ht="15.75" customHeight="1" x14ac:dyDescent="0.25">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spans="1:26" ht="15.75" customHeight="1" x14ac:dyDescent="0.25">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spans="1:26" ht="15.75" customHeight="1" x14ac:dyDescent="0.25">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spans="1:26" ht="15.75" customHeight="1" x14ac:dyDescent="0.25">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spans="1:26" ht="15.75" customHeight="1" x14ac:dyDescent="0.25">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spans="1:26" ht="15.75" customHeight="1" x14ac:dyDescent="0.25">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spans="1:26" ht="15.75" customHeight="1" x14ac:dyDescent="0.25">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spans="1:26" ht="15.75" customHeight="1" x14ac:dyDescent="0.25">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spans="1:26" ht="15.75" customHeight="1" x14ac:dyDescent="0.25">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spans="1:26" ht="15.75" customHeight="1" x14ac:dyDescent="0.25">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spans="1:26" ht="15.75" customHeight="1" x14ac:dyDescent="0.25">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spans="1:26" ht="15.75" customHeight="1" x14ac:dyDescent="0.25">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spans="1:26" ht="15.75" customHeight="1" x14ac:dyDescent="0.25">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spans="1:26" ht="15.75" customHeight="1" x14ac:dyDescent="0.25">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spans="1:26" ht="15.75" customHeight="1" x14ac:dyDescent="0.25">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spans="1:26" ht="15.75" customHeight="1" x14ac:dyDescent="0.25">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spans="1:26" ht="15.75" customHeight="1" x14ac:dyDescent="0.25">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spans="1:26" ht="15.75" customHeight="1" x14ac:dyDescent="0.25">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spans="1:26" ht="15.75" customHeight="1" x14ac:dyDescent="0.25">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spans="1:26" ht="15.75" customHeight="1" x14ac:dyDescent="0.25">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spans="1:26" ht="15.75" customHeight="1" x14ac:dyDescent="0.25">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spans="1:26" ht="15.75" customHeight="1" x14ac:dyDescent="0.25">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spans="1:26" ht="15.75" customHeight="1" x14ac:dyDescent="0.25">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spans="1:26" ht="15.75" customHeight="1" x14ac:dyDescent="0.25">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spans="1:26" ht="15.75" customHeight="1" x14ac:dyDescent="0.25">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spans="1:26" ht="15.75" customHeight="1" x14ac:dyDescent="0.25">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spans="1:26" ht="15.75" customHeight="1" x14ac:dyDescent="0.25">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spans="1:26" ht="15.75" customHeight="1" x14ac:dyDescent="0.25">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spans="1:26" ht="15.75" customHeight="1" x14ac:dyDescent="0.25">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spans="1:26" ht="15.75" customHeight="1" x14ac:dyDescent="0.25">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spans="1:26" ht="15.75" customHeight="1" x14ac:dyDescent="0.25">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spans="1:26" ht="15.75" customHeight="1" x14ac:dyDescent="0.25">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spans="1:26" ht="15.75" customHeight="1" x14ac:dyDescent="0.25">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spans="1:26" ht="15.75" customHeight="1" x14ac:dyDescent="0.25">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spans="1:26" ht="15.75" customHeight="1" x14ac:dyDescent="0.25">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spans="1:26" ht="15.75" customHeight="1" x14ac:dyDescent="0.25">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spans="1:26" ht="15.75" customHeight="1" x14ac:dyDescent="0.25">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spans="1:26" ht="15.75" customHeight="1" x14ac:dyDescent="0.25">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spans="1:26" ht="15.75" customHeight="1" x14ac:dyDescent="0.25">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spans="1:26" ht="15.75" customHeight="1" x14ac:dyDescent="0.25">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spans="1:26" ht="15.75" customHeight="1" x14ac:dyDescent="0.25">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spans="1:26" ht="15.75" customHeight="1" x14ac:dyDescent="0.25">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spans="1:26" ht="15.75" customHeight="1" x14ac:dyDescent="0.25">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spans="1:26" ht="15.75" customHeight="1" x14ac:dyDescent="0.25">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spans="1:26" ht="15.75" customHeight="1" x14ac:dyDescent="0.25">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spans="1:26" ht="15.75" customHeight="1" x14ac:dyDescent="0.25">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spans="1:26" ht="15.75" customHeight="1" x14ac:dyDescent="0.25">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spans="1:26" ht="15.75" customHeight="1" x14ac:dyDescent="0.25">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spans="1:26" ht="15.75" customHeight="1" x14ac:dyDescent="0.25">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spans="1:26" ht="15.75" customHeight="1" x14ac:dyDescent="0.25">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spans="1:26" ht="15.75" customHeight="1" x14ac:dyDescent="0.25">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spans="1:26" ht="15.75" customHeight="1" x14ac:dyDescent="0.25">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spans="1:26" ht="15.75" customHeight="1" x14ac:dyDescent="0.25">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spans="1:26" ht="15.75" customHeight="1" x14ac:dyDescent="0.25">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spans="1:26" ht="15.75" customHeight="1" x14ac:dyDescent="0.25">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spans="1:26" ht="15.75" customHeight="1" x14ac:dyDescent="0.25">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spans="1:26" ht="15.75" customHeight="1" x14ac:dyDescent="0.25">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spans="1:26" ht="15.75" customHeight="1" x14ac:dyDescent="0.25">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spans="1:26" ht="15.75" customHeight="1" x14ac:dyDescent="0.25">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spans="1:26" ht="15.75" customHeight="1" x14ac:dyDescent="0.25">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spans="1:26" ht="15.75" customHeight="1" x14ac:dyDescent="0.25">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spans="1:26" ht="15.75" customHeight="1" x14ac:dyDescent="0.25">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spans="1:26" ht="15.75" customHeight="1" x14ac:dyDescent="0.25">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spans="1:26" ht="15.75" customHeight="1" x14ac:dyDescent="0.25">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spans="1:26" ht="15.75" customHeight="1" x14ac:dyDescent="0.25">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spans="1:26" ht="15.75" customHeight="1" x14ac:dyDescent="0.25">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spans="1:26" ht="15.75" customHeight="1" x14ac:dyDescent="0.25">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spans="1:26" ht="15.75" customHeight="1" x14ac:dyDescent="0.25">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spans="1:26" ht="15.75" customHeight="1" x14ac:dyDescent="0.25">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spans="1:26" ht="15.75" customHeight="1" x14ac:dyDescent="0.25">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spans="1:26" ht="15.75" customHeight="1" x14ac:dyDescent="0.25">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spans="1:26" ht="15.75" customHeight="1" x14ac:dyDescent="0.25">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spans="1:26" ht="15.75" customHeight="1" x14ac:dyDescent="0.25">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spans="1:26" ht="15.75" customHeight="1" x14ac:dyDescent="0.25">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spans="1:26" ht="15.75" customHeight="1" x14ac:dyDescent="0.25">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spans="1:26" ht="15.75" customHeight="1" x14ac:dyDescent="0.25">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spans="1:26" ht="15.75" customHeight="1" x14ac:dyDescent="0.25">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spans="1:26" ht="15.75" customHeight="1" x14ac:dyDescent="0.25">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spans="1:26" ht="15.75" customHeight="1" x14ac:dyDescent="0.25">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spans="1:26" ht="15.75" customHeight="1" x14ac:dyDescent="0.25">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spans="1:26" ht="15.75" customHeight="1" x14ac:dyDescent="0.25">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spans="1:26" ht="15.75" customHeight="1" x14ac:dyDescent="0.25">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spans="1:26" ht="15.75" customHeight="1" x14ac:dyDescent="0.25">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spans="1:26" ht="15.75" customHeight="1" x14ac:dyDescent="0.25">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spans="1:26" ht="15.75" customHeight="1" x14ac:dyDescent="0.25">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spans="1:26" ht="15.75" customHeight="1" x14ac:dyDescent="0.25">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spans="1:26" ht="15.75" customHeight="1" x14ac:dyDescent="0.25">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spans="1:26" ht="15.75" customHeight="1" x14ac:dyDescent="0.25">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spans="1:26" ht="15.75" customHeight="1" x14ac:dyDescent="0.25">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spans="1:26" ht="15.75" customHeight="1" x14ac:dyDescent="0.25">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spans="1:26" ht="15.75" customHeight="1" x14ac:dyDescent="0.25">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spans="1:26" ht="15.75" customHeight="1" x14ac:dyDescent="0.25">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spans="1:26" ht="15.75" customHeight="1" x14ac:dyDescent="0.25">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spans="1:26" ht="15.75" customHeight="1" x14ac:dyDescent="0.25">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spans="1:26" ht="15.75" customHeight="1" x14ac:dyDescent="0.25">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spans="1:26" ht="15.75" customHeight="1" x14ac:dyDescent="0.25">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spans="1:26" ht="15.75" customHeight="1" x14ac:dyDescent="0.25">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spans="1:26" ht="15.75" customHeight="1" x14ac:dyDescent="0.25">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spans="1:26" ht="15.75" customHeight="1" x14ac:dyDescent="0.25">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spans="1:26" ht="15.75" customHeight="1" x14ac:dyDescent="0.25">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spans="1:26" ht="15.75" customHeight="1" x14ac:dyDescent="0.25">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spans="1:26" ht="15.75" customHeight="1" x14ac:dyDescent="0.25">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spans="1:26" ht="15.75" customHeight="1" x14ac:dyDescent="0.25">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spans="1:26" ht="15.75" customHeight="1" x14ac:dyDescent="0.25">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spans="1:26" ht="15.75" customHeight="1" x14ac:dyDescent="0.25">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spans="1:26" ht="15.75" customHeight="1" x14ac:dyDescent="0.25">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spans="1:26" ht="15.75" customHeight="1" x14ac:dyDescent="0.25">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spans="1:26" ht="15.75" customHeight="1" x14ac:dyDescent="0.25">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spans="1:26" ht="15.75" customHeight="1" x14ac:dyDescent="0.25">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spans="1:26" ht="15.75" customHeight="1" x14ac:dyDescent="0.25">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spans="1:26" ht="15.75" customHeight="1" x14ac:dyDescent="0.25">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spans="1:26" ht="15.75" customHeight="1" x14ac:dyDescent="0.25">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spans="1:26" ht="15.75" customHeight="1" x14ac:dyDescent="0.25">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spans="1:26" ht="15.75" customHeight="1" x14ac:dyDescent="0.25">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spans="1:26" ht="15.75" customHeight="1" x14ac:dyDescent="0.25">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spans="1:26" ht="15.75" customHeight="1" x14ac:dyDescent="0.25">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spans="1:26" ht="15.75" customHeight="1" x14ac:dyDescent="0.25">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spans="1:26" ht="15.75" customHeight="1" x14ac:dyDescent="0.25">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spans="1:26" ht="15.75" customHeight="1" x14ac:dyDescent="0.25">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spans="1:26" ht="15.75" customHeight="1" x14ac:dyDescent="0.25">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spans="1:26" ht="15.75" customHeight="1" x14ac:dyDescent="0.25">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spans="1:26" ht="15.75" customHeight="1" x14ac:dyDescent="0.25">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spans="1:26" ht="15.75" customHeight="1" x14ac:dyDescent="0.25">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spans="1:26" ht="15.75" customHeight="1" x14ac:dyDescent="0.25">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spans="1:26" ht="15.75" customHeight="1" x14ac:dyDescent="0.25">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spans="1:26" ht="15.75" customHeight="1" x14ac:dyDescent="0.25">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spans="1:26" ht="15.75" customHeight="1" x14ac:dyDescent="0.25">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spans="1:26" ht="15.75" customHeight="1" x14ac:dyDescent="0.25">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spans="1:26" ht="15.75" customHeight="1" x14ac:dyDescent="0.25">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spans="1:26" ht="15.75" customHeight="1" x14ac:dyDescent="0.25">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spans="1:26" ht="15.75" customHeight="1" x14ac:dyDescent="0.25">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spans="1:26" ht="15.75" customHeight="1" x14ac:dyDescent="0.25">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spans="1:26" ht="15.75" customHeight="1" x14ac:dyDescent="0.25">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spans="1:26" ht="15.75" customHeight="1" x14ac:dyDescent="0.25">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spans="1:26" ht="15.75" customHeight="1" x14ac:dyDescent="0.25">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spans="1:26" ht="15.75" customHeight="1" x14ac:dyDescent="0.25">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spans="1:26" ht="15.75" customHeight="1" x14ac:dyDescent="0.25">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spans="1:26" ht="15.75" customHeight="1" x14ac:dyDescent="0.25">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spans="1:26" ht="15.75" customHeight="1" x14ac:dyDescent="0.25">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spans="1:26" ht="15.75" customHeight="1" x14ac:dyDescent="0.25">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spans="1:26" ht="15.75" customHeight="1" x14ac:dyDescent="0.25">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spans="1:26" ht="15.75" customHeight="1" x14ac:dyDescent="0.25">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spans="1:26" ht="15.75" customHeight="1" x14ac:dyDescent="0.25">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spans="1:26" ht="15.75" customHeight="1" x14ac:dyDescent="0.25">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spans="1:26" ht="15.75" customHeight="1" x14ac:dyDescent="0.25">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spans="1:26" ht="15.75" customHeight="1" x14ac:dyDescent="0.25">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spans="1:26" ht="15.75" customHeight="1" x14ac:dyDescent="0.25">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row r="1001" spans="1:26" ht="15.75" customHeight="1" x14ac:dyDescent="0.25">
      <c r="A1001" s="109"/>
      <c r="B1001" s="109"/>
      <c r="C1001" s="109"/>
      <c r="D1001" s="109"/>
      <c r="E1001" s="109"/>
      <c r="F1001" s="109"/>
      <c r="G1001" s="109"/>
      <c r="H1001" s="109"/>
      <c r="I1001" s="109"/>
      <c r="J1001" s="109"/>
      <c r="K1001" s="109"/>
      <c r="L1001" s="109"/>
      <c r="M1001" s="109"/>
      <c r="N1001" s="109"/>
      <c r="O1001" s="109"/>
      <c r="P1001" s="109"/>
      <c r="Q1001" s="109"/>
      <c r="R1001" s="109"/>
      <c r="S1001" s="109"/>
      <c r="T1001" s="109"/>
      <c r="U1001" s="109"/>
      <c r="V1001" s="109"/>
      <c r="W1001" s="109"/>
      <c r="X1001" s="109"/>
      <c r="Y1001" s="109"/>
      <c r="Z1001" s="109"/>
    </row>
    <row r="1002" spans="1:26" ht="15.75" customHeight="1" x14ac:dyDescent="0.25">
      <c r="A1002" s="109"/>
      <c r="B1002" s="109"/>
      <c r="C1002" s="109"/>
      <c r="D1002" s="109"/>
      <c r="E1002" s="109"/>
      <c r="F1002" s="109"/>
      <c r="G1002" s="109"/>
      <c r="H1002" s="109"/>
      <c r="I1002" s="109"/>
      <c r="J1002" s="109"/>
      <c r="K1002" s="109"/>
      <c r="L1002" s="109"/>
      <c r="M1002" s="109"/>
      <c r="N1002" s="109"/>
      <c r="O1002" s="109"/>
      <c r="P1002" s="109"/>
      <c r="Q1002" s="109"/>
      <c r="R1002" s="109"/>
      <c r="S1002" s="109"/>
      <c r="T1002" s="109"/>
      <c r="U1002" s="109"/>
      <c r="V1002" s="109"/>
      <c r="W1002" s="109"/>
      <c r="X1002" s="109"/>
      <c r="Y1002" s="109"/>
      <c r="Z1002" s="109"/>
    </row>
    <row r="1003" spans="1:26" ht="15.75" customHeight="1" x14ac:dyDescent="0.25">
      <c r="A1003" s="109"/>
      <c r="B1003" s="109"/>
      <c r="C1003" s="109"/>
      <c r="D1003" s="109"/>
      <c r="E1003" s="109"/>
      <c r="F1003" s="109"/>
      <c r="G1003" s="109"/>
      <c r="H1003" s="109"/>
      <c r="I1003" s="109"/>
      <c r="J1003" s="109"/>
      <c r="K1003" s="109"/>
      <c r="L1003" s="109"/>
      <c r="M1003" s="109"/>
      <c r="N1003" s="109"/>
      <c r="O1003" s="109"/>
      <c r="P1003" s="109"/>
      <c r="Q1003" s="109"/>
      <c r="R1003" s="109"/>
      <c r="S1003" s="109"/>
      <c r="T1003" s="109"/>
      <c r="U1003" s="109"/>
      <c r="V1003" s="109"/>
      <c r="W1003" s="109"/>
      <c r="X1003" s="109"/>
      <c r="Y1003" s="109"/>
      <c r="Z1003" s="109"/>
    </row>
    <row r="1004" spans="1:26" ht="15.75" customHeight="1" x14ac:dyDescent="0.25">
      <c r="A1004" s="109"/>
      <c r="B1004" s="109"/>
      <c r="C1004" s="109"/>
      <c r="D1004" s="109"/>
      <c r="E1004" s="109"/>
      <c r="F1004" s="109"/>
      <c r="G1004" s="109"/>
      <c r="H1004" s="109"/>
      <c r="I1004" s="109"/>
      <c r="J1004" s="109"/>
      <c r="K1004" s="109"/>
      <c r="L1004" s="109"/>
      <c r="M1004" s="109"/>
      <c r="N1004" s="109"/>
      <c r="O1004" s="109"/>
      <c r="P1004" s="109"/>
      <c r="Q1004" s="109"/>
      <c r="R1004" s="109"/>
      <c r="S1004" s="109"/>
      <c r="T1004" s="109"/>
      <c r="U1004" s="109"/>
      <c r="V1004" s="109"/>
      <c r="W1004" s="109"/>
      <c r="X1004" s="109"/>
      <c r="Y1004" s="109"/>
      <c r="Z1004" s="109"/>
    </row>
    <row r="1005" spans="1:26" ht="15.75" customHeight="1" x14ac:dyDescent="0.25">
      <c r="A1005" s="109"/>
      <c r="B1005" s="109"/>
      <c r="C1005" s="109"/>
      <c r="D1005" s="109"/>
      <c r="E1005" s="109"/>
      <c r="F1005" s="109"/>
      <c r="G1005" s="109"/>
      <c r="H1005" s="109"/>
      <c r="I1005" s="109"/>
      <c r="J1005" s="109"/>
      <c r="K1005" s="109"/>
      <c r="L1005" s="109"/>
      <c r="M1005" s="109"/>
      <c r="N1005" s="109"/>
      <c r="O1005" s="109"/>
      <c r="P1005" s="109"/>
      <c r="Q1005" s="109"/>
      <c r="R1005" s="109"/>
      <c r="S1005" s="109"/>
      <c r="T1005" s="109"/>
      <c r="U1005" s="109"/>
      <c r="V1005" s="109"/>
      <c r="W1005" s="109"/>
      <c r="X1005" s="109"/>
      <c r="Y1005" s="109"/>
      <c r="Z1005" s="109"/>
    </row>
    <row r="1006" spans="1:26" ht="15.75" customHeight="1" x14ac:dyDescent="0.25">
      <c r="A1006" s="109"/>
      <c r="B1006" s="109"/>
      <c r="C1006" s="109"/>
      <c r="D1006" s="109"/>
      <c r="E1006" s="109"/>
      <c r="F1006" s="109"/>
      <c r="G1006" s="109"/>
      <c r="H1006" s="109"/>
      <c r="I1006" s="109"/>
      <c r="J1006" s="109"/>
      <c r="K1006" s="109"/>
      <c r="L1006" s="109"/>
      <c r="M1006" s="109"/>
      <c r="N1006" s="109"/>
      <c r="O1006" s="109"/>
      <c r="P1006" s="109"/>
      <c r="Q1006" s="109"/>
      <c r="R1006" s="109"/>
      <c r="S1006" s="109"/>
      <c r="T1006" s="109"/>
      <c r="U1006" s="109"/>
      <c r="V1006" s="109"/>
      <c r="W1006" s="109"/>
      <c r="X1006" s="109"/>
      <c r="Y1006" s="109"/>
      <c r="Z1006" s="109"/>
    </row>
  </sheetData>
  <mergeCells count="8">
    <mergeCell ref="E25:G25"/>
    <mergeCell ref="F28:G28"/>
    <mergeCell ref="A1:B1"/>
    <mergeCell ref="F1:G1"/>
    <mergeCell ref="A3:G3"/>
    <mergeCell ref="A4:G4"/>
    <mergeCell ref="A23:G23"/>
    <mergeCell ref="E24:G24"/>
  </mergeCells>
  <hyperlinks>
    <hyperlink ref="D10" r:id="rId1" display="C.Liên, C.My, C.Thùy" xr:uid="{C3CAB263-453C-41A6-B7B7-1442CEB2EFC1}"/>
    <hyperlink ref="D16" r:id="rId2" display="C.Thúy, C.Thùy, C.Hòa, C.Tiên, C.Dung, T.Giang, C.My, C.Liên, C.Nghiêm, C.Thảo" xr:uid="{0DCF5CB9-A8BC-4B8F-8AB0-0CF6836C5B3B}"/>
  </hyperlink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8"/>
  <sheetViews>
    <sheetView showZeros="0" tabSelected="1" topLeftCell="A37" zoomScaleNormal="100" workbookViewId="0">
      <selection activeCell="J45" sqref="J45"/>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3" t="s">
        <v>8</v>
      </c>
      <c r="B1" s="133"/>
      <c r="C1" s="133"/>
      <c r="D1" s="133"/>
      <c r="E1" s="133"/>
      <c r="F1" s="134" t="s">
        <v>16</v>
      </c>
      <c r="G1" s="135"/>
      <c r="H1" s="135"/>
      <c r="I1" s="135"/>
      <c r="J1" s="135"/>
    </row>
    <row r="2" spans="1:10" ht="15.75" x14ac:dyDescent="0.25">
      <c r="A2" s="133" t="s">
        <v>9</v>
      </c>
      <c r="B2" s="133"/>
      <c r="C2" s="133"/>
      <c r="D2" s="133"/>
      <c r="E2" s="133"/>
      <c r="F2" s="134" t="s">
        <v>15</v>
      </c>
      <c r="G2" s="134"/>
      <c r="H2" s="134"/>
      <c r="I2" s="134"/>
      <c r="J2" s="134"/>
    </row>
    <row r="3" spans="1:10" ht="15.75" x14ac:dyDescent="0.25">
      <c r="A3" s="136" t="s">
        <v>83</v>
      </c>
      <c r="B3" s="136"/>
      <c r="C3" s="136"/>
      <c r="D3" s="136"/>
      <c r="E3" s="136"/>
      <c r="F3" s="3"/>
      <c r="G3" s="3"/>
      <c r="H3" s="3"/>
      <c r="I3" s="3"/>
      <c r="J3" s="3"/>
    </row>
    <row r="4" spans="1:10" ht="24.75" customHeight="1" x14ac:dyDescent="0.25">
      <c r="J4" s="42" t="s">
        <v>26</v>
      </c>
    </row>
    <row r="5" spans="1:10" ht="28.5" customHeight="1" x14ac:dyDescent="0.25">
      <c r="A5" s="137" t="s">
        <v>139</v>
      </c>
      <c r="B5" s="137"/>
      <c r="C5" s="137"/>
      <c r="D5" s="137"/>
      <c r="E5" s="137"/>
      <c r="F5" s="137"/>
      <c r="G5" s="137"/>
      <c r="H5" s="137"/>
      <c r="I5" s="137"/>
      <c r="J5" s="137"/>
    </row>
    <row r="7" spans="1:10" ht="59.25" customHeight="1" x14ac:dyDescent="0.25">
      <c r="A7" s="138" t="s">
        <v>5</v>
      </c>
      <c r="B7" s="138" t="s">
        <v>10</v>
      </c>
      <c r="C7" s="139" t="s">
        <v>27</v>
      </c>
      <c r="D7" s="141" t="s">
        <v>79</v>
      </c>
      <c r="E7" s="142"/>
      <c r="F7" s="142"/>
      <c r="G7" s="143"/>
      <c r="H7" s="138" t="s">
        <v>58</v>
      </c>
      <c r="I7" s="131" t="s">
        <v>81</v>
      </c>
      <c r="J7" s="132"/>
    </row>
    <row r="8" spans="1:10" ht="72" customHeight="1" x14ac:dyDescent="0.25">
      <c r="A8" s="138"/>
      <c r="B8" s="138"/>
      <c r="C8" s="140"/>
      <c r="D8" s="6" t="s">
        <v>11</v>
      </c>
      <c r="E8" s="7" t="s">
        <v>12</v>
      </c>
      <c r="F8" s="7" t="s">
        <v>42</v>
      </c>
      <c r="G8" s="7" t="s">
        <v>43</v>
      </c>
      <c r="H8" s="138"/>
      <c r="I8" s="6" t="s">
        <v>11</v>
      </c>
      <c r="J8" s="6" t="s">
        <v>73</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69</v>
      </c>
      <c r="B10" s="6"/>
      <c r="C10" s="6"/>
      <c r="D10" s="53">
        <v>2</v>
      </c>
      <c r="E10" s="6"/>
      <c r="F10" s="7"/>
      <c r="G10" s="7"/>
      <c r="H10" s="7"/>
      <c r="I10" s="7"/>
      <c r="J10" s="6"/>
    </row>
    <row r="11" spans="1:10" ht="34.5" customHeight="1" x14ac:dyDescent="0.25">
      <c r="A11" s="9" t="s">
        <v>0</v>
      </c>
      <c r="B11" s="62" t="s">
        <v>84</v>
      </c>
      <c r="C11" s="9"/>
      <c r="D11" s="43" t="s">
        <v>143</v>
      </c>
      <c r="E11" s="15"/>
      <c r="F11" s="45" t="s">
        <v>107</v>
      </c>
      <c r="G11" s="45" t="s">
        <v>107</v>
      </c>
      <c r="H11" s="15"/>
      <c r="I11" s="15"/>
      <c r="J11" s="14"/>
    </row>
    <row r="12" spans="1:10" ht="282.75" customHeight="1" x14ac:dyDescent="0.25">
      <c r="A12" s="9" t="s">
        <v>1</v>
      </c>
      <c r="B12" s="62" t="s">
        <v>86</v>
      </c>
      <c r="C12" s="9"/>
      <c r="D12" s="43" t="s">
        <v>143</v>
      </c>
      <c r="E12" s="80"/>
      <c r="F12" s="45" t="s">
        <v>107</v>
      </c>
      <c r="G12" s="45" t="s">
        <v>107</v>
      </c>
      <c r="H12" s="15"/>
      <c r="I12" s="7"/>
      <c r="J12" s="81"/>
    </row>
    <row r="13" spans="1:10" ht="24.6" customHeight="1" x14ac:dyDescent="0.25">
      <c r="A13" s="8" t="s">
        <v>55</v>
      </c>
      <c r="B13" s="10"/>
      <c r="C13" s="10"/>
      <c r="D13" s="53">
        <v>10</v>
      </c>
      <c r="E13" s="10"/>
      <c r="F13" s="45"/>
      <c r="G13" s="45"/>
      <c r="H13" s="7"/>
      <c r="I13" s="7"/>
      <c r="J13" s="6"/>
    </row>
    <row r="14" spans="1:10" ht="292.5" customHeight="1" x14ac:dyDescent="0.25">
      <c r="A14" s="9" t="s">
        <v>0</v>
      </c>
      <c r="B14" s="62" t="s">
        <v>88</v>
      </c>
      <c r="C14" s="9"/>
      <c r="D14" s="14" t="s">
        <v>143</v>
      </c>
      <c r="E14" s="79"/>
      <c r="F14" s="45" t="s">
        <v>100</v>
      </c>
      <c r="G14" s="45" t="s">
        <v>108</v>
      </c>
      <c r="H14" s="14"/>
      <c r="I14" s="6"/>
      <c r="J14" s="14"/>
    </row>
    <row r="15" spans="1:10" ht="101.25" customHeight="1" x14ac:dyDescent="0.25">
      <c r="A15" s="57" t="s">
        <v>1</v>
      </c>
      <c r="B15" s="62" t="s">
        <v>89</v>
      </c>
      <c r="C15" s="9"/>
      <c r="D15" s="43" t="s">
        <v>143</v>
      </c>
      <c r="E15" s="10"/>
      <c r="F15" s="45" t="s">
        <v>141</v>
      </c>
      <c r="G15" s="45" t="s">
        <v>106</v>
      </c>
      <c r="H15" s="6"/>
      <c r="I15" s="6"/>
      <c r="J15" s="9"/>
    </row>
    <row r="16" spans="1:10" ht="51.75" customHeight="1" x14ac:dyDescent="0.25">
      <c r="A16" s="9" t="s">
        <v>2</v>
      </c>
      <c r="B16" s="62" t="s">
        <v>90</v>
      </c>
      <c r="C16" s="57"/>
      <c r="D16" s="58" t="s">
        <v>144</v>
      </c>
      <c r="E16" s="15"/>
      <c r="F16" s="45" t="s">
        <v>141</v>
      </c>
      <c r="G16" s="45" t="s">
        <v>141</v>
      </c>
      <c r="H16" s="15"/>
      <c r="I16" s="60"/>
      <c r="J16" s="61"/>
    </row>
    <row r="17" spans="1:11" ht="150.75" customHeight="1" x14ac:dyDescent="0.25">
      <c r="A17" s="57" t="s">
        <v>3</v>
      </c>
      <c r="B17" s="62" t="s">
        <v>91</v>
      </c>
      <c r="C17" s="9"/>
      <c r="D17" s="58" t="s">
        <v>143</v>
      </c>
      <c r="E17" s="15"/>
      <c r="F17" s="45" t="s">
        <v>100</v>
      </c>
      <c r="G17" s="45" t="s">
        <v>108</v>
      </c>
      <c r="H17" s="6"/>
      <c r="I17" s="6"/>
      <c r="J17" s="79"/>
    </row>
    <row r="18" spans="1:11" ht="34.5" customHeight="1" x14ac:dyDescent="0.25">
      <c r="A18" s="9" t="s">
        <v>4</v>
      </c>
      <c r="B18" s="62" t="s">
        <v>92</v>
      </c>
      <c r="C18" s="9"/>
      <c r="D18" s="43" t="s">
        <v>143</v>
      </c>
      <c r="E18" s="10"/>
      <c r="F18" s="45" t="s">
        <v>100</v>
      </c>
      <c r="G18" s="45" t="s">
        <v>100</v>
      </c>
      <c r="H18" s="14"/>
      <c r="I18" s="61"/>
      <c r="J18" s="61"/>
    </row>
    <row r="19" spans="1:11" ht="214.5" customHeight="1" x14ac:dyDescent="0.25">
      <c r="A19" s="57" t="s">
        <v>72</v>
      </c>
      <c r="B19" s="62" t="s">
        <v>93</v>
      </c>
      <c r="C19" s="9"/>
      <c r="D19" s="43" t="s">
        <v>143</v>
      </c>
      <c r="E19" s="10"/>
      <c r="F19" s="45" t="s">
        <v>100</v>
      </c>
      <c r="G19" s="45" t="s">
        <v>108</v>
      </c>
      <c r="H19" s="14"/>
      <c r="I19" s="14"/>
      <c r="J19" s="79"/>
    </row>
    <row r="20" spans="1:11" ht="252" customHeight="1" x14ac:dyDescent="0.25">
      <c r="A20" s="9" t="s">
        <v>77</v>
      </c>
      <c r="B20" s="62" t="s">
        <v>94</v>
      </c>
      <c r="C20" s="9"/>
      <c r="D20" s="43" t="s">
        <v>144</v>
      </c>
      <c r="E20" s="10"/>
      <c r="F20" s="45" t="s">
        <v>100</v>
      </c>
      <c r="G20" s="45" t="s">
        <v>141</v>
      </c>
      <c r="H20" s="14"/>
      <c r="I20" s="6"/>
      <c r="J20" s="9"/>
    </row>
    <row r="21" spans="1:11" ht="34.5" customHeight="1" x14ac:dyDescent="0.25">
      <c r="A21" s="57" t="s">
        <v>82</v>
      </c>
      <c r="B21" s="62" t="s">
        <v>95</v>
      </c>
      <c r="C21" s="9"/>
      <c r="D21" s="43" t="s">
        <v>143</v>
      </c>
      <c r="E21" s="10"/>
      <c r="F21" s="45" t="s">
        <v>108</v>
      </c>
      <c r="G21" s="45" t="s">
        <v>100</v>
      </c>
      <c r="H21" s="14"/>
      <c r="I21" s="14"/>
      <c r="J21" s="6"/>
    </row>
    <row r="22" spans="1:11" ht="34.5" customHeight="1" x14ac:dyDescent="0.25">
      <c r="A22" s="9" t="s">
        <v>98</v>
      </c>
      <c r="B22" s="62" t="s">
        <v>96</v>
      </c>
      <c r="C22" s="9"/>
      <c r="D22" s="43" t="s">
        <v>143</v>
      </c>
      <c r="E22" s="10"/>
      <c r="F22" s="45" t="s">
        <v>141</v>
      </c>
      <c r="G22" s="45" t="s">
        <v>100</v>
      </c>
      <c r="H22" s="14"/>
      <c r="I22" s="14"/>
      <c r="J22" s="6"/>
    </row>
    <row r="23" spans="1:11" ht="34.5" customHeight="1" x14ac:dyDescent="0.25">
      <c r="A23" s="9">
        <v>10</v>
      </c>
      <c r="B23" s="62" t="s">
        <v>97</v>
      </c>
      <c r="C23" s="9"/>
      <c r="D23" s="43" t="s">
        <v>78</v>
      </c>
      <c r="E23" s="10"/>
      <c r="F23" s="45" t="s">
        <v>141</v>
      </c>
      <c r="G23" s="45" t="s">
        <v>99</v>
      </c>
      <c r="H23" s="14"/>
      <c r="I23" s="14"/>
      <c r="J23" s="6"/>
    </row>
    <row r="24" spans="1:11" ht="27.75" customHeight="1" x14ac:dyDescent="0.25">
      <c r="A24" s="57" t="s">
        <v>137</v>
      </c>
      <c r="B24" s="62" t="s">
        <v>142</v>
      </c>
      <c r="C24" s="10"/>
      <c r="D24" s="14" t="s">
        <v>78</v>
      </c>
      <c r="E24" s="10"/>
      <c r="F24" s="45" t="s">
        <v>99</v>
      </c>
      <c r="G24" s="45" t="s">
        <v>141</v>
      </c>
      <c r="H24" s="6"/>
      <c r="I24" s="6"/>
      <c r="J24" s="6"/>
    </row>
    <row r="25" spans="1:11" ht="15.75" x14ac:dyDescent="0.25">
      <c r="A25" s="25"/>
      <c r="B25" s="56"/>
      <c r="C25" s="26"/>
      <c r="D25" s="26"/>
      <c r="E25" s="26"/>
      <c r="F25" s="27"/>
      <c r="G25" s="27"/>
      <c r="H25" s="27"/>
      <c r="I25" s="27"/>
      <c r="J25" s="27"/>
    </row>
    <row r="26" spans="1:11" s="12" customFormat="1" ht="25.5" customHeight="1" x14ac:dyDescent="0.25">
      <c r="A26" s="144"/>
      <c r="B26" s="145" t="s">
        <v>13</v>
      </c>
      <c r="C26" s="146"/>
      <c r="D26" s="149" t="s">
        <v>71</v>
      </c>
      <c r="E26" s="150"/>
      <c r="F26" s="151" t="s">
        <v>54</v>
      </c>
      <c r="G26" s="152"/>
      <c r="H26" s="44"/>
      <c r="I26" s="44"/>
      <c r="J26" s="44"/>
      <c r="K26" s="11"/>
    </row>
    <row r="27" spans="1:11" s="12" customFormat="1" ht="25.5" customHeight="1" x14ac:dyDescent="0.25">
      <c r="A27" s="144"/>
      <c r="B27" s="147"/>
      <c r="C27" s="148"/>
      <c r="D27" s="49" t="s">
        <v>53</v>
      </c>
      <c r="E27" s="49" t="s">
        <v>57</v>
      </c>
      <c r="F27" s="51" t="s">
        <v>53</v>
      </c>
      <c r="G27" s="51" t="s">
        <v>57</v>
      </c>
      <c r="H27" s="44"/>
      <c r="I27" s="44"/>
      <c r="J27" s="44"/>
    </row>
    <row r="28" spans="1:11" s="12" customFormat="1" ht="21.6" customHeight="1" x14ac:dyDescent="0.25">
      <c r="A28" s="144"/>
      <c r="B28" s="153" t="s">
        <v>59</v>
      </c>
      <c r="C28" s="154"/>
      <c r="D28" s="50">
        <f>COUNTIF($D$11:$D$12,"A1")</f>
        <v>2</v>
      </c>
      <c r="E28" s="55">
        <f>ROUND(D28/$D$10,2)</f>
        <v>1</v>
      </c>
      <c r="F28" s="52">
        <f>COUNTIF($D$14:$D$24,"A1")</f>
        <v>7</v>
      </c>
      <c r="G28" s="54">
        <f>ROUND(F28/$D$13,2)</f>
        <v>0.7</v>
      </c>
      <c r="H28" s="44"/>
      <c r="I28" s="44"/>
      <c r="J28" s="44"/>
    </row>
    <row r="29" spans="1:11" s="12" customFormat="1" ht="21.6" customHeight="1" x14ac:dyDescent="0.25">
      <c r="A29" s="144"/>
      <c r="B29" s="153" t="s">
        <v>60</v>
      </c>
      <c r="C29" s="154"/>
      <c r="D29" s="50">
        <f>COUNTIF($D$11:$D$12,"A2")</f>
        <v>0</v>
      </c>
      <c r="E29" s="55">
        <f t="shared" ref="E29:E38" si="0">ROUND(D29/$D$10,2)</f>
        <v>0</v>
      </c>
      <c r="F29" s="52">
        <f>COUNTIF($D$14:$D$24,"A2")</f>
        <v>2</v>
      </c>
      <c r="G29" s="54">
        <f t="shared" ref="G29:G38" si="1">ROUND(F29/$D$13,2)</f>
        <v>0.2</v>
      </c>
      <c r="H29" s="44"/>
      <c r="I29" s="44"/>
      <c r="J29" s="44"/>
    </row>
    <row r="30" spans="1:11" s="12" customFormat="1" ht="21.6" customHeight="1" x14ac:dyDescent="0.25">
      <c r="A30" s="144"/>
      <c r="B30" s="153" t="s">
        <v>61</v>
      </c>
      <c r="C30" s="154"/>
      <c r="D30" s="50">
        <f>COUNTIF($D$11:$D$12,"A3")</f>
        <v>0</v>
      </c>
      <c r="E30" s="55">
        <f t="shared" si="0"/>
        <v>0</v>
      </c>
      <c r="F30" s="52">
        <f>COUNTIF($D$14:$D$24,"A3")</f>
        <v>2</v>
      </c>
      <c r="G30" s="54">
        <f t="shared" si="1"/>
        <v>0.2</v>
      </c>
      <c r="H30" s="44"/>
      <c r="I30" s="44"/>
      <c r="J30" s="44"/>
    </row>
    <row r="31" spans="1:11" s="12" customFormat="1" ht="21.6" customHeight="1" x14ac:dyDescent="0.25">
      <c r="A31" s="144"/>
      <c r="B31" s="153" t="s">
        <v>62</v>
      </c>
      <c r="C31" s="154"/>
      <c r="D31" s="50">
        <f>COUNTIF($D$11:$D$12,"A4")</f>
        <v>0</v>
      </c>
      <c r="E31" s="55">
        <f t="shared" si="0"/>
        <v>0</v>
      </c>
      <c r="F31" s="52">
        <f>COUNTIF($D$14:$D$24,"A4")</f>
        <v>0</v>
      </c>
      <c r="G31" s="54">
        <f t="shared" si="1"/>
        <v>0</v>
      </c>
      <c r="H31" s="44"/>
      <c r="I31" s="44"/>
      <c r="J31" s="44"/>
    </row>
    <row r="32" spans="1:11" s="12" customFormat="1" ht="21.6" customHeight="1" x14ac:dyDescent="0.25">
      <c r="A32" s="144"/>
      <c r="B32" s="153" t="s">
        <v>63</v>
      </c>
      <c r="C32" s="154"/>
      <c r="D32" s="50">
        <f>COUNTIF($D$11:$D$12,"A DN")</f>
        <v>0</v>
      </c>
      <c r="E32" s="55">
        <f t="shared" si="0"/>
        <v>0</v>
      </c>
      <c r="F32" s="52">
        <f>COUNTIF($D$14:$D$24,"A DN")</f>
        <v>0</v>
      </c>
      <c r="G32" s="54">
        <f t="shared" si="1"/>
        <v>0</v>
      </c>
      <c r="H32" s="44"/>
      <c r="I32" s="44"/>
      <c r="J32" s="44"/>
    </row>
    <row r="33" spans="1:10" s="12" customFormat="1" ht="21.6" customHeight="1" x14ac:dyDescent="0.25">
      <c r="A33" s="144"/>
      <c r="B33" s="153" t="s">
        <v>64</v>
      </c>
      <c r="C33" s="154"/>
      <c r="D33" s="50">
        <f>COUNTIF($D$11:$D$12,"B1")</f>
        <v>0</v>
      </c>
      <c r="E33" s="55">
        <f t="shared" si="0"/>
        <v>0</v>
      </c>
      <c r="F33" s="52">
        <f>COUNTIF($D$14:$D$24,"B1")</f>
        <v>0</v>
      </c>
      <c r="G33" s="54">
        <f t="shared" si="1"/>
        <v>0</v>
      </c>
      <c r="H33" s="44"/>
      <c r="I33" s="44"/>
      <c r="J33" s="44"/>
    </row>
    <row r="34" spans="1:10" s="12" customFormat="1" ht="21.6" customHeight="1" x14ac:dyDescent="0.25">
      <c r="A34" s="144"/>
      <c r="B34" s="153" t="s">
        <v>65</v>
      </c>
      <c r="C34" s="154"/>
      <c r="D34" s="50">
        <f>COUNTIF($D$11:$D$12,"B2")</f>
        <v>0</v>
      </c>
      <c r="E34" s="55">
        <f t="shared" si="0"/>
        <v>0</v>
      </c>
      <c r="F34" s="52">
        <f>COUNTIF($D$14:$D$24,"B2")</f>
        <v>0</v>
      </c>
      <c r="G34" s="54">
        <f t="shared" si="1"/>
        <v>0</v>
      </c>
      <c r="H34" s="44"/>
      <c r="I34" s="44"/>
      <c r="J34" s="44"/>
    </row>
    <row r="35" spans="1:10" s="12" customFormat="1" ht="21.6" customHeight="1" x14ac:dyDescent="0.25">
      <c r="A35" s="144"/>
      <c r="B35" s="153" t="s">
        <v>66</v>
      </c>
      <c r="C35" s="154"/>
      <c r="D35" s="50">
        <f>COUNTIF($D$11:$D$12,"C1")</f>
        <v>0</v>
      </c>
      <c r="E35" s="55">
        <f t="shared" si="0"/>
        <v>0</v>
      </c>
      <c r="F35" s="52">
        <f>COUNTIF($D$14:$D$24,"C1")</f>
        <v>0</v>
      </c>
      <c r="G35" s="54">
        <f t="shared" si="1"/>
        <v>0</v>
      </c>
      <c r="H35" s="44"/>
      <c r="I35" s="44"/>
      <c r="J35" s="44"/>
    </row>
    <row r="36" spans="1:10" s="12" customFormat="1" ht="21.6" customHeight="1" x14ac:dyDescent="0.25">
      <c r="A36" s="144"/>
      <c r="B36" s="153" t="s">
        <v>67</v>
      </c>
      <c r="C36" s="154"/>
      <c r="D36" s="50">
        <f>COUNTIF($D$11:$D$12,"C2")</f>
        <v>0</v>
      </c>
      <c r="E36" s="55">
        <f t="shared" si="0"/>
        <v>0</v>
      </c>
      <c r="F36" s="52">
        <f>COUNTIF($D$14:$D$24,"C2")</f>
        <v>0</v>
      </c>
      <c r="G36" s="54">
        <f t="shared" si="1"/>
        <v>0</v>
      </c>
      <c r="H36" s="44"/>
      <c r="I36" s="44"/>
      <c r="J36" s="44"/>
    </row>
    <row r="37" spans="1:10" s="12" customFormat="1" ht="21.6" customHeight="1" x14ac:dyDescent="0.25">
      <c r="A37" s="144"/>
      <c r="B37" s="153" t="s">
        <v>68</v>
      </c>
      <c r="C37" s="154"/>
      <c r="D37" s="50">
        <f>COUNTIF($D$11:$D$12,"D")</f>
        <v>0</v>
      </c>
      <c r="E37" s="55">
        <f t="shared" si="0"/>
        <v>0</v>
      </c>
      <c r="F37" s="52">
        <f>COUNTIF($D$14:$D$24,"D")</f>
        <v>0</v>
      </c>
      <c r="G37" s="54">
        <f t="shared" si="1"/>
        <v>0</v>
      </c>
      <c r="H37" s="44"/>
      <c r="I37" s="44"/>
      <c r="J37" s="44"/>
    </row>
    <row r="38" spans="1:10" s="12" customFormat="1" ht="21.6" customHeight="1" x14ac:dyDescent="0.25">
      <c r="A38" s="144"/>
      <c r="B38" s="153" t="s">
        <v>80</v>
      </c>
      <c r="C38" s="154"/>
      <c r="D38" s="50">
        <f>COUNTIF($D$11:$D$12,"E")</f>
        <v>0</v>
      </c>
      <c r="E38" s="55">
        <f t="shared" si="0"/>
        <v>0</v>
      </c>
      <c r="F38" s="52">
        <f>COUNTIF($D$14:$D$24,"KXL")</f>
        <v>0</v>
      </c>
      <c r="G38" s="54">
        <f t="shared" si="1"/>
        <v>0</v>
      </c>
      <c r="H38" s="44"/>
      <c r="I38" s="44"/>
      <c r="J38" s="44"/>
    </row>
    <row r="39" spans="1:10" s="12" customFormat="1" ht="21.6" customHeight="1" x14ac:dyDescent="0.25">
      <c r="B39" s="141" t="s">
        <v>17</v>
      </c>
      <c r="C39" s="143"/>
      <c r="D39" s="49">
        <f>SUM(D28:D38)</f>
        <v>2</v>
      </c>
      <c r="E39" s="49"/>
      <c r="F39" s="51">
        <f>SUM(F28:F38)</f>
        <v>11</v>
      </c>
      <c r="G39" s="51"/>
      <c r="H39" s="44"/>
      <c r="I39" s="44"/>
      <c r="J39" s="44"/>
    </row>
    <row r="40" spans="1:10" ht="15.75" x14ac:dyDescent="0.25">
      <c r="A40" s="12"/>
      <c r="B40" s="12"/>
      <c r="C40" s="12"/>
      <c r="D40" s="12"/>
      <c r="E40" s="12"/>
      <c r="F40" s="12"/>
      <c r="G40" s="12"/>
      <c r="H40" s="12"/>
      <c r="I40" s="12"/>
      <c r="J40" s="12"/>
    </row>
    <row r="41" spans="1:10" ht="97.5" customHeight="1" x14ac:dyDescent="0.25">
      <c r="A41" s="155" t="s">
        <v>74</v>
      </c>
      <c r="B41" s="156"/>
      <c r="C41" s="156"/>
      <c r="D41" s="156"/>
      <c r="E41" s="156"/>
      <c r="F41" s="156"/>
      <c r="G41" s="156"/>
      <c r="H41" s="156"/>
      <c r="I41" s="156"/>
      <c r="J41" s="156"/>
    </row>
    <row r="42" spans="1:10" ht="15.75" x14ac:dyDescent="0.25">
      <c r="A42" s="12"/>
      <c r="B42" s="12"/>
      <c r="C42" s="12"/>
      <c r="D42" s="12"/>
      <c r="E42" s="12"/>
      <c r="F42" s="157" t="s">
        <v>140</v>
      </c>
      <c r="G42" s="157"/>
      <c r="H42" s="157"/>
      <c r="I42" s="157"/>
      <c r="J42" s="157"/>
    </row>
    <row r="43" spans="1:10" ht="15.75" x14ac:dyDescent="0.25">
      <c r="A43" s="12"/>
      <c r="B43" s="12"/>
      <c r="C43" s="12"/>
      <c r="D43" s="12"/>
      <c r="E43" s="12"/>
      <c r="F43" s="136" t="s">
        <v>7</v>
      </c>
      <c r="G43" s="136"/>
      <c r="H43" s="136"/>
      <c r="I43" s="136"/>
      <c r="J43" s="136"/>
    </row>
    <row r="44" spans="1:10" x14ac:dyDescent="0.25">
      <c r="F44" s="5"/>
      <c r="G44" s="5"/>
      <c r="H44" s="5"/>
      <c r="I44" s="5"/>
      <c r="J44" s="5"/>
    </row>
    <row r="45" spans="1:10" x14ac:dyDescent="0.25">
      <c r="F45" s="5"/>
      <c r="G45" s="5"/>
      <c r="H45" s="5"/>
      <c r="I45" s="5"/>
      <c r="J45" s="5"/>
    </row>
    <row r="47" spans="1:10" x14ac:dyDescent="0.25">
      <c r="G47" s="158" t="s">
        <v>84</v>
      </c>
      <c r="H47" s="158"/>
      <c r="I47" s="158"/>
    </row>
    <row r="48" spans="1:10" ht="7.5" customHeight="1" x14ac:dyDescent="0.25">
      <c r="F48" s="159"/>
      <c r="G48" s="159"/>
      <c r="H48" s="159"/>
      <c r="I48" s="159"/>
      <c r="J48" s="159"/>
    </row>
  </sheetData>
  <mergeCells count="33">
    <mergeCell ref="A41:J41"/>
    <mergeCell ref="F42:J42"/>
    <mergeCell ref="F43:J43"/>
    <mergeCell ref="G47:I47"/>
    <mergeCell ref="F48:J48"/>
    <mergeCell ref="B39:C39"/>
    <mergeCell ref="A26:A38"/>
    <mergeCell ref="B26:C27"/>
    <mergeCell ref="D26:E26"/>
    <mergeCell ref="F26:G26"/>
    <mergeCell ref="B28:C28"/>
    <mergeCell ref="B29:C29"/>
    <mergeCell ref="B30:C30"/>
    <mergeCell ref="B31:C31"/>
    <mergeCell ref="B32:C32"/>
    <mergeCell ref="B33:C33"/>
    <mergeCell ref="B34:C34"/>
    <mergeCell ref="B35:C35"/>
    <mergeCell ref="B36:C36"/>
    <mergeCell ref="B37:C37"/>
    <mergeCell ref="B38:C38"/>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2"/>
  <sheetViews>
    <sheetView topLeftCell="A13" zoomScale="59" zoomScaleNormal="59" workbookViewId="0">
      <selection activeCell="W31" sqref="W31"/>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76" t="s">
        <v>8</v>
      </c>
      <c r="B1" s="176"/>
      <c r="C1" s="176"/>
      <c r="D1" s="13"/>
      <c r="E1" s="1"/>
      <c r="F1" s="1"/>
      <c r="G1" s="1"/>
      <c r="H1" s="1"/>
      <c r="I1" s="1"/>
      <c r="J1" s="1"/>
      <c r="K1" s="1"/>
      <c r="L1" s="1"/>
      <c r="M1" s="1"/>
      <c r="N1" s="1"/>
      <c r="O1" s="1"/>
      <c r="P1" s="1"/>
      <c r="Q1" s="1"/>
      <c r="R1" s="1"/>
      <c r="S1" s="1"/>
      <c r="T1" s="134" t="s">
        <v>16</v>
      </c>
      <c r="U1" s="134"/>
      <c r="V1" s="134"/>
      <c r="W1" s="134"/>
      <c r="X1" s="134"/>
      <c r="Y1" s="135"/>
      <c r="Z1" s="135"/>
      <c r="AA1" s="135"/>
      <c r="AB1" s="135"/>
      <c r="AC1" s="135"/>
      <c r="AD1" s="135"/>
      <c r="AE1" s="135"/>
    </row>
    <row r="2" spans="1:31" ht="15" customHeight="1" x14ac:dyDescent="0.25">
      <c r="A2" s="176" t="s">
        <v>14</v>
      </c>
      <c r="B2" s="176"/>
      <c r="C2" s="176"/>
      <c r="D2" s="13"/>
      <c r="E2" s="1"/>
      <c r="F2" s="1"/>
      <c r="G2" s="1"/>
      <c r="H2" s="1"/>
      <c r="I2" s="1"/>
      <c r="J2" s="1"/>
      <c r="K2" s="1"/>
      <c r="L2" s="1"/>
      <c r="M2" s="1"/>
      <c r="N2" s="1"/>
      <c r="O2" s="1"/>
      <c r="P2" s="1"/>
      <c r="Q2" s="1"/>
      <c r="R2" s="1"/>
      <c r="S2" s="1"/>
      <c r="T2" s="134" t="s">
        <v>15</v>
      </c>
      <c r="U2" s="134"/>
      <c r="V2" s="134"/>
      <c r="W2" s="134"/>
      <c r="X2" s="134"/>
      <c r="Y2" s="134"/>
      <c r="Z2" s="134"/>
      <c r="AA2" s="134"/>
      <c r="AB2" s="134"/>
      <c r="AC2" s="134"/>
      <c r="AD2" s="134"/>
      <c r="AE2" s="134"/>
    </row>
    <row r="3" spans="1:31" ht="15" customHeight="1" x14ac:dyDescent="0.25">
      <c r="A3" s="134" t="s">
        <v>109</v>
      </c>
      <c r="B3" s="134"/>
      <c r="C3" s="134"/>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75" t="s">
        <v>138</v>
      </c>
      <c r="B5" s="175"/>
      <c r="C5" s="175"/>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row>
    <row r="7" spans="1:31" ht="27.75" customHeight="1" x14ac:dyDescent="0.25">
      <c r="A7" s="164" t="s">
        <v>5</v>
      </c>
      <c r="B7" s="167" t="s">
        <v>29</v>
      </c>
      <c r="C7" s="168"/>
      <c r="D7" s="169" t="s">
        <v>25</v>
      </c>
      <c r="E7" s="170"/>
      <c r="F7" s="170"/>
      <c r="G7" s="170"/>
      <c r="H7" s="170"/>
      <c r="I7" s="170"/>
      <c r="J7" s="170"/>
      <c r="K7" s="170"/>
      <c r="L7" s="170"/>
      <c r="M7" s="170"/>
      <c r="N7" s="170"/>
      <c r="O7" s="170"/>
      <c r="P7" s="170"/>
      <c r="Q7" s="170"/>
      <c r="R7" s="170"/>
      <c r="S7" s="171"/>
      <c r="T7" s="172" t="s">
        <v>39</v>
      </c>
      <c r="U7" s="173"/>
      <c r="V7" s="173"/>
      <c r="W7" s="173"/>
      <c r="X7" s="173"/>
      <c r="Y7" s="173"/>
      <c r="Z7" s="173"/>
      <c r="AA7" s="173"/>
      <c r="AB7" s="173"/>
      <c r="AC7" s="173"/>
      <c r="AD7" s="174"/>
      <c r="AE7" s="16" t="s">
        <v>6</v>
      </c>
    </row>
    <row r="8" spans="1:31" ht="45.75" customHeight="1" x14ac:dyDescent="0.25">
      <c r="A8" s="165"/>
      <c r="B8" s="34" t="s">
        <v>28</v>
      </c>
      <c r="C8" s="35" t="s">
        <v>34</v>
      </c>
      <c r="D8" s="39" t="s">
        <v>30</v>
      </c>
      <c r="E8" s="40" t="s">
        <v>31</v>
      </c>
      <c r="F8" s="40" t="s">
        <v>32</v>
      </c>
      <c r="G8" s="40" t="s">
        <v>38</v>
      </c>
      <c r="H8" s="40" t="s">
        <v>40</v>
      </c>
      <c r="I8" s="40" t="s">
        <v>41</v>
      </c>
      <c r="J8" s="40" t="s">
        <v>44</v>
      </c>
      <c r="K8" s="40" t="s">
        <v>45</v>
      </c>
      <c r="L8" s="40" t="s">
        <v>46</v>
      </c>
      <c r="M8" s="40" t="s">
        <v>47</v>
      </c>
      <c r="N8" s="40" t="s">
        <v>48</v>
      </c>
      <c r="O8" s="40" t="s">
        <v>49</v>
      </c>
      <c r="P8" s="40" t="s">
        <v>50</v>
      </c>
      <c r="Q8" s="40" t="s">
        <v>51</v>
      </c>
      <c r="R8" s="40" t="s">
        <v>52</v>
      </c>
      <c r="S8" s="40" t="s">
        <v>33</v>
      </c>
      <c r="T8" s="37" t="s">
        <v>30</v>
      </c>
      <c r="U8" s="37" t="s">
        <v>31</v>
      </c>
      <c r="V8" s="37" t="s">
        <v>32</v>
      </c>
      <c r="W8" s="37" t="s">
        <v>38</v>
      </c>
      <c r="X8" s="37" t="s">
        <v>40</v>
      </c>
      <c r="Y8" s="37" t="s">
        <v>41</v>
      </c>
      <c r="Z8" s="37" t="s">
        <v>44</v>
      </c>
      <c r="AA8" s="37" t="s">
        <v>45</v>
      </c>
      <c r="AB8" s="37" t="s">
        <v>46</v>
      </c>
      <c r="AC8" s="37" t="s">
        <v>47</v>
      </c>
      <c r="AD8" s="37" t="s">
        <v>33</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56</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2" t="s">
        <v>84</v>
      </c>
      <c r="C11" s="63" t="s">
        <v>85</v>
      </c>
      <c r="D11" s="18" t="s">
        <v>102</v>
      </c>
      <c r="E11" s="18"/>
      <c r="F11" s="18" t="s">
        <v>102</v>
      </c>
      <c r="G11" s="18" t="s">
        <v>102</v>
      </c>
      <c r="H11" s="18" t="s">
        <v>102</v>
      </c>
      <c r="I11" s="18" t="s">
        <v>102</v>
      </c>
      <c r="J11" s="18"/>
      <c r="K11" s="18"/>
      <c r="L11" s="18"/>
      <c r="M11" s="18"/>
      <c r="N11" s="18"/>
      <c r="O11" s="18"/>
      <c r="P11" s="18"/>
      <c r="Q11" s="18"/>
      <c r="R11" s="18"/>
      <c r="S11" s="78">
        <f>COUNTIF(D11:R11,"X")</f>
        <v>5</v>
      </c>
      <c r="T11" s="19" t="s">
        <v>102</v>
      </c>
      <c r="U11" s="22"/>
      <c r="V11" s="22" t="s">
        <v>102</v>
      </c>
      <c r="W11" s="19" t="s">
        <v>102</v>
      </c>
      <c r="X11" s="19" t="s">
        <v>102</v>
      </c>
      <c r="Y11" s="22"/>
      <c r="Z11" s="22" t="s">
        <v>102</v>
      </c>
      <c r="AA11" s="22"/>
      <c r="AB11" s="47"/>
      <c r="AD11" s="38">
        <f>COUNTIF(T11:AA11,"X")</f>
        <v>5</v>
      </c>
      <c r="AE11" s="17"/>
    </row>
    <row r="12" spans="1:31" ht="24" customHeight="1" x14ac:dyDescent="0.25">
      <c r="A12" s="9" t="s">
        <v>1</v>
      </c>
      <c r="B12" s="62" t="s">
        <v>86</v>
      </c>
      <c r="C12" s="63" t="s">
        <v>87</v>
      </c>
      <c r="D12" s="20" t="s">
        <v>102</v>
      </c>
      <c r="E12" s="21"/>
      <c r="F12" s="21" t="s">
        <v>102</v>
      </c>
      <c r="G12" s="21" t="s">
        <v>102</v>
      </c>
      <c r="H12" s="21" t="s">
        <v>102</v>
      </c>
      <c r="I12" s="21" t="s">
        <v>102</v>
      </c>
      <c r="J12" s="21"/>
      <c r="K12" s="21"/>
      <c r="L12" s="21"/>
      <c r="M12" s="21"/>
      <c r="N12" s="21"/>
      <c r="O12" s="21"/>
      <c r="P12" s="21"/>
      <c r="Q12" s="21"/>
      <c r="R12" s="21"/>
      <c r="S12" s="78">
        <f t="shared" ref="S12:S24" si="0">COUNTIF(D12:R12,"X")</f>
        <v>5</v>
      </c>
      <c r="T12" s="19" t="s">
        <v>102</v>
      </c>
      <c r="U12" s="22"/>
      <c r="V12" s="22" t="s">
        <v>102</v>
      </c>
      <c r="W12" s="19" t="s">
        <v>102</v>
      </c>
      <c r="X12" s="19" t="s">
        <v>102</v>
      </c>
      <c r="Y12" s="22"/>
      <c r="Z12" s="22" t="s">
        <v>102</v>
      </c>
      <c r="AA12" s="22"/>
      <c r="AB12" s="22"/>
      <c r="AC12" s="22"/>
      <c r="AD12" s="38">
        <f t="shared" ref="AD12:AD24" si="1">COUNTIF(T12:AC12,"X")</f>
        <v>5</v>
      </c>
      <c r="AE12" s="17"/>
    </row>
    <row r="13" spans="1:31" ht="26.25" customHeight="1" x14ac:dyDescent="0.25">
      <c r="A13" s="8" t="s">
        <v>55</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x14ac:dyDescent="0.25">
      <c r="A14" s="9" t="s">
        <v>0</v>
      </c>
      <c r="B14" s="62" t="s">
        <v>88</v>
      </c>
      <c r="C14" s="9"/>
      <c r="D14" s="18" t="s">
        <v>102</v>
      </c>
      <c r="E14" s="18"/>
      <c r="F14" s="18"/>
      <c r="G14" s="18" t="s">
        <v>102</v>
      </c>
      <c r="H14" s="18"/>
      <c r="I14" s="18" t="s">
        <v>102</v>
      </c>
      <c r="J14" s="18"/>
      <c r="K14" s="18"/>
      <c r="L14" s="18"/>
      <c r="M14" s="18"/>
      <c r="N14" s="18"/>
      <c r="O14" s="31"/>
      <c r="P14" s="31"/>
      <c r="Q14" s="31"/>
      <c r="R14" s="31"/>
      <c r="S14" s="78">
        <f t="shared" si="0"/>
        <v>3</v>
      </c>
      <c r="T14" s="19" t="s">
        <v>102</v>
      </c>
      <c r="U14" s="19"/>
      <c r="V14" s="19"/>
      <c r="W14" s="19" t="s">
        <v>102</v>
      </c>
      <c r="X14" s="19" t="s">
        <v>102</v>
      </c>
      <c r="Y14" s="22"/>
      <c r="Z14" s="22" t="s">
        <v>102</v>
      </c>
      <c r="AA14" s="22"/>
      <c r="AB14" s="22"/>
      <c r="AC14" s="22"/>
      <c r="AD14" s="38">
        <f t="shared" si="1"/>
        <v>4</v>
      </c>
      <c r="AE14" s="17"/>
    </row>
    <row r="15" spans="1:31" s="73" customFormat="1" ht="24" customHeight="1" x14ac:dyDescent="0.25">
      <c r="A15" s="64" t="s">
        <v>1</v>
      </c>
      <c r="B15" s="65" t="s">
        <v>89</v>
      </c>
      <c r="C15" s="64"/>
      <c r="D15" s="66" t="s">
        <v>102</v>
      </c>
      <c r="E15" s="66"/>
      <c r="F15" s="66"/>
      <c r="G15" s="66"/>
      <c r="H15" s="66"/>
      <c r="I15" s="18" t="s">
        <v>102</v>
      </c>
      <c r="J15" s="66"/>
      <c r="K15" s="66"/>
      <c r="L15" s="66"/>
      <c r="M15" s="66"/>
      <c r="N15" s="66"/>
      <c r="O15" s="66"/>
      <c r="P15" s="66"/>
      <c r="Q15" s="66"/>
      <c r="R15" s="66"/>
      <c r="S15" s="67">
        <f>COUNTIF(D15:R15,"X")</f>
        <v>2</v>
      </c>
      <c r="T15" s="19" t="s">
        <v>102</v>
      </c>
      <c r="U15" s="69"/>
      <c r="V15" s="69" t="s">
        <v>102</v>
      </c>
      <c r="W15" s="68" t="s">
        <v>102</v>
      </c>
      <c r="X15" s="68" t="s">
        <v>102</v>
      </c>
      <c r="Y15" s="69" t="s">
        <v>102</v>
      </c>
      <c r="Z15" s="22" t="s">
        <v>102</v>
      </c>
      <c r="AA15" s="69"/>
      <c r="AB15" s="70"/>
      <c r="AC15" s="71"/>
      <c r="AD15" s="67">
        <f>COUNTIF(T15:AA15,"X")</f>
        <v>6</v>
      </c>
      <c r="AE15" s="72"/>
    </row>
    <row r="16" spans="1:31" s="73" customFormat="1" ht="27" customHeight="1" x14ac:dyDescent="0.25">
      <c r="A16" s="64" t="s">
        <v>2</v>
      </c>
      <c r="B16" s="65" t="s">
        <v>90</v>
      </c>
      <c r="C16" s="64"/>
      <c r="D16" s="74" t="s">
        <v>102</v>
      </c>
      <c r="E16" s="75"/>
      <c r="F16" s="75"/>
      <c r="G16" s="75"/>
      <c r="H16" s="75"/>
      <c r="I16" s="18" t="s">
        <v>102</v>
      </c>
      <c r="J16" s="75"/>
      <c r="K16" s="75"/>
      <c r="L16" s="75"/>
      <c r="M16" s="75"/>
      <c r="N16" s="75"/>
      <c r="O16" s="75"/>
      <c r="P16" s="75"/>
      <c r="Q16" s="75"/>
      <c r="R16" s="75"/>
      <c r="S16" s="67">
        <f>COUNTIF(D16:R16,"X")</f>
        <v>2</v>
      </c>
      <c r="T16" s="19" t="s">
        <v>102</v>
      </c>
      <c r="U16" s="68"/>
      <c r="V16" s="68"/>
      <c r="W16" s="68"/>
      <c r="X16" s="68"/>
      <c r="Y16" s="69"/>
      <c r="Z16" s="22" t="s">
        <v>102</v>
      </c>
      <c r="AA16" s="69"/>
      <c r="AB16" s="69"/>
      <c r="AC16" s="69"/>
      <c r="AD16" s="67">
        <f>COUNTIF(T16:AC16,"X")</f>
        <v>2</v>
      </c>
      <c r="AE16" s="72"/>
    </row>
    <row r="17" spans="1:31" s="73" customFormat="1" ht="24" customHeight="1" x14ac:dyDescent="0.25">
      <c r="A17" s="64" t="s">
        <v>3</v>
      </c>
      <c r="B17" s="65" t="s">
        <v>91</v>
      </c>
      <c r="C17" s="64"/>
      <c r="D17" s="74" t="s">
        <v>102</v>
      </c>
      <c r="E17" s="75"/>
      <c r="F17" s="75"/>
      <c r="G17" s="75" t="s">
        <v>102</v>
      </c>
      <c r="H17" s="75"/>
      <c r="I17" s="18" t="s">
        <v>102</v>
      </c>
      <c r="J17" s="75"/>
      <c r="K17" s="75"/>
      <c r="L17" s="75"/>
      <c r="M17" s="75"/>
      <c r="N17" s="75"/>
      <c r="O17" s="75"/>
      <c r="P17" s="75"/>
      <c r="Q17" s="75"/>
      <c r="R17" s="75"/>
      <c r="S17" s="67">
        <f t="shared" ref="S17:S18" si="2">COUNTIF(D17:R17,"X")</f>
        <v>3</v>
      </c>
      <c r="T17" s="19" t="s">
        <v>102</v>
      </c>
      <c r="U17" s="69"/>
      <c r="V17" s="69"/>
      <c r="W17" s="68" t="s">
        <v>102</v>
      </c>
      <c r="X17" s="68" t="s">
        <v>102</v>
      </c>
      <c r="Y17" s="69"/>
      <c r="Z17" s="22" t="s">
        <v>102</v>
      </c>
      <c r="AA17" s="69"/>
      <c r="AB17" s="69"/>
      <c r="AC17" s="69"/>
      <c r="AD17" s="67">
        <f t="shared" ref="AD17:AD18" si="3">COUNTIF(T17:AC17,"X")</f>
        <v>4</v>
      </c>
      <c r="AE17" s="72"/>
    </row>
    <row r="18" spans="1:31" s="73" customFormat="1" ht="29.25" customHeight="1" x14ac:dyDescent="0.25">
      <c r="A18" s="64" t="s">
        <v>4</v>
      </c>
      <c r="B18" s="65" t="s">
        <v>92</v>
      </c>
      <c r="C18" s="64"/>
      <c r="D18" s="74" t="s">
        <v>102</v>
      </c>
      <c r="E18" s="75"/>
      <c r="F18" s="75" t="s">
        <v>102</v>
      </c>
      <c r="G18" s="75"/>
      <c r="H18" s="75"/>
      <c r="I18" s="18" t="s">
        <v>102</v>
      </c>
      <c r="J18" s="75"/>
      <c r="K18" s="75"/>
      <c r="L18" s="75"/>
      <c r="M18" s="75"/>
      <c r="N18" s="75"/>
      <c r="O18" s="76"/>
      <c r="P18" s="76"/>
      <c r="Q18" s="76"/>
      <c r="R18" s="76"/>
      <c r="S18" s="67">
        <f t="shared" si="2"/>
        <v>3</v>
      </c>
      <c r="T18" s="19" t="s">
        <v>102</v>
      </c>
      <c r="U18" s="68"/>
      <c r="V18" s="68"/>
      <c r="W18" s="68"/>
      <c r="X18" s="68" t="s">
        <v>102</v>
      </c>
      <c r="Y18" s="69"/>
      <c r="Z18" s="22" t="s">
        <v>102</v>
      </c>
      <c r="AA18" s="69"/>
      <c r="AB18" s="69"/>
      <c r="AC18" s="69"/>
      <c r="AD18" s="67">
        <f t="shared" si="3"/>
        <v>3</v>
      </c>
      <c r="AE18" s="69"/>
    </row>
    <row r="19" spans="1:31" s="73" customFormat="1" ht="29.25" customHeight="1" x14ac:dyDescent="0.25">
      <c r="A19" s="64" t="s">
        <v>72</v>
      </c>
      <c r="B19" s="65" t="s">
        <v>93</v>
      </c>
      <c r="C19" s="64"/>
      <c r="D19" s="74" t="s">
        <v>102</v>
      </c>
      <c r="E19" s="75"/>
      <c r="F19" s="75" t="s">
        <v>102</v>
      </c>
      <c r="G19" s="75"/>
      <c r="H19" s="75"/>
      <c r="I19" s="18" t="s">
        <v>102</v>
      </c>
      <c r="J19" s="75"/>
      <c r="K19" s="75"/>
      <c r="L19" s="75"/>
      <c r="M19" s="75"/>
      <c r="N19" s="75"/>
      <c r="O19" s="76"/>
      <c r="P19" s="76"/>
      <c r="Q19" s="76"/>
      <c r="R19" s="76"/>
      <c r="S19" s="67">
        <f t="shared" si="0"/>
        <v>3</v>
      </c>
      <c r="T19" s="19" t="s">
        <v>102</v>
      </c>
      <c r="U19" s="68"/>
      <c r="V19" s="68" t="s">
        <v>102</v>
      </c>
      <c r="W19" s="68" t="s">
        <v>102</v>
      </c>
      <c r="X19" s="68"/>
      <c r="Y19" s="69"/>
      <c r="Z19" s="22" t="s">
        <v>102</v>
      </c>
      <c r="AA19" s="69"/>
      <c r="AB19" s="69"/>
      <c r="AC19" s="69"/>
      <c r="AD19" s="67">
        <f t="shared" si="1"/>
        <v>4</v>
      </c>
      <c r="AE19" s="69"/>
    </row>
    <row r="20" spans="1:31" s="73" customFormat="1" ht="24.75" customHeight="1" x14ac:dyDescent="0.25">
      <c r="A20" s="64" t="s">
        <v>77</v>
      </c>
      <c r="B20" s="65" t="s">
        <v>94</v>
      </c>
      <c r="C20" s="77"/>
      <c r="D20" s="74" t="s">
        <v>102</v>
      </c>
      <c r="E20" s="76"/>
      <c r="F20" s="76"/>
      <c r="G20" s="76" t="s">
        <v>102</v>
      </c>
      <c r="H20" s="76"/>
      <c r="I20" s="18" t="s">
        <v>102</v>
      </c>
      <c r="J20" s="76"/>
      <c r="K20" s="76"/>
      <c r="L20" s="76"/>
      <c r="M20" s="76"/>
      <c r="N20" s="76"/>
      <c r="O20" s="76"/>
      <c r="P20" s="76"/>
      <c r="Q20" s="76"/>
      <c r="R20" s="76"/>
      <c r="S20" s="67">
        <f t="shared" si="0"/>
        <v>3</v>
      </c>
      <c r="T20" s="19" t="s">
        <v>102</v>
      </c>
      <c r="U20" s="68"/>
      <c r="V20" s="68"/>
      <c r="W20" s="68"/>
      <c r="X20" s="68"/>
      <c r="Y20" s="69"/>
      <c r="Z20" s="22" t="s">
        <v>102</v>
      </c>
      <c r="AA20" s="69"/>
      <c r="AB20" s="69"/>
      <c r="AC20" s="69"/>
      <c r="AD20" s="67">
        <f t="shared" si="1"/>
        <v>2</v>
      </c>
      <c r="AE20" s="72"/>
    </row>
    <row r="21" spans="1:31" s="73" customFormat="1" ht="23.25" customHeight="1" x14ac:dyDescent="0.25">
      <c r="A21" s="64" t="s">
        <v>82</v>
      </c>
      <c r="B21" s="65" t="s">
        <v>95</v>
      </c>
      <c r="C21" s="77"/>
      <c r="D21" s="74" t="s">
        <v>102</v>
      </c>
      <c r="E21" s="68" t="s">
        <v>102</v>
      </c>
      <c r="F21" s="68" t="s">
        <v>102</v>
      </c>
      <c r="G21" s="68"/>
      <c r="H21" s="68"/>
      <c r="I21" s="18" t="s">
        <v>102</v>
      </c>
      <c r="J21" s="68"/>
      <c r="K21" s="68"/>
      <c r="L21" s="68"/>
      <c r="M21" s="68"/>
      <c r="N21" s="68"/>
      <c r="O21" s="68"/>
      <c r="P21" s="68"/>
      <c r="Q21" s="68"/>
      <c r="R21" s="68"/>
      <c r="S21" s="67">
        <f t="shared" si="0"/>
        <v>4</v>
      </c>
      <c r="T21" s="19" t="s">
        <v>102</v>
      </c>
      <c r="U21" s="68" t="s">
        <v>102</v>
      </c>
      <c r="V21" s="68"/>
      <c r="W21" s="68"/>
      <c r="X21" s="68"/>
      <c r="Y21" s="69"/>
      <c r="Z21" s="22" t="s">
        <v>102</v>
      </c>
      <c r="AA21" s="69"/>
      <c r="AB21" s="69"/>
      <c r="AC21" s="69"/>
      <c r="AD21" s="67">
        <f t="shared" si="1"/>
        <v>3</v>
      </c>
      <c r="AE21" s="72"/>
    </row>
    <row r="22" spans="1:31" s="73" customFormat="1" ht="23.25" customHeight="1" x14ac:dyDescent="0.25">
      <c r="A22" s="64" t="s">
        <v>98</v>
      </c>
      <c r="B22" s="65" t="s">
        <v>96</v>
      </c>
      <c r="C22" s="77"/>
      <c r="D22" s="74" t="s">
        <v>102</v>
      </c>
      <c r="E22" s="68"/>
      <c r="F22" s="68"/>
      <c r="G22" s="68"/>
      <c r="H22" s="68"/>
      <c r="I22" s="18" t="s">
        <v>102</v>
      </c>
      <c r="J22" s="68"/>
      <c r="K22" s="68"/>
      <c r="L22" s="68"/>
      <c r="M22" s="68"/>
      <c r="N22" s="68"/>
      <c r="O22" s="68"/>
      <c r="P22" s="68"/>
      <c r="Q22" s="68"/>
      <c r="R22" s="68"/>
      <c r="S22" s="67">
        <f t="shared" si="0"/>
        <v>2</v>
      </c>
      <c r="T22" s="19" t="s">
        <v>102</v>
      </c>
      <c r="U22" s="68"/>
      <c r="V22" s="68" t="s">
        <v>102</v>
      </c>
      <c r="W22" s="68"/>
      <c r="X22" s="68"/>
      <c r="Y22" s="69"/>
      <c r="Z22" s="22" t="s">
        <v>102</v>
      </c>
      <c r="AA22" s="69"/>
      <c r="AB22" s="69"/>
      <c r="AC22" s="69"/>
      <c r="AD22" s="67">
        <f t="shared" si="1"/>
        <v>3</v>
      </c>
      <c r="AE22" s="72"/>
    </row>
    <row r="23" spans="1:31" s="73" customFormat="1" ht="23.25" customHeight="1" x14ac:dyDescent="0.25">
      <c r="A23" s="64">
        <v>10</v>
      </c>
      <c r="B23" s="62" t="s">
        <v>97</v>
      </c>
      <c r="C23" s="77"/>
      <c r="D23" s="74" t="s">
        <v>102</v>
      </c>
      <c r="E23" s="68"/>
      <c r="F23" s="68"/>
      <c r="G23" s="68"/>
      <c r="H23" s="68"/>
      <c r="I23" s="18" t="s">
        <v>102</v>
      </c>
      <c r="J23" s="68"/>
      <c r="K23" s="68"/>
      <c r="L23" s="68"/>
      <c r="M23" s="68"/>
      <c r="N23" s="68"/>
      <c r="O23" s="68"/>
      <c r="P23" s="68"/>
      <c r="Q23" s="68"/>
      <c r="R23" s="68"/>
      <c r="S23" s="67">
        <f t="shared" si="0"/>
        <v>2</v>
      </c>
      <c r="T23" s="19" t="s">
        <v>102</v>
      </c>
      <c r="U23" s="68"/>
      <c r="V23" s="68"/>
      <c r="W23" s="68"/>
      <c r="X23" s="68"/>
      <c r="Y23" s="69"/>
      <c r="Z23" s="22" t="s">
        <v>102</v>
      </c>
      <c r="AA23" s="69"/>
      <c r="AB23" s="69"/>
      <c r="AC23" s="69"/>
      <c r="AD23" s="67" t="s">
        <v>99</v>
      </c>
      <c r="AE23" s="72"/>
    </row>
    <row r="24" spans="1:31" ht="23.25" customHeight="1" x14ac:dyDescent="0.25">
      <c r="A24" s="9" t="s">
        <v>137</v>
      </c>
      <c r="B24" s="62" t="s">
        <v>136</v>
      </c>
      <c r="C24" s="10"/>
      <c r="D24" s="20"/>
      <c r="E24" s="19" t="s">
        <v>102</v>
      </c>
      <c r="F24" s="19"/>
      <c r="G24" s="19"/>
      <c r="H24" s="19"/>
      <c r="I24" s="19"/>
      <c r="J24" s="19"/>
      <c r="K24" s="19"/>
      <c r="L24" s="19"/>
      <c r="M24" s="19"/>
      <c r="N24" s="19"/>
      <c r="O24" s="19"/>
      <c r="P24" s="19"/>
      <c r="Q24" s="19"/>
      <c r="R24" s="19"/>
      <c r="S24" s="67">
        <f t="shared" si="0"/>
        <v>1</v>
      </c>
      <c r="T24" s="19" t="s">
        <v>102</v>
      </c>
      <c r="U24" s="19" t="s">
        <v>102</v>
      </c>
      <c r="V24" s="19"/>
      <c r="W24" s="19"/>
      <c r="X24" s="19"/>
      <c r="Y24" s="22"/>
      <c r="Z24" s="22"/>
      <c r="AA24" s="22"/>
      <c r="AB24" s="22"/>
      <c r="AC24" s="22"/>
      <c r="AD24" s="38">
        <f t="shared" si="1"/>
        <v>2</v>
      </c>
      <c r="AE24" s="17"/>
    </row>
    <row r="25" spans="1:31" ht="20.25" customHeight="1" x14ac:dyDescent="0.25">
      <c r="A25" s="166"/>
      <c r="B25" s="166"/>
      <c r="C25" s="166"/>
      <c r="D25" s="166"/>
      <c r="E25" s="166"/>
      <c r="F25" s="166"/>
      <c r="G25" s="166"/>
      <c r="H25" s="166"/>
      <c r="I25" s="166"/>
      <c r="J25" s="166"/>
      <c r="K25" s="166"/>
      <c r="L25" s="166"/>
      <c r="M25" s="166"/>
      <c r="N25" s="166"/>
      <c r="O25" s="166"/>
      <c r="P25" s="166"/>
      <c r="Q25" s="166"/>
      <c r="R25" s="166"/>
      <c r="S25" s="166"/>
      <c r="T25" s="166"/>
      <c r="U25" s="166"/>
      <c r="V25" s="166"/>
      <c r="W25" s="166"/>
      <c r="X25" s="166"/>
      <c r="Y25" s="166"/>
      <c r="Z25" s="166"/>
      <c r="AA25" s="166"/>
      <c r="AB25" s="166"/>
      <c r="AC25" s="166"/>
      <c r="AD25" s="166"/>
      <c r="AE25" s="166"/>
    </row>
    <row r="26" spans="1:31" ht="39" customHeight="1" x14ac:dyDescent="0.25">
      <c r="A26" s="161" t="s">
        <v>70</v>
      </c>
      <c r="B26" s="161"/>
      <c r="C26" s="161"/>
      <c r="D26" s="161"/>
      <c r="E26" s="161"/>
      <c r="F26" s="161"/>
      <c r="G26" s="161"/>
      <c r="H26" s="161"/>
      <c r="I26" s="161"/>
      <c r="J26" s="161"/>
      <c r="K26" s="161"/>
      <c r="L26" s="161"/>
      <c r="M26" s="161"/>
      <c r="N26" s="161"/>
      <c r="O26" s="161"/>
      <c r="P26" s="161"/>
      <c r="Q26" s="161"/>
      <c r="R26" s="161"/>
      <c r="S26" s="161"/>
      <c r="T26" s="161"/>
      <c r="U26" s="161"/>
      <c r="V26" s="161"/>
      <c r="W26" s="161"/>
      <c r="X26" s="161"/>
      <c r="Y26" s="161"/>
      <c r="Z26" s="161"/>
      <c r="AA26" s="161"/>
      <c r="AB26" s="161"/>
      <c r="AC26" s="161"/>
      <c r="AD26" s="161"/>
      <c r="AE26" s="161"/>
    </row>
    <row r="27" spans="1:31" ht="17.25" x14ac:dyDescent="0.3">
      <c r="A27" s="23"/>
      <c r="B27" s="23"/>
      <c r="C27" s="23"/>
      <c r="D27" s="24"/>
      <c r="E27" s="28"/>
      <c r="F27" s="28"/>
      <c r="G27" s="28"/>
      <c r="H27" s="28"/>
      <c r="I27" s="28"/>
      <c r="J27" s="28"/>
      <c r="K27" s="28"/>
      <c r="L27" s="28"/>
      <c r="M27" s="28"/>
      <c r="N27" s="28"/>
      <c r="O27" s="28"/>
      <c r="P27" s="28"/>
      <c r="Q27" s="28"/>
      <c r="R27" s="28"/>
      <c r="S27" s="28"/>
      <c r="T27" s="162" t="s">
        <v>145</v>
      </c>
      <c r="U27" s="162"/>
      <c r="V27" s="162"/>
      <c r="W27" s="162"/>
      <c r="X27" s="162"/>
      <c r="Y27" s="162"/>
      <c r="Z27" s="162"/>
      <c r="AA27" s="162"/>
      <c r="AB27" s="162"/>
      <c r="AC27" s="162"/>
      <c r="AD27" s="162"/>
      <c r="AE27" s="162"/>
    </row>
    <row r="28" spans="1:31" ht="17.25" x14ac:dyDescent="0.3">
      <c r="A28" s="23"/>
      <c r="B28" s="23"/>
      <c r="C28" s="23"/>
      <c r="D28" s="24"/>
      <c r="T28" s="163" t="s">
        <v>7</v>
      </c>
      <c r="U28" s="163"/>
      <c r="V28" s="163"/>
      <c r="W28" s="163"/>
      <c r="X28" s="163"/>
      <c r="Y28" s="163"/>
      <c r="Z28" s="163"/>
      <c r="AA28" s="163"/>
      <c r="AB28" s="163"/>
      <c r="AC28" s="163"/>
      <c r="AD28" s="163"/>
      <c r="AE28" s="163"/>
    </row>
    <row r="32" spans="1:31" x14ac:dyDescent="0.25">
      <c r="X32" s="160" t="s">
        <v>84</v>
      </c>
      <c r="Y32" s="160"/>
      <c r="Z32" s="160"/>
      <c r="AA32" s="160"/>
      <c r="AB32" s="160"/>
    </row>
  </sheetData>
  <mergeCells count="15">
    <mergeCell ref="A5:AE5"/>
    <mergeCell ref="T1:AE1"/>
    <mergeCell ref="T2:AE2"/>
    <mergeCell ref="A1:C1"/>
    <mergeCell ref="A2:C2"/>
    <mergeCell ref="A3:C3"/>
    <mergeCell ref="X32:AB32"/>
    <mergeCell ref="A26:AE26"/>
    <mergeCell ref="T27:AE27"/>
    <mergeCell ref="T28:AE28"/>
    <mergeCell ref="A7:A8"/>
    <mergeCell ref="A25:AE25"/>
    <mergeCell ref="B7:C7"/>
    <mergeCell ref="D7:S7"/>
    <mergeCell ref="T7:AD7"/>
  </mergeCells>
  <phoneticPr fontId="28"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2024-06-25T06:42:49Z</cp:lastPrinted>
  <dcterms:created xsi:type="dcterms:W3CDTF">2020-11-20T02:18:37Z</dcterms:created>
  <dcterms:modified xsi:type="dcterms:W3CDTF">2024-09-19T03:57:44Z</dcterms:modified>
</cp:coreProperties>
</file>