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O SO BAN GIAO CHO CHI TUYET\QT-DV NAM 2024\THI DUA\THI DUA HÀNG THÁNG\"/>
    </mc:Choice>
  </mc:AlternateContent>
  <bookViews>
    <workbookView xWindow="0" yWindow="0" windowWidth="23040" windowHeight="8505"/>
  </bookViews>
  <sheets>
    <sheet name="Mau 1" sheetId="3" r:id="rId1"/>
    <sheet name="Mau 2" sheetId="6" r:id="rId2"/>
    <sheet name="Mau 3 " sheetId="2" r:id="rId3"/>
    <sheet name="Mau 3  (2)" sheetId="8" r:id="rId4"/>
  </sheets>
  <definedNames>
    <definedName name="_xlnm._FilterDatabase" localSheetId="0" hidden="1">'Mau 1'!$A$6:$G$33</definedName>
    <definedName name="_xlnm.Print_Titles" localSheetId="0">'Mau 1'!$6:$6</definedName>
  </definedNames>
  <calcPr calcId="152511"/>
</workbook>
</file>

<file path=xl/calcChain.xml><?xml version="1.0" encoding="utf-8"?>
<calcChain xmlns="http://schemas.openxmlformats.org/spreadsheetml/2006/main">
  <c r="B82" i="3" l="1"/>
  <c r="F55" i="8" l="1"/>
  <c r="G55" i="8" s="1"/>
  <c r="D55" i="8"/>
  <c r="E55" i="8" s="1"/>
  <c r="F54" i="8"/>
  <c r="G54" i="8" s="1"/>
  <c r="D54" i="8"/>
  <c r="E54" i="8" s="1"/>
  <c r="F53" i="8"/>
  <c r="G53" i="8" s="1"/>
  <c r="D53" i="8"/>
  <c r="E53" i="8" s="1"/>
  <c r="F52" i="8"/>
  <c r="G52" i="8" s="1"/>
  <c r="D52" i="8"/>
  <c r="E52" i="8" s="1"/>
  <c r="F51" i="8"/>
  <c r="G51" i="8" s="1"/>
  <c r="D51" i="8"/>
  <c r="E51" i="8" s="1"/>
  <c r="F50" i="8"/>
  <c r="G50" i="8" s="1"/>
  <c r="D50" i="8"/>
  <c r="E50" i="8" s="1"/>
  <c r="F49" i="8"/>
  <c r="G49" i="8" s="1"/>
  <c r="D49" i="8"/>
  <c r="E49" i="8" s="1"/>
  <c r="G48" i="8"/>
  <c r="D48" i="8"/>
  <c r="E48" i="8" s="1"/>
  <c r="G47" i="8"/>
  <c r="D47" i="8"/>
  <c r="E47" i="8" s="1"/>
  <c r="G46" i="8"/>
  <c r="E46" i="8"/>
  <c r="E45" i="8"/>
  <c r="F56" i="8" l="1"/>
  <c r="G45" i="8"/>
  <c r="D56" i="8"/>
  <c r="AH38" i="6" l="1"/>
  <c r="W38" i="6"/>
  <c r="F47" i="2" l="1"/>
  <c r="F48" i="2"/>
  <c r="AH39" i="6"/>
  <c r="W39" i="6"/>
  <c r="W12" i="6" l="1"/>
  <c r="W13" i="6"/>
  <c r="AH12" i="6"/>
  <c r="AH13" i="6"/>
  <c r="AH15" i="6"/>
  <c r="AH16" i="6"/>
  <c r="AH17" i="6"/>
  <c r="AH18" i="6"/>
  <c r="AH19" i="6"/>
  <c r="AH20" i="6"/>
  <c r="AH21" i="6"/>
  <c r="AH22" i="6"/>
  <c r="AH23" i="6"/>
  <c r="AH24" i="6"/>
  <c r="AH25" i="6"/>
  <c r="AH26" i="6"/>
  <c r="AH27" i="6"/>
  <c r="AH28" i="6"/>
  <c r="AH29" i="6"/>
  <c r="AH30" i="6"/>
  <c r="AH31" i="6"/>
  <c r="AH32" i="6"/>
  <c r="AH33" i="6"/>
  <c r="AH34" i="6"/>
  <c r="AH35" i="6"/>
  <c r="AH36" i="6"/>
  <c r="AH37" i="6"/>
  <c r="W21" i="6"/>
  <c r="W22" i="6"/>
  <c r="W23" i="6"/>
  <c r="W24" i="6"/>
  <c r="W25" i="6"/>
  <c r="W26" i="6"/>
  <c r="W27" i="6"/>
  <c r="W28" i="6"/>
  <c r="W29" i="6"/>
  <c r="W30" i="6"/>
  <c r="W31" i="6"/>
  <c r="W32" i="6"/>
  <c r="W33" i="6"/>
  <c r="W34" i="6"/>
  <c r="W35" i="6"/>
  <c r="W36" i="6"/>
  <c r="W37" i="6"/>
  <c r="W19" i="6" l="1"/>
  <c r="F55" i="2" l="1"/>
  <c r="W18" i="6"/>
  <c r="W16" i="6"/>
  <c r="F54" i="2" l="1"/>
  <c r="F53" i="2"/>
  <c r="F52" i="2"/>
  <c r="F51" i="2"/>
  <c r="F50" i="2"/>
  <c r="F49" i="2"/>
  <c r="F45" i="2"/>
  <c r="D55" i="2"/>
  <c r="E55" i="2" s="1"/>
  <c r="D54" i="2"/>
  <c r="E54" i="2" s="1"/>
  <c r="D53" i="2"/>
  <c r="E53" i="2" s="1"/>
  <c r="D52" i="2"/>
  <c r="E52" i="2" s="1"/>
  <c r="D51" i="2"/>
  <c r="E51" i="2" s="1"/>
  <c r="D50" i="2"/>
  <c r="E50" i="2" s="1"/>
  <c r="D49" i="2"/>
  <c r="E49" i="2" s="1"/>
  <c r="D48" i="2"/>
  <c r="E48" i="2" s="1"/>
  <c r="D47" i="2"/>
  <c r="E47" i="2" s="1"/>
  <c r="E46" i="2"/>
  <c r="D56" i="2" l="1"/>
  <c r="E45" i="2"/>
  <c r="W15" i="6"/>
  <c r="W20" i="6"/>
  <c r="W17" i="6" l="1"/>
  <c r="AH11" i="6"/>
  <c r="W11" i="6"/>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4" authorId="0" shapeId="0">
      <text>
        <r>
          <rPr>
            <b/>
            <sz val="9"/>
            <color indexed="81"/>
            <rFont val="Tahoma"/>
            <family val="2"/>
          </rPr>
          <t>Anh Phuong:</t>
        </r>
        <r>
          <rPr>
            <sz val="9"/>
            <color indexed="81"/>
            <rFont val="Tahoma"/>
            <family val="2"/>
          </rPr>
          <t xml:space="preserve">
Số lượng GV/NV</t>
        </r>
      </text>
    </comment>
  </commentList>
</comments>
</file>

<file path=xl/comments2.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4"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<sst xmlns="http://schemas.openxmlformats.org/spreadsheetml/2006/main" count="651" uniqueCount="200">
  <si>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</si>
  <si>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</si>
  <si>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</si>
  <si>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</si>
  <si>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</si>
  <si>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</si>
  <si>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</si>
  <si>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</si>
  <si>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</si>
  <si>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</si>
  <si>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</si>
  <si>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</si>
  <si>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</si>
  <si>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</si>
  <si>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</si>
  <si>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</si>
  <si>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</si>
  <si>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</si>
  <si>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</si>
  <si>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</si>
  <si>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</si>
  <si>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</si>
  <si>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</si>
  <si>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</si>
  <si>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</si>
  <si>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</si>
  <si>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</si>
  <si>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Thành phố Hồ Chí Minh, ngày …. tháng…. năm …..</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</si>
  <si>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</si>
  <si>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</si>
  <si>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</si>
  <si>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</si>
  <si>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</si>
  <si>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</si>
  <si>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</si>
  <si>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</si>
  <si>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</si>
  <si>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</si>
  <si>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</si>
  <si>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</si>
  <si>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</si>
  <si>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</si>
  <si>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</si>
  <si>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</si>
  <si>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</si>
  <si>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</si>
  <si>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</si>
  <si>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</si>
  <si>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</si>
  <si>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</si>
  <si>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Nhiệm vụ 9</t>
  </si>
  <si>
    <t>Nhiệm vụ 10</t>
  </si>
  <si>
    <t>Nhiệm vụ 11</t>
  </si>
  <si>
    <t>Nhiệm vụ 12</t>
  </si>
  <si>
    <t>Nhiệm vụ 13</t>
  </si>
  <si>
    <t>Nhiệm vụ 14</t>
  </si>
  <si>
    <t>Nhiệm vụ 15</t>
  </si>
  <si>
    <t>Số lượng</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</si>
  <si>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</si>
  <si>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</si>
  <si>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</si>
  <si>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</si>
  <si>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</si>
  <si>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</si>
  <si>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</si>
  <si>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</si>
  <si>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</si>
  <si>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</si>
  <si>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</si>
  <si>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</si>
  <si>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</si>
  <si>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</si>
  <si>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</si>
  <si>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</si>
  <si>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</si>
  <si>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</si>
  <si>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</si>
  <si>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</si>
  <si>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</si>
  <si>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</si>
  <si>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01017009</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</si>
  <si>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</si>
  <si>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</si>
  <si>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</si>
  <si>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</si>
  <si>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</si>
  <si>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</si>
  <si>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t>Lê Quang Liêm</t>
  </si>
  <si>
    <t>01008028</t>
  </si>
  <si>
    <t>Nguyễn Văn Thành</t>
  </si>
  <si>
    <t>01008002</t>
  </si>
  <si>
    <t>Phan Hữu Tước</t>
  </si>
  <si>
    <t>01008049</t>
  </si>
  <si>
    <t>Nguyễn Trọng Phú</t>
  </si>
  <si>
    <t>01008004</t>
  </si>
  <si>
    <t>Phan Đức Long</t>
  </si>
  <si>
    <t>01009007</t>
  </si>
  <si>
    <t>Giáp Văn Thịnh</t>
  </si>
  <si>
    <t>01008008</t>
  </si>
  <si>
    <t>Vũ Ngọc Quang</t>
  </si>
  <si>
    <t>01008006</t>
  </si>
  <si>
    <t>Ninh Đỗ Hiệp</t>
  </si>
  <si>
    <t>Lê Hồng Anh Tuấn</t>
  </si>
  <si>
    <t>01008005</t>
  </si>
  <si>
    <t>Bùi Thị Dương</t>
  </si>
  <si>
    <t>01009014</t>
  </si>
  <si>
    <t>Trần Thị  Thu</t>
  </si>
  <si>
    <t>01008021</t>
  </si>
  <si>
    <t>Dương Thị Thủy</t>
  </si>
  <si>
    <t>01008009</t>
  </si>
  <si>
    <t>Đỗ Thị Bích Thủy</t>
  </si>
  <si>
    <t>01008031</t>
  </si>
  <si>
    <t>Trần Kim Tươi</t>
  </si>
  <si>
    <t>01008039</t>
  </si>
  <si>
    <t>Trương Thị Bắc</t>
  </si>
  <si>
    <t>01008040</t>
  </si>
  <si>
    <t>Trương Thị Định</t>
  </si>
  <si>
    <t>01008041</t>
  </si>
  <si>
    <t>Giáp Đức Nhận</t>
  </si>
  <si>
    <t>01012027</t>
  </si>
  <si>
    <t>Tạ Quốc Tấn</t>
  </si>
  <si>
    <t>01008012</t>
  </si>
  <si>
    <t>Huỳnh Bá Triết</t>
  </si>
  <si>
    <t>01008033</t>
  </si>
  <si>
    <t>Võ Thị Tuyết</t>
  </si>
  <si>
    <t>01013033</t>
  </si>
  <si>
    <t>Trịnh Tuấn  Vũ</t>
  </si>
  <si>
    <t>01009015</t>
  </si>
  <si>
    <t>Võ Tấn Đức</t>
  </si>
  <si>
    <t>01008042</t>
  </si>
  <si>
    <t>Ngô Ngọc Của</t>
  </si>
  <si>
    <t>01008044</t>
  </si>
  <si>
    <t>Phạm Thị Hoàng Diễm</t>
  </si>
  <si>
    <t>01008045</t>
  </si>
  <si>
    <t>Nguyễn Văn Hiển</t>
  </si>
  <si>
    <t xml:space="preserve">Trần Thanh Phương </t>
  </si>
  <si>
    <t>09</t>
  </si>
  <si>
    <t>10</t>
  </si>
  <si>
    <t>11</t>
  </si>
  <si>
    <t>12</t>
  </si>
  <si>
    <t>13</t>
  </si>
  <si>
    <t>14</t>
  </si>
  <si>
    <t>15</t>
  </si>
  <si>
    <t>16</t>
  </si>
  <si>
    <t>17</t>
  </si>
  <si>
    <t>18</t>
  </si>
  <si>
    <t>19</t>
  </si>
  <si>
    <t>20</t>
  </si>
  <si>
    <t>21</t>
  </si>
  <si>
    <t>22</t>
  </si>
  <si>
    <t>23</t>
  </si>
  <si>
    <t>01008048</t>
  </si>
  <si>
    <t>01002034</t>
  </si>
  <si>
    <r>
      <t xml:space="preserve">TRƯỜNG CAO ĐẲNG LÝ TỰ TRỌNG
 THÀNH PHỐ HỒ CHÍ MINH
</t>
    </r>
    <r>
      <rPr>
        <b/>
        <sz val="12"/>
        <rFont val="Times New Roman"/>
        <family val="1"/>
      </rPr>
      <t>PHÒNG QUẢN TRỊ -DỊCH VỤ</t>
    </r>
    <r>
      <rPr>
        <sz val="12"/>
        <rFont val="Times New Roman"/>
        <family val="1"/>
      </rPr>
      <t xml:space="preserve"> </t>
    </r>
  </si>
  <si>
    <t xml:space="preserve">PHÒNG QUẢN TRỊ -DỊCH VỤ </t>
  </si>
  <si>
    <t xml:space="preserve">Số ngày vượt ngày công </t>
  </si>
  <si>
    <t xml:space="preserve">Lâm Võ Hữu Duy </t>
  </si>
  <si>
    <t>1</t>
  </si>
  <si>
    <t>A2</t>
  </si>
  <si>
    <t>TPHCM, ngày …... tháng …… năm 2024</t>
  </si>
  <si>
    <t xml:space="preserve">Lê Quang Liêm </t>
  </si>
  <si>
    <t xml:space="preserve">Võ Lạc Tân </t>
  </si>
  <si>
    <t>3</t>
  </si>
  <si>
    <t>2</t>
  </si>
  <si>
    <t>Nhiệm vụ 16</t>
  </si>
  <si>
    <t>Công việc đột xuất của đơn vị</t>
  </si>
  <si>
    <t>Nhiệm vụ 17</t>
  </si>
  <si>
    <t>4</t>
  </si>
  <si>
    <t>A4: ( Danh nghĩa)
nghỉ thai sản</t>
  </si>
  <si>
    <t>Hội nghị Tổng kết 10 năm (2014 - 2024) của 
Trường Cao đẳng Lý Tự Trọng
 HTL - Ngày 06/9/2024.</t>
  </si>
  <si>
    <t>BẢNG TỔNG HỢP CÔNG VIỆC ĐỘT XUẤT ĐÃ THỰC HIỆN THÁNG 9 /2024</t>
  </si>
  <si>
    <t>Liêm, Thành,</t>
  </si>
  <si>
    <t>DANH SÁCH XẾP LOẠI THI ĐUA THÁNG 9/2024</t>
  </si>
  <si>
    <t>THỐNG KÊ CHI TIẾT KHỐI LƯỢNG CÔNG VIỆC THỰC HIỆN THÁNG 09/2024</t>
  </si>
  <si>
    <t>Nhân viên</t>
  </si>
  <si>
    <t xml:space="preserve">Chấm Hội thi văn nghệ
 HT L-  Ngày 20/08/2024.
</t>
  </si>
  <si>
    <t>Liêm, Thành, Duy</t>
  </si>
  <si>
    <t>Phân công giáo viên sinh hoạt chủ nhiệm đầu khóa 24T4 20/8/2024 - 28/8/2024 - HTA và các khu lớp học lý thuyết</t>
  </si>
  <si>
    <t xml:space="preserve"> Học Giáo dục định hướng CĐ1
Ngày 04/9/2024 - 07/9/2024 .HTL
</t>
  </si>
  <si>
    <t xml:space="preserve"> Liêm, Thành</t>
  </si>
  <si>
    <t xml:space="preserve"> Học Giáo dục định hướng CĐ2
Ngày 04/9/2024 - 07/9/2024 .HTL
</t>
  </si>
  <si>
    <t>Liêm, Thành</t>
  </si>
  <si>
    <t>Học Giáo dục định hướng CĐ3
Ngày 05/9/2024 - 09/9/2024 .HTL</t>
  </si>
  <si>
    <t>Kỹ năng mềm đợt 1 bậc cao đẳng 10/9/2024 - 6/10/2024)-HTL</t>
  </si>
  <si>
    <t xml:space="preserve"> Liêm, Thành, Tước, Duy, Phú, Long, Thịnh, Tấn, Tuấn, Hiển, Triết, Nhận, Đức, Quang, Phương, Thu, Dương, B.Thủy, Định, Bắc, Tươi,  </t>
  </si>
  <si>
    <t>Lắp hệ thống năng lương mặt trời cho khoa điện trên nóc tòa nhà khu L</t>
  </si>
  <si>
    <t xml:space="preserve">Liêm, Thành,  Phú,  Hiển,
 Triết, Nhận, Phương, </t>
  </si>
  <si>
    <t>Lắp máy phát và lắp nguồn điện cấp cho bơm nước thải tầng hầm khu L</t>
  </si>
  <si>
    <t>Lắp đặt máy lạnh cho khoa điện tầng 4,5,6</t>
  </si>
  <si>
    <t>Liêm, Triết, Phương, Hiển</t>
  </si>
  <si>
    <r>
      <rPr>
        <sz val="7"/>
        <color rgb="FFFF0000"/>
        <rFont val="Times New Roman"/>
        <family val="1"/>
      </rPr>
      <t xml:space="preserve">   </t>
    </r>
    <r>
      <rPr>
        <sz val="13"/>
        <color theme="1"/>
        <rFont val="Times New Roman"/>
        <family val="1"/>
      </rPr>
      <t>Sắp xếp bàn ghế phòng học lý thuyết khu nhà G</t>
    </r>
  </si>
  <si>
    <t xml:space="preserve"> Liêm, Tước, Phương, Hiển, Triết</t>
  </si>
  <si>
    <r>
      <rPr>
        <sz val="7"/>
        <color theme="1"/>
        <rFont val="Times New Roman"/>
        <family val="1"/>
      </rPr>
      <t xml:space="preserve"> </t>
    </r>
    <r>
      <rPr>
        <sz val="13"/>
        <color theme="1"/>
        <rFont val="Times New Roman"/>
        <family val="1"/>
      </rPr>
      <t>Chóng thấm khu vực KTX tầng 7</t>
    </r>
  </si>
  <si>
    <t>X</t>
  </si>
  <si>
    <t>8</t>
  </si>
  <si>
    <t>7</t>
  </si>
  <si>
    <t>Phục vụ nước uống HTL</t>
  </si>
  <si>
    <t>Liêm, Tước, Phú, Thịnh,  Quang, Triết, Tuấn, Nhận</t>
  </si>
  <si>
    <r>
      <t xml:space="preserve"> Liêm, Thành, Phú, Tuấn, Thịnh, Hiển, Tấn, Triết,</t>
    </r>
    <r>
      <rPr>
        <sz val="13"/>
        <color rgb="FF7030A0"/>
        <rFont val="Times New Roman"/>
        <family val="1"/>
      </rPr>
      <t xml:space="preserve"> Tước</t>
    </r>
  </si>
  <si>
    <r>
      <t xml:space="preserve">Liêm, Tước, </t>
    </r>
    <r>
      <rPr>
        <sz val="13"/>
        <color rgb="FF7030A0"/>
        <rFont val="Times New Roman"/>
        <family val="1"/>
      </rPr>
      <t>Phú,</t>
    </r>
    <r>
      <rPr>
        <sz val="13"/>
        <rFont val="Times New Roman"/>
        <family val="1"/>
      </rPr>
      <t xml:space="preserve"> Thu, Dương, B.Thủy, Định, Bắc, Tươi, Duy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</si>
</sst>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5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6"/>
      <color theme="1"/>
      <name val="Times New Roman"/>
      <family val="1"/>
    </font>
    <font>
      <sz val="18"/>
      <color theme="1"/>
      <name val="Times New Roman"/>
      <family val="1"/>
    </font>
    <font>
      <sz val="11"/>
      <name val="Tahoma"/>
      <family val="2"/>
    </font>
    <font>
      <sz val="14"/>
      <color theme="1"/>
      <name val="Times New Roman"/>
      <family val="1"/>
    </font>
    <font>
      <sz val="7"/>
      <color theme="1"/>
      <name val="Times New Roman"/>
      <family val="1"/>
    </font>
    <font>
      <sz val="14"/>
      <color rgb="FFFF0000"/>
      <name val="Times New Roman"/>
      <family val="1"/>
    </font>
    <font>
      <sz val="13"/>
      <color rgb="FFC00000"/>
      <name val="Times New Roman"/>
      <family val="1"/>
    </font>
    <font>
      <sz val="13"/>
      <color rgb="FFFF0000"/>
      <name val="Times New Roman"/>
      <family val="1"/>
    </font>
    <font>
      <b/>
      <sz val="14"/>
      <color rgb="FF002060"/>
      <name val="Times New Roman"/>
      <family val="1"/>
    </font>
    <font>
      <sz val="12"/>
      <color rgb="FFC00000"/>
      <name val="Times New Roman"/>
      <family val="1"/>
    </font>
    <font>
      <b/>
      <sz val="10"/>
      <color indexed="8"/>
      <name val="Times New Roman"/>
      <family val="1"/>
    </font>
    <font>
      <b/>
      <sz val="14"/>
      <name val="Tahoma"/>
      <family val="2"/>
    </font>
    <font>
      <sz val="11"/>
      <color theme="3" tint="-0.249977111117893"/>
      <name val="Tahoma"/>
      <family val="2"/>
    </font>
    <font>
      <sz val="7"/>
      <color rgb="FFFF0000"/>
      <name val="Times New Roman"/>
      <family val="1"/>
    </font>
    <font>
      <sz val="16"/>
      <color rgb="FFFF0000"/>
      <name val="Times New Roman"/>
      <family val="1"/>
    </font>
    <font>
      <sz val="12"/>
      <color theme="3" tint="0.39997558519241921"/>
      <name val="Times New Roman"/>
      <family val="1"/>
    </font>
    <font>
      <sz val="12"/>
      <color rgb="FF7030A0"/>
      <name val="Times New Roman"/>
      <family val="1"/>
    </font>
    <font>
      <sz val="13"/>
      <color rgb="FF7030A0"/>
      <name val="Times New Roman"/>
      <family val="1"/>
    </font>
    <font>
      <sz val="12"/>
      <color theme="9" tint="-0.499984740745262"/>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right/>
      <top style="thin">
        <color indexed="64"/>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2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9" fillId="2" borderId="1" xfId="0" applyFont="1" applyFill="1" applyBorder="1" applyAlignment="1">
      <alignment vertical="center" wrapText="1"/>
    </xf>
    <xf numFmtId="0" fontId="8" fillId="0" borderId="11" xfId="0" quotePrefix="1" applyFont="1" applyBorder="1" applyAlignment="1">
      <alignment horizontal="center" vertical="center" wrapText="1"/>
    </xf>
    <xf numFmtId="0" fontId="8" fillId="0" borderId="3" xfId="0" applyFont="1" applyBorder="1" applyAlignment="1">
      <alignment vertical="center"/>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11" xfId="0" applyFont="1" applyFill="1" applyBorder="1" applyAlignment="1">
      <alignment horizontal="left" vertical="center" wrapText="1"/>
    </xf>
    <xf numFmtId="0" fontId="8" fillId="0" borderId="11" xfId="0" applyFont="1" applyFill="1" applyBorder="1" applyAlignment="1">
      <alignment horizontal="center" vertical="center" wrapText="1"/>
    </xf>
    <xf numFmtId="0" fontId="8" fillId="0" borderId="11" xfId="0" quotePrefix="1" applyFont="1" applyFill="1" applyBorder="1" applyAlignment="1">
      <alignment horizontal="center" vertical="center" wrapText="1"/>
    </xf>
    <xf numFmtId="0" fontId="9" fillId="2" borderId="1" xfId="0" applyFont="1" applyFill="1" applyBorder="1" applyAlignment="1">
      <alignment vertical="center"/>
    </xf>
    <xf numFmtId="0" fontId="9" fillId="0" borderId="1" xfId="0" quotePrefix="1" applyFont="1" applyBorder="1" applyAlignment="1">
      <alignment horizontal="center" vertical="center" wrapText="1"/>
    </xf>
    <xf numFmtId="0" fontId="9" fillId="0" borderId="1" xfId="0" applyFont="1" applyFill="1" applyBorder="1" applyAlignment="1">
      <alignment vertical="center"/>
    </xf>
    <xf numFmtId="0" fontId="8" fillId="0" borderId="1" xfId="1" applyFont="1" applyFill="1" applyBorder="1" applyAlignment="1">
      <alignment horizontal="center" vertical="center"/>
    </xf>
    <xf numFmtId="0" fontId="21" fillId="0" borderId="0" xfId="0" applyFont="1" applyBorder="1" applyAlignment="1">
      <alignment horizontal="center" vertical="center"/>
    </xf>
    <xf numFmtId="14" fontId="9" fillId="0" borderId="1" xfId="0" quotePrefix="1"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xf>
    <xf numFmtId="0" fontId="9" fillId="0" borderId="1" xfId="0" quotePrefix="1" applyFont="1" applyFill="1" applyBorder="1" applyAlignment="1">
      <alignment horizontal="center" vertical="center"/>
    </xf>
    <xf numFmtId="0" fontId="9" fillId="0" borderId="1" xfId="0" applyFont="1" applyFill="1" applyBorder="1" applyAlignment="1">
      <alignment horizontal="center" vertical="center"/>
    </xf>
    <xf numFmtId="0" fontId="9" fillId="0" borderId="0" xfId="0" applyFont="1" applyFill="1" applyAlignment="1"/>
    <xf numFmtId="0" fontId="0" fillId="0" borderId="0" xfId="0" applyFill="1" applyAlignment="1">
      <alignment horizontal="center" vertical="center"/>
    </xf>
    <xf numFmtId="0" fontId="7" fillId="5" borderId="0" xfId="0" applyFont="1" applyFill="1" applyBorder="1" applyAlignment="1">
      <alignment horizontal="center" vertical="center" wrapText="1"/>
    </xf>
    <xf numFmtId="0" fontId="7" fillId="5" borderId="0" xfId="0" applyFont="1" applyFill="1" applyBorder="1" applyAlignment="1">
      <alignment horizontal="center" vertical="center"/>
    </xf>
    <xf numFmtId="9" fontId="5" fillId="5" borderId="0"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14" fontId="9" fillId="0" borderId="1" xfId="0" applyNumberFormat="1" applyFont="1" applyFill="1" applyBorder="1" applyAlignment="1">
      <alignment horizontal="center" vertical="center" wrapText="1"/>
    </xf>
    <xf numFmtId="0" fontId="5" fillId="0" borderId="1" xfId="0" quotePrefix="1" applyFont="1" applyBorder="1" applyAlignment="1">
      <alignment vertical="center" wrapText="1"/>
    </xf>
    <xf numFmtId="0" fontId="7" fillId="0" borderId="0"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4" fontId="33" fillId="0" borderId="1" xfId="0" quotePrefix="1" applyNumberFormat="1" applyFont="1" applyFill="1" applyBorder="1" applyAlignment="1">
      <alignment horizontal="center" vertical="center" wrapText="1"/>
    </xf>
    <xf numFmtId="14" fontId="33" fillId="0" borderId="1" xfId="0" quotePrefix="1" applyNumberFormat="1" applyFont="1" applyBorder="1" applyAlignment="1">
      <alignment horizontal="center" vertical="center" wrapText="1"/>
    </xf>
    <xf numFmtId="14" fontId="33" fillId="0" borderId="1" xfId="0" applyNumberFormat="1" applyFont="1" applyFill="1" applyBorder="1" applyAlignment="1">
      <alignment horizontal="center" vertical="center" wrapText="1"/>
    </xf>
    <xf numFmtId="14" fontId="33" fillId="0" borderId="1" xfId="0" applyNumberFormat="1" applyFont="1" applyBorder="1" applyAlignment="1">
      <alignment horizontal="center" vertical="center"/>
    </xf>
    <xf numFmtId="14" fontId="33" fillId="0" borderId="1" xfId="0" applyNumberFormat="1" applyFont="1" applyFill="1" applyBorder="1" applyAlignment="1">
      <alignment horizontal="center" vertical="center"/>
    </xf>
    <xf numFmtId="14" fontId="34" fillId="0" borderId="1" xfId="0" quotePrefix="1" applyNumberFormat="1" applyFont="1" applyBorder="1" applyAlignment="1">
      <alignment horizontal="center" vertical="center" wrapText="1"/>
    </xf>
    <xf numFmtId="0" fontId="0" fillId="0" borderId="1" xfId="0" applyBorder="1" applyAlignment="1">
      <alignment horizontal="center" vertical="center"/>
    </xf>
    <xf numFmtId="0" fontId="7" fillId="0" borderId="3"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6" fillId="0" borderId="0" xfId="0" applyFont="1" applyAlignment="1">
      <alignment horizontal="justify" vertical="center"/>
    </xf>
    <xf numFmtId="0" fontId="35" fillId="0" borderId="1" xfId="0" applyFont="1" applyBorder="1" applyAlignment="1">
      <alignment horizontal="left" wrapText="1"/>
    </xf>
    <xf numFmtId="0" fontId="21" fillId="0" borderId="1" xfId="0" applyFont="1" applyBorder="1" applyAlignment="1">
      <alignment horizontal="center" vertical="center"/>
    </xf>
    <xf numFmtId="0" fontId="8" fillId="2" borderId="1" xfId="1" applyFont="1" applyFill="1" applyBorder="1" applyAlignment="1">
      <alignment horizontal="justify" vertical="top"/>
    </xf>
    <xf numFmtId="0" fontId="35" fillId="0" borderId="1" xfId="0" applyFont="1" applyBorder="1" applyAlignment="1">
      <alignment horizontal="left" vertical="top" wrapText="1"/>
    </xf>
    <xf numFmtId="0" fontId="21" fillId="0" borderId="1" xfId="0" applyFont="1" applyBorder="1" applyAlignment="1">
      <alignment vertical="center"/>
    </xf>
    <xf numFmtId="0" fontId="35" fillId="0" borderId="1" xfId="0" applyFont="1" applyBorder="1" applyAlignment="1">
      <alignment wrapText="1"/>
    </xf>
    <xf numFmtId="0" fontId="9" fillId="0" borderId="1" xfId="0" applyFont="1" applyBorder="1" applyAlignment="1">
      <alignment vertical="top"/>
    </xf>
    <xf numFmtId="0" fontId="38" fillId="0" borderId="1" xfId="0" applyFont="1" applyBorder="1" applyAlignment="1">
      <alignment horizontal="left" vertical="top" wrapText="1"/>
    </xf>
    <xf numFmtId="0" fontId="17" fillId="0" borderId="1" xfId="0" applyFont="1" applyBorder="1" applyAlignment="1">
      <alignment vertical="center" wrapText="1"/>
    </xf>
    <xf numFmtId="0" fontId="8" fillId="2" borderId="1" xfId="1" applyFont="1" applyFill="1" applyBorder="1" applyAlignment="1">
      <alignment horizontal="left" vertical="top" wrapText="1"/>
    </xf>
    <xf numFmtId="0" fontId="36" fillId="0" borderId="1" xfId="0" applyFont="1" applyBorder="1" applyAlignment="1">
      <alignment horizontal="justify" vertical="center"/>
    </xf>
    <xf numFmtId="0" fontId="8" fillId="2" borderId="1" xfId="1" applyFont="1" applyFill="1" applyBorder="1" applyAlignment="1">
      <alignment horizontal="justify" vertical="top" wrapText="1"/>
    </xf>
    <xf numFmtId="0" fontId="41" fillId="0" borderId="1" xfId="0" applyFont="1" applyFill="1" applyBorder="1" applyAlignment="1" applyProtection="1">
      <alignment horizontal="left" vertical="center" wrapText="1"/>
      <protection locked="0"/>
    </xf>
    <xf numFmtId="0" fontId="40" fillId="2" borderId="1" xfId="0" applyFont="1" applyFill="1" applyBorder="1" applyAlignment="1">
      <alignment vertical="center" wrapText="1"/>
    </xf>
    <xf numFmtId="0" fontId="40" fillId="0" borderId="3" xfId="0" applyFont="1" applyBorder="1" applyAlignment="1">
      <alignment vertical="center"/>
    </xf>
    <xf numFmtId="0" fontId="32" fillId="0" borderId="1" xfId="0" applyFont="1" applyBorder="1" applyAlignment="1">
      <alignment horizontal="left" vertical="center" wrapText="1"/>
    </xf>
    <xf numFmtId="0" fontId="40" fillId="0" borderId="11" xfId="0" applyFont="1" applyBorder="1" applyAlignment="1">
      <alignment horizontal="left" vertical="center" wrapText="1"/>
    </xf>
    <xf numFmtId="0" fontId="42" fillId="0" borderId="1" xfId="0" quotePrefix="1" applyFont="1" applyBorder="1" applyAlignment="1">
      <alignment horizontal="center" vertical="center" wrapText="1"/>
    </xf>
    <xf numFmtId="0" fontId="42" fillId="0" borderId="1" xfId="0" quotePrefix="1" applyFont="1" applyBorder="1" applyAlignment="1">
      <alignment horizontal="center" wrapText="1"/>
    </xf>
    <xf numFmtId="0" fontId="42" fillId="0" borderId="1" xfId="0" applyFont="1" applyBorder="1" applyAlignment="1">
      <alignment horizontal="center" vertical="center" wrapText="1"/>
    </xf>
    <xf numFmtId="0" fontId="8" fillId="0" borderId="1" xfId="0" applyFont="1" applyFill="1" applyBorder="1" applyAlignment="1">
      <alignment vertical="center"/>
    </xf>
    <xf numFmtId="0" fontId="39" fillId="0" borderId="1" xfId="0" applyFont="1" applyBorder="1" applyAlignment="1">
      <alignment horizontal="center" vertical="center"/>
    </xf>
    <xf numFmtId="0" fontId="40" fillId="0" borderId="1" xfId="0" quotePrefix="1" applyFont="1" applyBorder="1" applyAlignment="1">
      <alignment horizontal="center" vertical="center"/>
    </xf>
    <xf numFmtId="0" fontId="43" fillId="4" borderId="4" xfId="0" applyFont="1" applyFill="1" applyBorder="1" applyAlignment="1" applyProtection="1">
      <alignment horizontal="center" vertical="center" wrapText="1"/>
      <protection locked="0"/>
    </xf>
    <xf numFmtId="0" fontId="43" fillId="4" borderId="3" xfId="0" applyFont="1" applyFill="1" applyBorder="1" applyAlignment="1" applyProtection="1">
      <alignment horizontal="center" vertical="center" wrapText="1"/>
      <protection locked="0"/>
    </xf>
    <xf numFmtId="0" fontId="43" fillId="3" borderId="3"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9" fillId="0" borderId="0" xfId="0" applyFont="1" applyAlignment="1">
      <alignment horizontal="justify" vertical="center"/>
    </xf>
    <xf numFmtId="0" fontId="9" fillId="0" borderId="1" xfId="0" applyFont="1" applyBorder="1" applyAlignment="1">
      <alignment horizontal="justify" vertical="center"/>
    </xf>
    <xf numFmtId="0" fontId="44" fillId="2" borderId="0" xfId="0" applyFont="1" applyFill="1" applyAlignment="1">
      <alignment horizontal="left" vertical="center" wrapText="1"/>
    </xf>
    <xf numFmtId="0" fontId="8" fillId="2" borderId="1" xfId="1" applyFont="1" applyFill="1" applyBorder="1" applyAlignment="1">
      <alignment horizontal="left" vertical="top"/>
    </xf>
    <xf numFmtId="0" fontId="9" fillId="0" borderId="1" xfId="0" applyFont="1" applyBorder="1" applyAlignment="1">
      <alignment horizontal="left" vertical="center" wrapText="1"/>
    </xf>
    <xf numFmtId="0" fontId="9" fillId="0" borderId="1" xfId="0" applyFont="1" applyBorder="1" applyAlignment="1">
      <alignment vertical="center"/>
    </xf>
    <xf numFmtId="164" fontId="0" fillId="0" borderId="0" xfId="0" applyNumberFormat="1" applyAlignment="1">
      <alignment vertical="center"/>
    </xf>
    <xf numFmtId="0" fontId="45" fillId="0" borderId="1" xfId="0" applyFont="1" applyBorder="1" applyAlignment="1">
      <alignment horizontal="left" vertical="center" wrapText="1"/>
    </xf>
    <xf numFmtId="0" fontId="35" fillId="2" borderId="1" xfId="0" applyFont="1" applyFill="1" applyBorder="1" applyAlignment="1">
      <alignment horizontal="left" vertical="center" wrapText="1"/>
    </xf>
    <xf numFmtId="0" fontId="8" fillId="2" borderId="1" xfId="1" applyFont="1" applyFill="1" applyBorder="1" applyAlignment="1">
      <alignment horizontal="center" vertical="center"/>
    </xf>
    <xf numFmtId="0" fontId="45" fillId="0" borderId="1" xfId="0" applyFont="1" applyBorder="1" applyAlignment="1">
      <alignment horizontal="left" vertical="top" wrapText="1"/>
    </xf>
    <xf numFmtId="0" fontId="45" fillId="2" borderId="1" xfId="0" applyFont="1" applyFill="1" applyBorder="1" applyAlignment="1">
      <alignment vertical="center" wrapText="1"/>
    </xf>
    <xf numFmtId="0" fontId="8" fillId="2" borderId="1" xfId="1" applyFont="1" applyFill="1" applyBorder="1" applyAlignment="1">
      <alignment horizontal="left" vertical="center" wrapText="1"/>
    </xf>
    <xf numFmtId="0" fontId="40" fillId="0" borderId="6" xfId="0" applyFont="1" applyBorder="1" applyAlignment="1">
      <alignment horizontal="left" vertical="center" wrapText="1"/>
    </xf>
    <xf numFmtId="0" fontId="8" fillId="0" borderId="1" xfId="0" applyFont="1" applyBorder="1" applyAlignment="1">
      <alignment horizontal="center" vertical="center"/>
    </xf>
    <xf numFmtId="16" fontId="5" fillId="0" borderId="1" xfId="0" applyNumberFormat="1" applyFont="1" applyBorder="1" applyAlignment="1">
      <alignment horizontal="center" vertical="center" wrapText="1"/>
    </xf>
    <xf numFmtId="16" fontId="13" fillId="0" borderId="0" xfId="0" applyNumberFormat="1" applyFont="1"/>
    <xf numFmtId="14" fontId="47" fillId="0" borderId="1" xfId="0" quotePrefix="1" applyNumberFormat="1" applyFont="1" applyFill="1" applyBorder="1" applyAlignment="1">
      <alignment horizontal="center" vertical="center" wrapText="1"/>
    </xf>
    <xf numFmtId="0" fontId="32" fillId="2" borderId="1" xfId="0" applyFont="1" applyFill="1" applyBorder="1" applyAlignment="1">
      <alignment horizontal="center" vertical="center"/>
    </xf>
    <xf numFmtId="0" fontId="48" fillId="0" borderId="1" xfId="0" applyFont="1" applyBorder="1" applyAlignment="1">
      <alignment horizontal="center" vertic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9" fontId="2" fillId="5" borderId="1" xfId="0" applyNumberFormat="1" applyFont="1" applyFill="1" applyBorder="1" applyAlignment="1">
      <alignment horizontal="center" vertical="center"/>
    </xf>
    <xf numFmtId="0" fontId="42" fillId="0" borderId="1"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12"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9" fillId="0" borderId="0" xfId="0" applyFont="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1" fillId="0" borderId="1"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466725</xdr:rowOff>
    </xdr:from>
    <xdr:to>
      <xdr:col>6</xdr:col>
      <xdr:colOff>771525</xdr:colOff>
      <xdr:row>0</xdr:row>
      <xdr:rowOff>466725</xdr:rowOff>
    </xdr:to>
    <xdr:cxnSp macro="">
      <xdr:nvCxnSpPr>
        <xdr:cNvPr id="6" name="Straight Connector 5"/>
        <xdr:cNvCxnSpPr/>
      </xdr:nvCxnSpPr>
      <xdr:spPr>
        <a:xfrm>
          <a:off x="8858250" y="46672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47625</xdr:colOff>
          <xdr:row>71</xdr:row>
          <xdr:rowOff>184986</xdr:rowOff>
        </xdr:from>
        <xdr:to>
          <xdr:col>4</xdr:col>
          <xdr:colOff>114300</xdr:colOff>
          <xdr:row>88</xdr:row>
          <xdr:rowOff>47625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98424</xdr:colOff>
      <xdr:row>3</xdr:row>
      <xdr:rowOff>50003</xdr:rowOff>
    </xdr:from>
    <xdr:to>
      <xdr:col>2</xdr:col>
      <xdr:colOff>679715</xdr:colOff>
      <xdr:row>3</xdr:row>
      <xdr:rowOff>50003</xdr:rowOff>
    </xdr:to>
    <xdr:cxnSp macro="">
      <xdr:nvCxnSpPr>
        <xdr:cNvPr id="5" name="Straight Connector 4"/>
        <xdr:cNvCxnSpPr/>
      </xdr:nvCxnSpPr>
      <xdr:spPr>
        <a:xfrm>
          <a:off x="2251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276225</xdr:colOff>
      <xdr:row>2</xdr:row>
      <xdr:rowOff>57150</xdr:rowOff>
    </xdr:from>
    <xdr:to>
      <xdr:col>8</xdr:col>
      <xdr:colOff>542925</xdr:colOff>
      <xdr:row>2</xdr:row>
      <xdr:rowOff>57152</xdr:rowOff>
    </xdr:to>
    <xdr:cxnSp macro="">
      <xdr:nvCxnSpPr>
        <xdr:cNvPr id="4" name="Straight Connector 3"/>
        <xdr:cNvCxnSpPr/>
      </xdr:nvCxnSpPr>
      <xdr:spPr>
        <a:xfrm flipV="1">
          <a:off x="7210425" y="457200"/>
          <a:ext cx="11620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98424</xdr:colOff>
      <xdr:row>3</xdr:row>
      <xdr:rowOff>50003</xdr:rowOff>
    </xdr:from>
    <xdr:to>
      <xdr:col>2</xdr:col>
      <xdr:colOff>679715</xdr:colOff>
      <xdr:row>3</xdr:row>
      <xdr:rowOff>50003</xdr:rowOff>
    </xdr:to>
    <xdr:cxnSp macro="">
      <xdr:nvCxnSpPr>
        <xdr:cNvPr id="2" name="Straight Connector 1"/>
        <xdr:cNvCxnSpPr/>
      </xdr:nvCxnSpPr>
      <xdr:spPr>
        <a:xfrm>
          <a:off x="2251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276225</xdr:colOff>
      <xdr:row>2</xdr:row>
      <xdr:rowOff>57150</xdr:rowOff>
    </xdr:from>
    <xdr:to>
      <xdr:col>8</xdr:col>
      <xdr:colOff>542925</xdr:colOff>
      <xdr:row>2</xdr:row>
      <xdr:rowOff>57152</xdr:rowOff>
    </xdr:to>
    <xdr:cxnSp macro="">
      <xdr:nvCxnSpPr>
        <xdr:cNvPr id="3" name="Straight Connector 2"/>
        <xdr:cNvCxnSpPr/>
      </xdr:nvCxnSpPr>
      <xdr:spPr>
        <a:xfrm flipV="1">
          <a:off x="6762750" y="457200"/>
          <a:ext cx="11620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1.docx"/></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H91"/>
  <sheetViews>
    <sheetView tabSelected="1" topLeftCell="A6" zoomScaleNormal="100" workbookViewId="0">
      <selection activeCell="E68" sqref="E68"/>
    </sheetView>
  </sheetViews>
  <sheetFormatPr defaultColWidth="9.140625" defaultRowHeight="15" x14ac:dyDescent="0.25"/>
  <cols>
    <col min="1" max="1" width="13.85546875" style="36" customWidth="1"/>
    <col min="2" max="2" width="46.42578125" style="36" customWidth="1"/>
    <col min="3" max="3" width="14.5703125" style="2" customWidth="1"/>
    <col min="4" max="4" width="30.7109375" style="36" customWidth="1"/>
    <col min="5" max="5" width="14" style="36" customWidth="1"/>
    <col min="6" max="6" width="21.5703125" style="36" customWidth="1"/>
    <col min="7" max="7" width="27.85546875" style="36" customWidth="1"/>
    <col min="8" max="8" width="7.5703125" style="36" customWidth="1"/>
    <col min="9" max="16384" width="9.140625" style="36"/>
  </cols>
  <sheetData>
    <row r="1" spans="1:8" ht="56.25" customHeight="1" x14ac:dyDescent="0.25">
      <c r="A1" s="189" t="s">
        <v>153</v>
      </c>
      <c r="B1" s="189"/>
      <c r="C1" s="91"/>
      <c r="D1" s="53"/>
      <c r="E1" s="51"/>
      <c r="F1" s="190" t="s">
        <v>26</v>
      </c>
      <c r="G1" s="190"/>
      <c r="H1" s="35"/>
    </row>
    <row r="2" spans="1:8" ht="19.5" customHeight="1" x14ac:dyDescent="0.25">
      <c r="A2" s="41"/>
      <c r="B2" s="41"/>
      <c r="C2" s="91"/>
      <c r="D2" s="53"/>
      <c r="E2" s="51"/>
      <c r="F2" s="34"/>
      <c r="G2" s="47" t="s">
        <v>20</v>
      </c>
      <c r="H2" s="35"/>
    </row>
    <row r="3" spans="1:8" ht="25.5" customHeight="1" x14ac:dyDescent="0.25">
      <c r="A3" s="193" t="s">
        <v>170</v>
      </c>
      <c r="B3" s="192"/>
      <c r="C3" s="192"/>
      <c r="D3" s="192"/>
      <c r="E3" s="192"/>
      <c r="F3" s="192"/>
      <c r="G3" s="192"/>
      <c r="H3" s="37"/>
    </row>
    <row r="4" spans="1:8" ht="2.25" hidden="1" customHeight="1" x14ac:dyDescent="0.25">
      <c r="A4" s="192"/>
      <c r="B4" s="192"/>
      <c r="C4" s="192"/>
      <c r="D4" s="192"/>
      <c r="E4" s="192"/>
      <c r="F4" s="192"/>
      <c r="G4" s="192"/>
      <c r="H4" s="37"/>
    </row>
    <row r="5" spans="1:8" s="39" customFormat="1" ht="4.5" hidden="1" customHeight="1" x14ac:dyDescent="0.25">
      <c r="A5" s="38"/>
      <c r="B5" s="38"/>
      <c r="C5" s="38"/>
      <c r="D5" s="38"/>
      <c r="E5" s="38"/>
      <c r="F5" s="38"/>
      <c r="G5" s="38"/>
      <c r="H5" s="38"/>
    </row>
    <row r="6" spans="1:8" s="39" customFormat="1" ht="67.5" customHeight="1" x14ac:dyDescent="0.25">
      <c r="A6" s="57" t="s">
        <v>5</v>
      </c>
      <c r="B6" s="54" t="s">
        <v>25</v>
      </c>
      <c r="C6" s="54" t="s">
        <v>38</v>
      </c>
      <c r="D6" s="54" t="s">
        <v>39</v>
      </c>
      <c r="E6" s="54" t="s">
        <v>24</v>
      </c>
      <c r="F6" s="54" t="s">
        <v>40</v>
      </c>
      <c r="G6" s="17" t="s">
        <v>6</v>
      </c>
      <c r="H6" s="38"/>
    </row>
    <row r="7" spans="1:8" s="39" customFormat="1" ht="34.5" customHeight="1" x14ac:dyDescent="0.25">
      <c r="A7" s="57" t="s">
        <v>22</v>
      </c>
      <c r="B7" s="148" t="s">
        <v>78</v>
      </c>
      <c r="C7" s="57"/>
      <c r="D7" s="58"/>
      <c r="E7" s="58"/>
      <c r="F7" s="17"/>
      <c r="G7" s="17"/>
      <c r="H7" s="38"/>
    </row>
    <row r="8" spans="1:8" s="39" customFormat="1" ht="76.5" customHeight="1" x14ac:dyDescent="0.25">
      <c r="A8" s="59" t="s">
        <v>33</v>
      </c>
      <c r="B8" s="171" t="s">
        <v>175</v>
      </c>
      <c r="C8" s="106">
        <v>3</v>
      </c>
      <c r="D8" s="145" t="s">
        <v>176</v>
      </c>
      <c r="E8" s="59"/>
      <c r="F8" s="60"/>
      <c r="G8" s="60"/>
      <c r="H8" s="38"/>
    </row>
    <row r="9" spans="1:8" s="39" customFormat="1" ht="63.75" customHeight="1" x14ac:dyDescent="0.2">
      <c r="A9" s="59" t="s">
        <v>34</v>
      </c>
      <c r="B9" s="172" t="s">
        <v>177</v>
      </c>
      <c r="C9" s="173">
        <v>9</v>
      </c>
      <c r="D9" s="145" t="s">
        <v>199</v>
      </c>
      <c r="E9" s="59"/>
      <c r="F9" s="136"/>
      <c r="G9" s="60"/>
      <c r="H9" s="38"/>
    </row>
    <row r="10" spans="1:8" s="39" customFormat="1" ht="51" customHeight="1" x14ac:dyDescent="0.25">
      <c r="A10" s="59" t="s">
        <v>35</v>
      </c>
      <c r="B10" s="174" t="s">
        <v>178</v>
      </c>
      <c r="C10" s="106">
        <v>2</v>
      </c>
      <c r="D10" s="167" t="s">
        <v>179</v>
      </c>
      <c r="E10" s="59"/>
      <c r="F10" s="60"/>
      <c r="G10" s="60"/>
      <c r="H10" s="38"/>
    </row>
    <row r="11" spans="1:8" s="39" customFormat="1" ht="50.25" customHeight="1" x14ac:dyDescent="0.25">
      <c r="A11" s="59" t="s">
        <v>41</v>
      </c>
      <c r="B11" s="174" t="s">
        <v>180</v>
      </c>
      <c r="C11" s="106">
        <v>2</v>
      </c>
      <c r="D11" s="167" t="s">
        <v>181</v>
      </c>
      <c r="E11" s="59"/>
      <c r="F11" s="60"/>
      <c r="G11" s="60"/>
      <c r="H11" s="38"/>
    </row>
    <row r="12" spans="1:8" s="39" customFormat="1" ht="56.25" customHeight="1" x14ac:dyDescent="0.25">
      <c r="A12" s="59" t="s">
        <v>43</v>
      </c>
      <c r="B12" s="174" t="s">
        <v>182</v>
      </c>
      <c r="C12" s="106">
        <v>2</v>
      </c>
      <c r="D12" s="167" t="s">
        <v>181</v>
      </c>
      <c r="E12" s="59"/>
      <c r="F12" s="60"/>
      <c r="G12" s="60"/>
      <c r="H12" s="38"/>
    </row>
    <row r="13" spans="1:8" s="39" customFormat="1" ht="61.5" customHeight="1" x14ac:dyDescent="0.25">
      <c r="A13" s="59" t="s">
        <v>44</v>
      </c>
      <c r="B13" s="171" t="s">
        <v>183</v>
      </c>
      <c r="C13" s="106">
        <v>2</v>
      </c>
      <c r="D13" s="145" t="s">
        <v>171</v>
      </c>
      <c r="E13" s="59"/>
      <c r="F13" s="60"/>
      <c r="G13" s="60"/>
      <c r="H13" s="38"/>
    </row>
    <row r="14" spans="1:8" s="39" customFormat="1" ht="51" customHeight="1" x14ac:dyDescent="0.25">
      <c r="A14" s="59" t="s">
        <v>48</v>
      </c>
      <c r="B14" s="175" t="s">
        <v>169</v>
      </c>
      <c r="C14" s="173">
        <v>21</v>
      </c>
      <c r="D14" s="145" t="s">
        <v>184</v>
      </c>
      <c r="E14" s="59"/>
      <c r="F14" s="60"/>
      <c r="G14" s="60"/>
      <c r="H14" s="38"/>
    </row>
    <row r="15" spans="1:8" s="39" customFormat="1" ht="64.5" customHeight="1" x14ac:dyDescent="0.25">
      <c r="A15" s="59" t="s">
        <v>49</v>
      </c>
      <c r="B15" s="165" t="s">
        <v>185</v>
      </c>
      <c r="C15" s="106">
        <v>7</v>
      </c>
      <c r="D15" s="176" t="s">
        <v>186</v>
      </c>
      <c r="E15" s="59"/>
      <c r="F15" s="60"/>
      <c r="G15" s="60"/>
      <c r="H15" s="38"/>
    </row>
    <row r="16" spans="1:8" s="39" customFormat="1" ht="51.75" hidden="1" customHeight="1" x14ac:dyDescent="0.25">
      <c r="A16" s="59" t="s">
        <v>52</v>
      </c>
      <c r="B16" s="140"/>
      <c r="C16" s="140"/>
      <c r="D16" s="140"/>
      <c r="E16" s="59"/>
      <c r="F16" s="60"/>
      <c r="G16" s="60"/>
      <c r="H16" s="38"/>
    </row>
    <row r="17" spans="1:8" s="39" customFormat="1" ht="47.25" hidden="1" customHeight="1" x14ac:dyDescent="0.25">
      <c r="A17" s="59" t="s">
        <v>53</v>
      </c>
      <c r="B17" s="139"/>
      <c r="C17" s="106"/>
      <c r="D17" s="147"/>
      <c r="E17" s="59"/>
      <c r="F17" s="60"/>
      <c r="G17" s="60"/>
      <c r="H17" s="38"/>
    </row>
    <row r="18" spans="1:8" s="39" customFormat="1" ht="60" hidden="1" customHeight="1" x14ac:dyDescent="0.25">
      <c r="A18" s="59"/>
      <c r="B18" s="144"/>
      <c r="C18" s="140"/>
      <c r="D18" s="142"/>
      <c r="E18" s="59"/>
      <c r="F18" s="60"/>
      <c r="G18" s="60"/>
      <c r="H18" s="38"/>
    </row>
    <row r="19" spans="1:8" s="39" customFormat="1" ht="60" hidden="1" customHeight="1" x14ac:dyDescent="0.2">
      <c r="A19" s="59" t="s">
        <v>56</v>
      </c>
      <c r="B19" s="141"/>
      <c r="C19" s="137"/>
      <c r="D19" s="142"/>
      <c r="E19" s="59"/>
      <c r="F19" s="60"/>
      <c r="G19" s="60"/>
      <c r="H19" s="38"/>
    </row>
    <row r="20" spans="1:8" s="39" customFormat="1" ht="57.75" hidden="1" customHeight="1" x14ac:dyDescent="0.2">
      <c r="A20" s="59" t="s">
        <v>164</v>
      </c>
      <c r="B20" s="141"/>
      <c r="C20" s="137"/>
      <c r="D20" s="142"/>
      <c r="E20" s="59"/>
      <c r="F20" s="60"/>
      <c r="G20" s="60"/>
      <c r="H20" s="38"/>
    </row>
    <row r="21" spans="1:8" s="39" customFormat="1" ht="54" hidden="1" customHeight="1" x14ac:dyDescent="0.25">
      <c r="A21" s="59" t="s">
        <v>166</v>
      </c>
      <c r="B21" s="140"/>
      <c r="C21" s="140"/>
      <c r="D21" s="140"/>
      <c r="E21" s="59"/>
      <c r="F21" s="60"/>
      <c r="G21" s="60"/>
      <c r="H21" s="38"/>
    </row>
    <row r="22" spans="1:8" s="39" customFormat="1" ht="60" hidden="1" customHeight="1" x14ac:dyDescent="0.25">
      <c r="A22" s="59" t="s">
        <v>55</v>
      </c>
      <c r="B22" s="140"/>
      <c r="C22" s="140"/>
      <c r="D22" s="140"/>
      <c r="E22" s="59"/>
      <c r="F22" s="60"/>
      <c r="G22" s="60"/>
      <c r="H22" s="38"/>
    </row>
    <row r="23" spans="1:8" s="39" customFormat="1" ht="48" hidden="1" customHeight="1" x14ac:dyDescent="0.25">
      <c r="A23" s="59" t="s">
        <v>56</v>
      </c>
      <c r="B23" s="140"/>
      <c r="C23" s="140"/>
      <c r="D23" s="140"/>
      <c r="E23" s="59"/>
      <c r="F23" s="60"/>
      <c r="G23" s="60"/>
      <c r="H23" s="38"/>
    </row>
    <row r="24" spans="1:8" s="39" customFormat="1" ht="12.75" hidden="1" customHeight="1" x14ac:dyDescent="0.25">
      <c r="A24" s="59" t="s">
        <v>164</v>
      </c>
      <c r="B24" s="140"/>
      <c r="C24" s="140"/>
      <c r="D24" s="140"/>
      <c r="E24" s="59"/>
      <c r="F24" s="60"/>
      <c r="G24" s="60"/>
      <c r="H24" s="38"/>
    </row>
    <row r="25" spans="1:8" s="39" customFormat="1" ht="33" customHeight="1" x14ac:dyDescent="0.25">
      <c r="A25" s="61" t="s">
        <v>23</v>
      </c>
      <c r="B25" s="166" t="s">
        <v>165</v>
      </c>
      <c r="C25" s="162"/>
      <c r="D25" s="162"/>
      <c r="E25" s="57"/>
      <c r="F25" s="57"/>
      <c r="G25" s="17"/>
      <c r="H25" s="38"/>
    </row>
    <row r="26" spans="1:8" s="39" customFormat="1" ht="56.25" customHeight="1" x14ac:dyDescent="0.25">
      <c r="A26" s="59" t="s">
        <v>33</v>
      </c>
      <c r="B26" s="168" t="s">
        <v>187</v>
      </c>
      <c r="C26" s="106">
        <v>8</v>
      </c>
      <c r="D26" s="145" t="s">
        <v>198</v>
      </c>
      <c r="E26" s="59"/>
      <c r="F26" s="60"/>
      <c r="G26" s="60"/>
      <c r="H26" s="38"/>
    </row>
    <row r="27" spans="1:8" s="39" customFormat="1" ht="61.5" customHeight="1" x14ac:dyDescent="0.25">
      <c r="A27" s="59" t="s">
        <v>34</v>
      </c>
      <c r="B27" s="169" t="s">
        <v>188</v>
      </c>
      <c r="C27" s="106">
        <v>4</v>
      </c>
      <c r="D27" s="138" t="s">
        <v>189</v>
      </c>
      <c r="E27" s="59"/>
      <c r="F27" s="60"/>
      <c r="G27" s="60"/>
      <c r="H27" s="38"/>
    </row>
    <row r="28" spans="1:8" s="39" customFormat="1" ht="56.25" customHeight="1" x14ac:dyDescent="0.25">
      <c r="A28" s="59" t="s">
        <v>35</v>
      </c>
      <c r="B28" s="177" t="s">
        <v>190</v>
      </c>
      <c r="C28" s="106">
        <v>5</v>
      </c>
      <c r="D28" s="145" t="s">
        <v>191</v>
      </c>
      <c r="E28" s="59"/>
      <c r="F28" s="60"/>
      <c r="G28" s="60"/>
      <c r="H28" s="38"/>
    </row>
    <row r="29" spans="1:8" s="39" customFormat="1" ht="56.25" customHeight="1" x14ac:dyDescent="0.25">
      <c r="A29" s="59" t="s">
        <v>41</v>
      </c>
      <c r="B29" s="165" t="s">
        <v>192</v>
      </c>
      <c r="C29" s="106">
        <v>9</v>
      </c>
      <c r="D29" s="145" t="s">
        <v>197</v>
      </c>
      <c r="E29" s="59"/>
      <c r="F29" s="60"/>
      <c r="G29" s="60"/>
      <c r="H29" s="38"/>
    </row>
    <row r="30" spans="1:8" s="39" customFormat="1" ht="80.25" hidden="1" customHeight="1" x14ac:dyDescent="0.25">
      <c r="A30" s="59" t="s">
        <v>43</v>
      </c>
      <c r="B30" s="146"/>
      <c r="C30" s="140"/>
      <c r="D30" s="138"/>
      <c r="E30" s="59"/>
      <c r="F30" s="60"/>
      <c r="G30" s="60"/>
      <c r="H30" s="38"/>
    </row>
    <row r="31" spans="1:8" s="39" customFormat="1" ht="80.25" hidden="1" customHeight="1" x14ac:dyDescent="0.25">
      <c r="A31" s="59" t="s">
        <v>44</v>
      </c>
      <c r="B31" s="146"/>
      <c r="C31" s="140"/>
      <c r="D31" s="138"/>
      <c r="E31" s="59"/>
      <c r="F31" s="60"/>
      <c r="G31" s="60"/>
      <c r="H31" s="38"/>
    </row>
    <row r="32" spans="1:8" s="39" customFormat="1" ht="62.25" hidden="1" customHeight="1" x14ac:dyDescent="0.25">
      <c r="A32" s="59" t="s">
        <v>48</v>
      </c>
      <c r="B32" s="143"/>
      <c r="C32" s="106"/>
      <c r="D32" s="138"/>
      <c r="E32" s="59"/>
      <c r="F32" s="60"/>
      <c r="G32" s="60"/>
      <c r="H32" s="38"/>
    </row>
    <row r="33" spans="1:8" s="39" customFormat="1" ht="24.75" hidden="1" customHeight="1" x14ac:dyDescent="0.25">
      <c r="A33" s="59" t="s">
        <v>48</v>
      </c>
      <c r="B33" s="143"/>
      <c r="C33" s="106"/>
      <c r="D33" s="138"/>
      <c r="E33" s="59"/>
      <c r="F33" s="60"/>
      <c r="G33" s="60"/>
      <c r="H33" s="38"/>
    </row>
    <row r="34" spans="1:8" s="39" customFormat="1" ht="3" customHeight="1" x14ac:dyDescent="0.25">
      <c r="A34" s="38"/>
      <c r="B34" s="38"/>
      <c r="C34" s="38"/>
      <c r="D34" s="38"/>
      <c r="E34" s="38"/>
      <c r="F34" s="38"/>
      <c r="G34" s="38"/>
      <c r="H34" s="38"/>
    </row>
    <row r="35" spans="1:8" s="39" customFormat="1" ht="89.25" customHeight="1" x14ac:dyDescent="0.25">
      <c r="A35" s="191" t="s">
        <v>81</v>
      </c>
      <c r="B35" s="191"/>
      <c r="C35" s="191"/>
      <c r="D35" s="191"/>
      <c r="E35" s="191"/>
      <c r="F35" s="191"/>
      <c r="G35" s="191"/>
      <c r="H35" s="38"/>
    </row>
    <row r="36" spans="1:8" s="39" customFormat="1" ht="20.100000000000001" customHeight="1" x14ac:dyDescent="0.25">
      <c r="A36" s="38"/>
      <c r="B36" s="38"/>
      <c r="C36" s="38"/>
      <c r="D36" s="38"/>
      <c r="E36" s="194" t="s">
        <v>27</v>
      </c>
      <c r="F36" s="194"/>
      <c r="G36" s="194"/>
      <c r="H36" s="38"/>
    </row>
    <row r="37" spans="1:8" s="39" customFormat="1" ht="20.100000000000001" customHeight="1" x14ac:dyDescent="0.25">
      <c r="A37" s="38"/>
      <c r="B37" s="38"/>
      <c r="C37" s="38"/>
      <c r="D37" s="38"/>
      <c r="E37" s="188" t="s">
        <v>7</v>
      </c>
      <c r="F37" s="188"/>
      <c r="G37" s="188"/>
      <c r="H37" s="38"/>
    </row>
    <row r="38" spans="1:8" s="39" customFormat="1" ht="20.100000000000001" customHeight="1" x14ac:dyDescent="0.25">
      <c r="A38" s="38"/>
      <c r="B38" s="38"/>
      <c r="C38" s="38"/>
      <c r="D38" s="38"/>
      <c r="E38" s="38"/>
      <c r="F38" s="38"/>
      <c r="G38" s="38"/>
      <c r="H38" s="38"/>
    </row>
    <row r="39" spans="1:8" s="39" customFormat="1" ht="20.100000000000001" customHeight="1" x14ac:dyDescent="0.25">
      <c r="A39" s="38"/>
      <c r="B39" s="38"/>
      <c r="C39" s="38"/>
      <c r="D39" s="38"/>
      <c r="E39" s="38"/>
      <c r="F39" s="38"/>
      <c r="G39" s="38"/>
      <c r="H39" s="38"/>
    </row>
    <row r="40" spans="1:8" s="39" customFormat="1" ht="20.100000000000001" customHeight="1" x14ac:dyDescent="0.25">
      <c r="A40" s="40"/>
      <c r="B40" s="40"/>
      <c r="C40" s="107"/>
      <c r="D40" s="40"/>
      <c r="E40" s="40"/>
      <c r="F40" s="40"/>
      <c r="G40" s="40"/>
      <c r="H40" s="40"/>
    </row>
    <row r="41" spans="1:8" s="39" customFormat="1" ht="20.100000000000001" customHeight="1" x14ac:dyDescent="0.25">
      <c r="A41" s="40"/>
      <c r="B41" s="40"/>
      <c r="C41" s="107"/>
      <c r="D41" s="40"/>
      <c r="E41" s="40"/>
      <c r="F41" s="40"/>
      <c r="G41" s="40"/>
      <c r="H41" s="40"/>
    </row>
    <row r="42" spans="1:8" s="39" customFormat="1" ht="18.75" x14ac:dyDescent="0.25">
      <c r="A42" s="40"/>
      <c r="B42" s="40"/>
      <c r="C42" s="107"/>
      <c r="D42" s="40"/>
      <c r="E42" s="40"/>
      <c r="F42" s="40"/>
      <c r="G42" s="40"/>
      <c r="H42" s="40"/>
    </row>
    <row r="48" spans="1:8" ht="18.75" x14ac:dyDescent="0.25">
      <c r="B48" s="135"/>
    </row>
    <row r="62" spans="2:2" ht="18.75" x14ac:dyDescent="0.25">
      <c r="B62" s="135"/>
    </row>
    <row r="65" spans="2:2" ht="18.75" x14ac:dyDescent="0.25">
      <c r="B65" s="135"/>
    </row>
    <row r="67" spans="2:2" ht="16.5" x14ac:dyDescent="0.25">
      <c r="B67" s="164"/>
    </row>
    <row r="68" spans="2:2" ht="16.5" x14ac:dyDescent="0.25">
      <c r="B68" s="164"/>
    </row>
    <row r="69" spans="2:2" ht="16.5" x14ac:dyDescent="0.25">
      <c r="B69" s="164"/>
    </row>
    <row r="70" spans="2:2" ht="16.5" x14ac:dyDescent="0.25">
      <c r="B70" s="164"/>
    </row>
    <row r="71" spans="2:2" ht="16.5" x14ac:dyDescent="0.25">
      <c r="B71" s="164"/>
    </row>
    <row r="72" spans="2:2" ht="16.5" x14ac:dyDescent="0.25">
      <c r="B72" s="164"/>
    </row>
    <row r="73" spans="2:2" ht="16.5" x14ac:dyDescent="0.25">
      <c r="B73" s="164"/>
    </row>
    <row r="74" spans="2:2" ht="16.5" x14ac:dyDescent="0.25">
      <c r="B74" s="164"/>
    </row>
    <row r="75" spans="2:2" ht="16.5" x14ac:dyDescent="0.25">
      <c r="B75" s="164"/>
    </row>
    <row r="76" spans="2:2" ht="16.5" x14ac:dyDescent="0.25">
      <c r="B76" s="164"/>
    </row>
    <row r="77" spans="2:2" ht="16.5" x14ac:dyDescent="0.25">
      <c r="B77" s="164"/>
    </row>
    <row r="78" spans="2:2" ht="16.5" x14ac:dyDescent="0.25">
      <c r="B78" s="164"/>
    </row>
    <row r="79" spans="2:2" ht="16.5" x14ac:dyDescent="0.25">
      <c r="B79" s="164"/>
    </row>
    <row r="82" spans="2:3" x14ac:dyDescent="0.25">
      <c r="B82" s="170">
        <f>G14</f>
        <v>0</v>
      </c>
    </row>
    <row r="91" spans="2:3" x14ac:dyDescent="0.25">
      <c r="C91" s="36"/>
    </row>
  </sheetData>
  <autoFilter ref="A6:G33">
    <filterColumn colId="1">
      <iconFilter iconSet="3Arrows"/>
    </filterColumn>
  </autoFilter>
  <mergeCells count="7">
    <mergeCell ref="E37:G37"/>
    <mergeCell ref="A1:B1"/>
    <mergeCell ref="F1:G1"/>
    <mergeCell ref="A35:G35"/>
    <mergeCell ref="A4:G4"/>
    <mergeCell ref="A3:G3"/>
    <mergeCell ref="E36:G36"/>
  </mergeCells>
  <printOptions horizontalCentered="1"/>
  <pageMargins left="0.25" right="0" top="0.28999999999999998" bottom="0" header="0.3" footer="0.2"/>
  <pageSetup paperSize="9" scale="85" orientation="landscape" r:id="rId1"/>
  <drawing r:id="rId2"/>
  <legacyDrawing r:id="rId3"/>
  <oleObjects>
    <mc:AlternateContent xmlns:mc="http://schemas.openxmlformats.org/markup-compatibility/2006">
      <mc:Choice Requires="x14">
        <oleObject progId="Word.Document.8" shapeId="1025" r:id="rId4">
          <objectPr defaultSize="0" autoPict="0" r:id="rId5">
            <anchor moveWithCells="1">
              <from>
                <xdr:col>1</xdr:col>
                <xdr:colOff>47625</xdr:colOff>
                <xdr:row>71</xdr:row>
                <xdr:rowOff>180975</xdr:rowOff>
              </from>
              <to>
                <xdr:col>4</xdr:col>
                <xdr:colOff>104775</xdr:colOff>
                <xdr:row>88</xdr:row>
                <xdr:rowOff>47625</xdr:rowOff>
              </to>
            </anchor>
          </objectPr>
        </oleObject>
      </mc:Choice>
      <mc:Fallback>
        <oleObject progId="Word.Document.8"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2"/>
  <sheetViews>
    <sheetView topLeftCell="A25" zoomScale="80" zoomScaleNormal="80" workbookViewId="0">
      <selection activeCell="E15" sqref="E15"/>
    </sheetView>
  </sheetViews>
  <sheetFormatPr defaultRowHeight="15" x14ac:dyDescent="0.25"/>
  <cols>
    <col min="1" max="1" width="5.28515625" customWidth="1"/>
    <col min="2" max="2" width="21.85546875" customWidth="1"/>
    <col min="3" max="3" width="15.5703125" customWidth="1"/>
    <col min="4" max="4" width="7.5703125" style="2" customWidth="1"/>
    <col min="5" max="5" width="7.42578125" style="2" customWidth="1"/>
    <col min="6" max="6" width="7.7109375" style="113" customWidth="1"/>
    <col min="7" max="7" width="7.85546875" style="113" customWidth="1"/>
    <col min="8" max="8" width="7.7109375" style="113" customWidth="1"/>
    <col min="9" max="9" width="7.7109375" style="2" customWidth="1"/>
    <col min="10" max="10" width="7.85546875" style="2" customWidth="1"/>
    <col min="11" max="11" width="7.7109375" style="2" customWidth="1"/>
    <col min="12" max="12" width="8.5703125" style="2" hidden="1" customWidth="1"/>
    <col min="13" max="14" width="7.7109375" style="2" hidden="1" customWidth="1"/>
    <col min="15" max="15" width="9.5703125" style="2" hidden="1" customWidth="1"/>
    <col min="16" max="16" width="9" style="2" hidden="1" customWidth="1"/>
    <col min="17" max="17" width="9.5703125" style="2" hidden="1" customWidth="1"/>
    <col min="18" max="18" width="9" style="2" hidden="1" customWidth="1"/>
    <col min="19" max="22" width="10.28515625" style="2" hidden="1" customWidth="1"/>
    <col min="23" max="24" width="7.5703125" style="2" customWidth="1"/>
    <col min="25" max="25" width="7.28515625" style="2" customWidth="1"/>
    <col min="26" max="26" width="7.42578125" style="2" customWidth="1"/>
    <col min="27" max="27" width="8.140625" style="2" customWidth="1"/>
    <col min="28" max="33" width="9" style="2" hidden="1" customWidth="1"/>
    <col min="34" max="34" width="11" style="2" customWidth="1"/>
    <col min="35" max="35" width="15.28515625" style="2" customWidth="1"/>
    <col min="276" max="276" width="5.28515625" customWidth="1"/>
    <col min="277" max="277" width="26.140625" customWidth="1"/>
    <col min="278" max="278" width="13.28515625" customWidth="1"/>
    <col min="279" max="279" width="9.140625" customWidth="1"/>
    <col min="280" max="280" width="10.5703125" customWidth="1"/>
    <col min="281" max="281" width="9.7109375" customWidth="1"/>
    <col min="282" max="283" width="9.140625" customWidth="1"/>
    <col min="284" max="286" width="10" customWidth="1"/>
    <col min="287" max="287" width="10.42578125" customWidth="1"/>
    <col min="288" max="288" width="10.28515625" bestFit="1" customWidth="1"/>
    <col min="289" max="289" width="7.5703125" customWidth="1"/>
    <col min="532" max="532" width="5.28515625" customWidth="1"/>
    <col min="533" max="533" width="26.140625" customWidth="1"/>
    <col min="534" max="534" width="13.28515625" customWidth="1"/>
    <col min="535" max="535" width="9.140625" customWidth="1"/>
    <col min="536" max="536" width="10.5703125" customWidth="1"/>
    <col min="537" max="537" width="9.7109375" customWidth="1"/>
    <col min="538" max="539" width="9.140625" customWidth="1"/>
    <col min="540" max="542" width="10" customWidth="1"/>
    <col min="543" max="543" width="10.42578125" customWidth="1"/>
    <col min="544" max="544" width="10.28515625" bestFit="1" customWidth="1"/>
    <col min="545" max="545" width="7.5703125" customWidth="1"/>
    <col min="788" max="788" width="5.28515625" customWidth="1"/>
    <col min="789" max="789" width="26.140625" customWidth="1"/>
    <col min="790" max="790" width="13.28515625" customWidth="1"/>
    <col min="791" max="791" width="9.140625" customWidth="1"/>
    <col min="792" max="792" width="10.5703125" customWidth="1"/>
    <col min="793" max="793" width="9.7109375" customWidth="1"/>
    <col min="794" max="795" width="9.140625" customWidth="1"/>
    <col min="796" max="798" width="10" customWidth="1"/>
    <col min="799" max="799" width="10.42578125" customWidth="1"/>
    <col min="800" max="800" width="10.28515625" bestFit="1" customWidth="1"/>
    <col min="801" max="801" width="7.5703125" customWidth="1"/>
    <col min="1044" max="1044" width="5.28515625" customWidth="1"/>
    <col min="1045" max="1045" width="26.140625" customWidth="1"/>
    <col min="1046" max="1046" width="13.28515625" customWidth="1"/>
    <col min="1047" max="1047" width="9.140625" customWidth="1"/>
    <col min="1048" max="1048" width="10.5703125" customWidth="1"/>
    <col min="1049" max="1049" width="9.7109375" customWidth="1"/>
    <col min="1050" max="1051" width="9.140625" customWidth="1"/>
    <col min="1052" max="1054" width="10" customWidth="1"/>
    <col min="1055" max="1055" width="10.42578125" customWidth="1"/>
    <col min="1056" max="1056" width="10.28515625" bestFit="1" customWidth="1"/>
    <col min="1057" max="1057" width="7.5703125" customWidth="1"/>
    <col min="1300" max="1300" width="5.28515625" customWidth="1"/>
    <col min="1301" max="1301" width="26.140625" customWidth="1"/>
    <col min="1302" max="1302" width="13.28515625" customWidth="1"/>
    <col min="1303" max="1303" width="9.140625" customWidth="1"/>
    <col min="1304" max="1304" width="10.5703125" customWidth="1"/>
    <col min="1305" max="1305" width="9.7109375" customWidth="1"/>
    <col min="1306" max="1307" width="9.140625" customWidth="1"/>
    <col min="1308" max="1310" width="10" customWidth="1"/>
    <col min="1311" max="1311" width="10.42578125" customWidth="1"/>
    <col min="1312" max="1312" width="10.28515625" bestFit="1" customWidth="1"/>
    <col min="1313" max="1313" width="7.5703125" customWidth="1"/>
    <col min="1556" max="1556" width="5.28515625" customWidth="1"/>
    <col min="1557" max="1557" width="26.140625" customWidth="1"/>
    <col min="1558" max="1558" width="13.28515625" customWidth="1"/>
    <col min="1559" max="1559" width="9.140625" customWidth="1"/>
    <col min="1560" max="1560" width="10.5703125" customWidth="1"/>
    <col min="1561" max="1561" width="9.7109375" customWidth="1"/>
    <col min="1562" max="1563" width="9.140625" customWidth="1"/>
    <col min="1564" max="1566" width="10" customWidth="1"/>
    <col min="1567" max="1567" width="10.42578125" customWidth="1"/>
    <col min="1568" max="1568" width="10.28515625" bestFit="1" customWidth="1"/>
    <col min="1569" max="1569" width="7.5703125" customWidth="1"/>
    <col min="1812" max="1812" width="5.28515625" customWidth="1"/>
    <col min="1813" max="1813" width="26.140625" customWidth="1"/>
    <col min="1814" max="1814" width="13.28515625" customWidth="1"/>
    <col min="1815" max="1815" width="9.140625" customWidth="1"/>
    <col min="1816" max="1816" width="10.5703125" customWidth="1"/>
    <col min="1817" max="1817" width="9.7109375" customWidth="1"/>
    <col min="1818" max="1819" width="9.140625" customWidth="1"/>
    <col min="1820" max="1822" width="10" customWidth="1"/>
    <col min="1823" max="1823" width="10.42578125" customWidth="1"/>
    <col min="1824" max="1824" width="10.28515625" bestFit="1" customWidth="1"/>
    <col min="1825" max="1825" width="7.5703125" customWidth="1"/>
    <col min="2068" max="2068" width="5.28515625" customWidth="1"/>
    <col min="2069" max="2069" width="26.140625" customWidth="1"/>
    <col min="2070" max="2070" width="13.28515625" customWidth="1"/>
    <col min="2071" max="2071" width="9.140625" customWidth="1"/>
    <col min="2072" max="2072" width="10.5703125" customWidth="1"/>
    <col min="2073" max="2073" width="9.7109375" customWidth="1"/>
    <col min="2074" max="2075" width="9.140625" customWidth="1"/>
    <col min="2076" max="2078" width="10" customWidth="1"/>
    <col min="2079" max="2079" width="10.42578125" customWidth="1"/>
    <col min="2080" max="2080" width="10.28515625" bestFit="1" customWidth="1"/>
    <col min="2081" max="2081" width="7.5703125" customWidth="1"/>
    <col min="2324" max="2324" width="5.28515625" customWidth="1"/>
    <col min="2325" max="2325" width="26.140625" customWidth="1"/>
    <col min="2326" max="2326" width="13.28515625" customWidth="1"/>
    <col min="2327" max="2327" width="9.140625" customWidth="1"/>
    <col min="2328" max="2328" width="10.5703125" customWidth="1"/>
    <col min="2329" max="2329" width="9.7109375" customWidth="1"/>
    <col min="2330" max="2331" width="9.140625" customWidth="1"/>
    <col min="2332" max="2334" width="10" customWidth="1"/>
    <col min="2335" max="2335" width="10.42578125" customWidth="1"/>
    <col min="2336" max="2336" width="10.28515625" bestFit="1" customWidth="1"/>
    <col min="2337" max="2337" width="7.5703125" customWidth="1"/>
    <col min="2580" max="2580" width="5.28515625" customWidth="1"/>
    <col min="2581" max="2581" width="26.140625" customWidth="1"/>
    <col min="2582" max="2582" width="13.28515625" customWidth="1"/>
    <col min="2583" max="2583" width="9.140625" customWidth="1"/>
    <col min="2584" max="2584" width="10.5703125" customWidth="1"/>
    <col min="2585" max="2585" width="9.7109375" customWidth="1"/>
    <col min="2586" max="2587" width="9.140625" customWidth="1"/>
    <col min="2588" max="2590" width="10" customWidth="1"/>
    <col min="2591" max="2591" width="10.42578125" customWidth="1"/>
    <col min="2592" max="2592" width="10.28515625" bestFit="1" customWidth="1"/>
    <col min="2593" max="2593" width="7.5703125" customWidth="1"/>
    <col min="2836" max="2836" width="5.28515625" customWidth="1"/>
    <col min="2837" max="2837" width="26.140625" customWidth="1"/>
    <col min="2838" max="2838" width="13.28515625" customWidth="1"/>
    <col min="2839" max="2839" width="9.140625" customWidth="1"/>
    <col min="2840" max="2840" width="10.5703125" customWidth="1"/>
    <col min="2841" max="2841" width="9.7109375" customWidth="1"/>
    <col min="2842" max="2843" width="9.140625" customWidth="1"/>
    <col min="2844" max="2846" width="10" customWidth="1"/>
    <col min="2847" max="2847" width="10.42578125" customWidth="1"/>
    <col min="2848" max="2848" width="10.28515625" bestFit="1" customWidth="1"/>
    <col min="2849" max="2849" width="7.5703125" customWidth="1"/>
    <col min="3092" max="3092" width="5.28515625" customWidth="1"/>
    <col min="3093" max="3093" width="26.140625" customWidth="1"/>
    <col min="3094" max="3094" width="13.28515625" customWidth="1"/>
    <col min="3095" max="3095" width="9.140625" customWidth="1"/>
    <col min="3096" max="3096" width="10.5703125" customWidth="1"/>
    <col min="3097" max="3097" width="9.7109375" customWidth="1"/>
    <col min="3098" max="3099" width="9.140625" customWidth="1"/>
    <col min="3100" max="3102" width="10" customWidth="1"/>
    <col min="3103" max="3103" width="10.42578125" customWidth="1"/>
    <col min="3104" max="3104" width="10.28515625" bestFit="1" customWidth="1"/>
    <col min="3105" max="3105" width="7.5703125" customWidth="1"/>
    <col min="3348" max="3348" width="5.28515625" customWidth="1"/>
    <col min="3349" max="3349" width="26.140625" customWidth="1"/>
    <col min="3350" max="3350" width="13.28515625" customWidth="1"/>
    <col min="3351" max="3351" width="9.140625" customWidth="1"/>
    <col min="3352" max="3352" width="10.5703125" customWidth="1"/>
    <col min="3353" max="3353" width="9.7109375" customWidth="1"/>
    <col min="3354" max="3355" width="9.140625" customWidth="1"/>
    <col min="3356" max="3358" width="10" customWidth="1"/>
    <col min="3359" max="3359" width="10.42578125" customWidth="1"/>
    <col min="3360" max="3360" width="10.28515625" bestFit="1" customWidth="1"/>
    <col min="3361" max="3361" width="7.5703125" customWidth="1"/>
    <col min="3604" max="3604" width="5.28515625" customWidth="1"/>
    <col min="3605" max="3605" width="26.140625" customWidth="1"/>
    <col min="3606" max="3606" width="13.28515625" customWidth="1"/>
    <col min="3607" max="3607" width="9.140625" customWidth="1"/>
    <col min="3608" max="3608" width="10.5703125" customWidth="1"/>
    <col min="3609" max="3609" width="9.7109375" customWidth="1"/>
    <col min="3610" max="3611" width="9.140625" customWidth="1"/>
    <col min="3612" max="3614" width="10" customWidth="1"/>
    <col min="3615" max="3615" width="10.42578125" customWidth="1"/>
    <col min="3616" max="3616" width="10.28515625" bestFit="1" customWidth="1"/>
    <col min="3617" max="3617" width="7.5703125" customWidth="1"/>
    <col min="3860" max="3860" width="5.28515625" customWidth="1"/>
    <col min="3861" max="3861" width="26.140625" customWidth="1"/>
    <col min="3862" max="3862" width="13.28515625" customWidth="1"/>
    <col min="3863" max="3863" width="9.140625" customWidth="1"/>
    <col min="3864" max="3864" width="10.5703125" customWidth="1"/>
    <col min="3865" max="3865" width="9.7109375" customWidth="1"/>
    <col min="3866" max="3867" width="9.140625" customWidth="1"/>
    <col min="3868" max="3870" width="10" customWidth="1"/>
    <col min="3871" max="3871" width="10.42578125" customWidth="1"/>
    <col min="3872" max="3872" width="10.28515625" bestFit="1" customWidth="1"/>
    <col min="3873" max="3873" width="7.5703125" customWidth="1"/>
    <col min="4116" max="4116" width="5.28515625" customWidth="1"/>
    <col min="4117" max="4117" width="26.140625" customWidth="1"/>
    <col min="4118" max="4118" width="13.28515625" customWidth="1"/>
    <col min="4119" max="4119" width="9.140625" customWidth="1"/>
    <col min="4120" max="4120" width="10.5703125" customWidth="1"/>
    <col min="4121" max="4121" width="9.7109375" customWidth="1"/>
    <col min="4122" max="4123" width="9.140625" customWidth="1"/>
    <col min="4124" max="4126" width="10" customWidth="1"/>
    <col min="4127" max="4127" width="10.42578125" customWidth="1"/>
    <col min="4128" max="4128" width="10.28515625" bestFit="1" customWidth="1"/>
    <col min="4129" max="4129" width="7.5703125" customWidth="1"/>
    <col min="4372" max="4372" width="5.28515625" customWidth="1"/>
    <col min="4373" max="4373" width="26.140625" customWidth="1"/>
    <col min="4374" max="4374" width="13.28515625" customWidth="1"/>
    <col min="4375" max="4375" width="9.140625" customWidth="1"/>
    <col min="4376" max="4376" width="10.5703125" customWidth="1"/>
    <col min="4377" max="4377" width="9.7109375" customWidth="1"/>
    <col min="4378" max="4379" width="9.140625" customWidth="1"/>
    <col min="4380" max="4382" width="10" customWidth="1"/>
    <col min="4383" max="4383" width="10.42578125" customWidth="1"/>
    <col min="4384" max="4384" width="10.28515625" bestFit="1" customWidth="1"/>
    <col min="4385" max="4385" width="7.5703125" customWidth="1"/>
    <col min="4628" max="4628" width="5.28515625" customWidth="1"/>
    <col min="4629" max="4629" width="26.140625" customWidth="1"/>
    <col min="4630" max="4630" width="13.28515625" customWidth="1"/>
    <col min="4631" max="4631" width="9.140625" customWidth="1"/>
    <col min="4632" max="4632" width="10.5703125" customWidth="1"/>
    <col min="4633" max="4633" width="9.7109375" customWidth="1"/>
    <col min="4634" max="4635" width="9.140625" customWidth="1"/>
    <col min="4636" max="4638" width="10" customWidth="1"/>
    <col min="4639" max="4639" width="10.42578125" customWidth="1"/>
    <col min="4640" max="4640" width="10.28515625" bestFit="1" customWidth="1"/>
    <col min="4641" max="4641" width="7.5703125" customWidth="1"/>
    <col min="4884" max="4884" width="5.28515625" customWidth="1"/>
    <col min="4885" max="4885" width="26.140625" customWidth="1"/>
    <col min="4886" max="4886" width="13.28515625" customWidth="1"/>
    <col min="4887" max="4887" width="9.140625" customWidth="1"/>
    <col min="4888" max="4888" width="10.5703125" customWidth="1"/>
    <col min="4889" max="4889" width="9.7109375" customWidth="1"/>
    <col min="4890" max="4891" width="9.140625" customWidth="1"/>
    <col min="4892" max="4894" width="10" customWidth="1"/>
    <col min="4895" max="4895" width="10.42578125" customWidth="1"/>
    <col min="4896" max="4896" width="10.28515625" bestFit="1" customWidth="1"/>
    <col min="4897" max="4897" width="7.5703125" customWidth="1"/>
    <col min="5140" max="5140" width="5.28515625" customWidth="1"/>
    <col min="5141" max="5141" width="26.140625" customWidth="1"/>
    <col min="5142" max="5142" width="13.28515625" customWidth="1"/>
    <col min="5143" max="5143" width="9.140625" customWidth="1"/>
    <col min="5144" max="5144" width="10.5703125" customWidth="1"/>
    <col min="5145" max="5145" width="9.7109375" customWidth="1"/>
    <col min="5146" max="5147" width="9.140625" customWidth="1"/>
    <col min="5148" max="5150" width="10" customWidth="1"/>
    <col min="5151" max="5151" width="10.42578125" customWidth="1"/>
    <col min="5152" max="5152" width="10.28515625" bestFit="1" customWidth="1"/>
    <col min="5153" max="5153" width="7.5703125" customWidth="1"/>
    <col min="5396" max="5396" width="5.28515625" customWidth="1"/>
    <col min="5397" max="5397" width="26.140625" customWidth="1"/>
    <col min="5398" max="5398" width="13.28515625" customWidth="1"/>
    <col min="5399" max="5399" width="9.140625" customWidth="1"/>
    <col min="5400" max="5400" width="10.5703125" customWidth="1"/>
    <col min="5401" max="5401" width="9.7109375" customWidth="1"/>
    <col min="5402" max="5403" width="9.140625" customWidth="1"/>
    <col min="5404" max="5406" width="10" customWidth="1"/>
    <col min="5407" max="5407" width="10.42578125" customWidth="1"/>
    <col min="5408" max="5408" width="10.28515625" bestFit="1" customWidth="1"/>
    <col min="5409" max="5409" width="7.5703125" customWidth="1"/>
    <col min="5652" max="5652" width="5.28515625" customWidth="1"/>
    <col min="5653" max="5653" width="26.140625" customWidth="1"/>
    <col min="5654" max="5654" width="13.28515625" customWidth="1"/>
    <col min="5655" max="5655" width="9.140625" customWidth="1"/>
    <col min="5656" max="5656" width="10.5703125" customWidth="1"/>
    <col min="5657" max="5657" width="9.7109375" customWidth="1"/>
    <col min="5658" max="5659" width="9.140625" customWidth="1"/>
    <col min="5660" max="5662" width="10" customWidth="1"/>
    <col min="5663" max="5663" width="10.42578125" customWidth="1"/>
    <col min="5664" max="5664" width="10.28515625" bestFit="1" customWidth="1"/>
    <col min="5665" max="5665" width="7.5703125" customWidth="1"/>
    <col min="5908" max="5908" width="5.28515625" customWidth="1"/>
    <col min="5909" max="5909" width="26.140625" customWidth="1"/>
    <col min="5910" max="5910" width="13.28515625" customWidth="1"/>
    <col min="5911" max="5911" width="9.140625" customWidth="1"/>
    <col min="5912" max="5912" width="10.5703125" customWidth="1"/>
    <col min="5913" max="5913" width="9.7109375" customWidth="1"/>
    <col min="5914" max="5915" width="9.140625" customWidth="1"/>
    <col min="5916" max="5918" width="10" customWidth="1"/>
    <col min="5919" max="5919" width="10.42578125" customWidth="1"/>
    <col min="5920" max="5920" width="10.28515625" bestFit="1" customWidth="1"/>
    <col min="5921" max="5921" width="7.5703125" customWidth="1"/>
    <col min="6164" max="6164" width="5.28515625" customWidth="1"/>
    <col min="6165" max="6165" width="26.140625" customWidth="1"/>
    <col min="6166" max="6166" width="13.28515625" customWidth="1"/>
    <col min="6167" max="6167" width="9.140625" customWidth="1"/>
    <col min="6168" max="6168" width="10.5703125" customWidth="1"/>
    <col min="6169" max="6169" width="9.7109375" customWidth="1"/>
    <col min="6170" max="6171" width="9.140625" customWidth="1"/>
    <col min="6172" max="6174" width="10" customWidth="1"/>
    <col min="6175" max="6175" width="10.42578125" customWidth="1"/>
    <col min="6176" max="6176" width="10.28515625" bestFit="1" customWidth="1"/>
    <col min="6177" max="6177" width="7.5703125" customWidth="1"/>
    <col min="6420" max="6420" width="5.28515625" customWidth="1"/>
    <col min="6421" max="6421" width="26.140625" customWidth="1"/>
    <col min="6422" max="6422" width="13.28515625" customWidth="1"/>
    <col min="6423" max="6423" width="9.140625" customWidth="1"/>
    <col min="6424" max="6424" width="10.5703125" customWidth="1"/>
    <col min="6425" max="6425" width="9.7109375" customWidth="1"/>
    <col min="6426" max="6427" width="9.140625" customWidth="1"/>
    <col min="6428" max="6430" width="10" customWidth="1"/>
    <col min="6431" max="6431" width="10.42578125" customWidth="1"/>
    <col min="6432" max="6432" width="10.28515625" bestFit="1" customWidth="1"/>
    <col min="6433" max="6433" width="7.5703125" customWidth="1"/>
    <col min="6676" max="6676" width="5.28515625" customWidth="1"/>
    <col min="6677" max="6677" width="26.140625" customWidth="1"/>
    <col min="6678" max="6678" width="13.28515625" customWidth="1"/>
    <col min="6679" max="6679" width="9.140625" customWidth="1"/>
    <col min="6680" max="6680" width="10.5703125" customWidth="1"/>
    <col min="6681" max="6681" width="9.7109375" customWidth="1"/>
    <col min="6682" max="6683" width="9.140625" customWidth="1"/>
    <col min="6684" max="6686" width="10" customWidth="1"/>
    <col min="6687" max="6687" width="10.42578125" customWidth="1"/>
    <col min="6688" max="6688" width="10.28515625" bestFit="1" customWidth="1"/>
    <col min="6689" max="6689" width="7.5703125" customWidth="1"/>
    <col min="6932" max="6932" width="5.28515625" customWidth="1"/>
    <col min="6933" max="6933" width="26.140625" customWidth="1"/>
    <col min="6934" max="6934" width="13.28515625" customWidth="1"/>
    <col min="6935" max="6935" width="9.140625" customWidth="1"/>
    <col min="6936" max="6936" width="10.5703125" customWidth="1"/>
    <col min="6937" max="6937" width="9.7109375" customWidth="1"/>
    <col min="6938" max="6939" width="9.140625" customWidth="1"/>
    <col min="6940" max="6942" width="10" customWidth="1"/>
    <col min="6943" max="6943" width="10.42578125" customWidth="1"/>
    <col min="6944" max="6944" width="10.28515625" bestFit="1" customWidth="1"/>
    <col min="6945" max="6945" width="7.5703125" customWidth="1"/>
    <col min="7188" max="7188" width="5.28515625" customWidth="1"/>
    <col min="7189" max="7189" width="26.140625" customWidth="1"/>
    <col min="7190" max="7190" width="13.28515625" customWidth="1"/>
    <col min="7191" max="7191" width="9.140625" customWidth="1"/>
    <col min="7192" max="7192" width="10.5703125" customWidth="1"/>
    <col min="7193" max="7193" width="9.7109375" customWidth="1"/>
    <col min="7194" max="7195" width="9.140625" customWidth="1"/>
    <col min="7196" max="7198" width="10" customWidth="1"/>
    <col min="7199" max="7199" width="10.42578125" customWidth="1"/>
    <col min="7200" max="7200" width="10.28515625" bestFit="1" customWidth="1"/>
    <col min="7201" max="7201" width="7.5703125" customWidth="1"/>
    <col min="7444" max="7444" width="5.28515625" customWidth="1"/>
    <col min="7445" max="7445" width="26.140625" customWidth="1"/>
    <col min="7446" max="7446" width="13.28515625" customWidth="1"/>
    <col min="7447" max="7447" width="9.140625" customWidth="1"/>
    <col min="7448" max="7448" width="10.5703125" customWidth="1"/>
    <col min="7449" max="7449" width="9.7109375" customWidth="1"/>
    <col min="7450" max="7451" width="9.140625" customWidth="1"/>
    <col min="7452" max="7454" width="10" customWidth="1"/>
    <col min="7455" max="7455" width="10.42578125" customWidth="1"/>
    <col min="7456" max="7456" width="10.28515625" bestFit="1" customWidth="1"/>
    <col min="7457" max="7457" width="7.5703125" customWidth="1"/>
    <col min="7700" max="7700" width="5.28515625" customWidth="1"/>
    <col min="7701" max="7701" width="26.140625" customWidth="1"/>
    <col min="7702" max="7702" width="13.28515625" customWidth="1"/>
    <col min="7703" max="7703" width="9.140625" customWidth="1"/>
    <col min="7704" max="7704" width="10.5703125" customWidth="1"/>
    <col min="7705" max="7705" width="9.7109375" customWidth="1"/>
    <col min="7706" max="7707" width="9.140625" customWidth="1"/>
    <col min="7708" max="7710" width="10" customWidth="1"/>
    <col min="7711" max="7711" width="10.42578125" customWidth="1"/>
    <col min="7712" max="7712" width="10.28515625" bestFit="1" customWidth="1"/>
    <col min="7713" max="7713" width="7.5703125" customWidth="1"/>
    <col min="7956" max="7956" width="5.28515625" customWidth="1"/>
    <col min="7957" max="7957" width="26.140625" customWidth="1"/>
    <col min="7958" max="7958" width="13.28515625" customWidth="1"/>
    <col min="7959" max="7959" width="9.140625" customWidth="1"/>
    <col min="7960" max="7960" width="10.5703125" customWidth="1"/>
    <col min="7961" max="7961" width="9.7109375" customWidth="1"/>
    <col min="7962" max="7963" width="9.140625" customWidth="1"/>
    <col min="7964" max="7966" width="10" customWidth="1"/>
    <col min="7967" max="7967" width="10.42578125" customWidth="1"/>
    <col min="7968" max="7968" width="10.28515625" bestFit="1" customWidth="1"/>
    <col min="7969" max="7969" width="7.5703125" customWidth="1"/>
    <col min="8212" max="8212" width="5.28515625" customWidth="1"/>
    <col min="8213" max="8213" width="26.140625" customWidth="1"/>
    <col min="8214" max="8214" width="13.28515625" customWidth="1"/>
    <col min="8215" max="8215" width="9.140625" customWidth="1"/>
    <col min="8216" max="8216" width="10.5703125" customWidth="1"/>
    <col min="8217" max="8217" width="9.7109375" customWidth="1"/>
    <col min="8218" max="8219" width="9.140625" customWidth="1"/>
    <col min="8220" max="8222" width="10" customWidth="1"/>
    <col min="8223" max="8223" width="10.42578125" customWidth="1"/>
    <col min="8224" max="8224" width="10.28515625" bestFit="1" customWidth="1"/>
    <col min="8225" max="8225" width="7.5703125" customWidth="1"/>
    <col min="8468" max="8468" width="5.28515625" customWidth="1"/>
    <col min="8469" max="8469" width="26.140625" customWidth="1"/>
    <col min="8470" max="8470" width="13.28515625" customWidth="1"/>
    <col min="8471" max="8471" width="9.140625" customWidth="1"/>
    <col min="8472" max="8472" width="10.5703125" customWidth="1"/>
    <col min="8473" max="8473" width="9.7109375" customWidth="1"/>
    <col min="8474" max="8475" width="9.140625" customWidth="1"/>
    <col min="8476" max="8478" width="10" customWidth="1"/>
    <col min="8479" max="8479" width="10.42578125" customWidth="1"/>
    <col min="8480" max="8480" width="10.28515625" bestFit="1" customWidth="1"/>
    <col min="8481" max="8481" width="7.5703125" customWidth="1"/>
    <col min="8724" max="8724" width="5.28515625" customWidth="1"/>
    <col min="8725" max="8725" width="26.140625" customWidth="1"/>
    <col min="8726" max="8726" width="13.28515625" customWidth="1"/>
    <col min="8727" max="8727" width="9.140625" customWidth="1"/>
    <col min="8728" max="8728" width="10.5703125" customWidth="1"/>
    <col min="8729" max="8729" width="9.7109375" customWidth="1"/>
    <col min="8730" max="8731" width="9.140625" customWidth="1"/>
    <col min="8732" max="8734" width="10" customWidth="1"/>
    <col min="8735" max="8735" width="10.42578125" customWidth="1"/>
    <col min="8736" max="8736" width="10.28515625" bestFit="1" customWidth="1"/>
    <col min="8737" max="8737" width="7.5703125" customWidth="1"/>
    <col min="8980" max="8980" width="5.28515625" customWidth="1"/>
    <col min="8981" max="8981" width="26.140625" customWidth="1"/>
    <col min="8982" max="8982" width="13.28515625" customWidth="1"/>
    <col min="8983" max="8983" width="9.140625" customWidth="1"/>
    <col min="8984" max="8984" width="10.5703125" customWidth="1"/>
    <col min="8985" max="8985" width="9.7109375" customWidth="1"/>
    <col min="8986" max="8987" width="9.140625" customWidth="1"/>
    <col min="8988" max="8990" width="10" customWidth="1"/>
    <col min="8991" max="8991" width="10.42578125" customWidth="1"/>
    <col min="8992" max="8992" width="10.28515625" bestFit="1" customWidth="1"/>
    <col min="8993" max="8993" width="7.5703125" customWidth="1"/>
    <col min="9236" max="9236" width="5.28515625" customWidth="1"/>
    <col min="9237" max="9237" width="26.140625" customWidth="1"/>
    <col min="9238" max="9238" width="13.28515625" customWidth="1"/>
    <col min="9239" max="9239" width="9.140625" customWidth="1"/>
    <col min="9240" max="9240" width="10.5703125" customWidth="1"/>
    <col min="9241" max="9241" width="9.7109375" customWidth="1"/>
    <col min="9242" max="9243" width="9.140625" customWidth="1"/>
    <col min="9244" max="9246" width="10" customWidth="1"/>
    <col min="9247" max="9247" width="10.42578125" customWidth="1"/>
    <col min="9248" max="9248" width="10.28515625" bestFit="1" customWidth="1"/>
    <col min="9249" max="9249" width="7.5703125" customWidth="1"/>
    <col min="9492" max="9492" width="5.28515625" customWidth="1"/>
    <col min="9493" max="9493" width="26.140625" customWidth="1"/>
    <col min="9494" max="9494" width="13.28515625" customWidth="1"/>
    <col min="9495" max="9495" width="9.140625" customWidth="1"/>
    <col min="9496" max="9496" width="10.5703125" customWidth="1"/>
    <col min="9497" max="9497" width="9.7109375" customWidth="1"/>
    <col min="9498" max="9499" width="9.140625" customWidth="1"/>
    <col min="9500" max="9502" width="10" customWidth="1"/>
    <col min="9503" max="9503" width="10.42578125" customWidth="1"/>
    <col min="9504" max="9504" width="10.28515625" bestFit="1" customWidth="1"/>
    <col min="9505" max="9505" width="7.5703125" customWidth="1"/>
    <col min="9748" max="9748" width="5.28515625" customWidth="1"/>
    <col min="9749" max="9749" width="26.140625" customWidth="1"/>
    <col min="9750" max="9750" width="13.28515625" customWidth="1"/>
    <col min="9751" max="9751" width="9.140625" customWidth="1"/>
    <col min="9752" max="9752" width="10.5703125" customWidth="1"/>
    <col min="9753" max="9753" width="9.7109375" customWidth="1"/>
    <col min="9754" max="9755" width="9.140625" customWidth="1"/>
    <col min="9756" max="9758" width="10" customWidth="1"/>
    <col min="9759" max="9759" width="10.42578125" customWidth="1"/>
    <col min="9760" max="9760" width="10.28515625" bestFit="1" customWidth="1"/>
    <col min="9761" max="9761" width="7.5703125" customWidth="1"/>
    <col min="10004" max="10004" width="5.28515625" customWidth="1"/>
    <col min="10005" max="10005" width="26.140625" customWidth="1"/>
    <col min="10006" max="10006" width="13.28515625" customWidth="1"/>
    <col min="10007" max="10007" width="9.140625" customWidth="1"/>
    <col min="10008" max="10008" width="10.5703125" customWidth="1"/>
    <col min="10009" max="10009" width="9.7109375" customWidth="1"/>
    <col min="10010" max="10011" width="9.140625" customWidth="1"/>
    <col min="10012" max="10014" width="10" customWidth="1"/>
    <col min="10015" max="10015" width="10.42578125" customWidth="1"/>
    <col min="10016" max="10016" width="10.28515625" bestFit="1" customWidth="1"/>
    <col min="10017" max="10017" width="7.5703125" customWidth="1"/>
    <col min="10260" max="10260" width="5.28515625" customWidth="1"/>
    <col min="10261" max="10261" width="26.140625" customWidth="1"/>
    <col min="10262" max="10262" width="13.28515625" customWidth="1"/>
    <col min="10263" max="10263" width="9.140625" customWidth="1"/>
    <col min="10264" max="10264" width="10.5703125" customWidth="1"/>
    <col min="10265" max="10265" width="9.7109375" customWidth="1"/>
    <col min="10266" max="10267" width="9.140625" customWidth="1"/>
    <col min="10268" max="10270" width="10" customWidth="1"/>
    <col min="10271" max="10271" width="10.42578125" customWidth="1"/>
    <col min="10272" max="10272" width="10.28515625" bestFit="1" customWidth="1"/>
    <col min="10273" max="10273" width="7.5703125" customWidth="1"/>
    <col min="10516" max="10516" width="5.28515625" customWidth="1"/>
    <col min="10517" max="10517" width="26.140625" customWidth="1"/>
    <col min="10518" max="10518" width="13.28515625" customWidth="1"/>
    <col min="10519" max="10519" width="9.140625" customWidth="1"/>
    <col min="10520" max="10520" width="10.5703125" customWidth="1"/>
    <col min="10521" max="10521" width="9.7109375" customWidth="1"/>
    <col min="10522" max="10523" width="9.140625" customWidth="1"/>
    <col min="10524" max="10526" width="10" customWidth="1"/>
    <col min="10527" max="10527" width="10.42578125" customWidth="1"/>
    <col min="10528" max="10528" width="10.28515625" bestFit="1" customWidth="1"/>
    <col min="10529" max="10529" width="7.5703125" customWidth="1"/>
    <col min="10772" max="10772" width="5.28515625" customWidth="1"/>
    <col min="10773" max="10773" width="26.140625" customWidth="1"/>
    <col min="10774" max="10774" width="13.28515625" customWidth="1"/>
    <col min="10775" max="10775" width="9.140625" customWidth="1"/>
    <col min="10776" max="10776" width="10.5703125" customWidth="1"/>
    <col min="10777" max="10777" width="9.7109375" customWidth="1"/>
    <col min="10778" max="10779" width="9.140625" customWidth="1"/>
    <col min="10780" max="10782" width="10" customWidth="1"/>
    <col min="10783" max="10783" width="10.42578125" customWidth="1"/>
    <col min="10784" max="10784" width="10.28515625" bestFit="1" customWidth="1"/>
    <col min="10785" max="10785" width="7.5703125" customWidth="1"/>
    <col min="11028" max="11028" width="5.28515625" customWidth="1"/>
    <col min="11029" max="11029" width="26.140625" customWidth="1"/>
    <col min="11030" max="11030" width="13.28515625" customWidth="1"/>
    <col min="11031" max="11031" width="9.140625" customWidth="1"/>
    <col min="11032" max="11032" width="10.5703125" customWidth="1"/>
    <col min="11033" max="11033" width="9.7109375" customWidth="1"/>
    <col min="11034" max="11035" width="9.140625" customWidth="1"/>
    <col min="11036" max="11038" width="10" customWidth="1"/>
    <col min="11039" max="11039" width="10.42578125" customWidth="1"/>
    <col min="11040" max="11040" width="10.28515625" bestFit="1" customWidth="1"/>
    <col min="11041" max="11041" width="7.5703125" customWidth="1"/>
    <col min="11284" max="11284" width="5.28515625" customWidth="1"/>
    <col min="11285" max="11285" width="26.140625" customWidth="1"/>
    <col min="11286" max="11286" width="13.28515625" customWidth="1"/>
    <col min="11287" max="11287" width="9.140625" customWidth="1"/>
    <col min="11288" max="11288" width="10.5703125" customWidth="1"/>
    <col min="11289" max="11289" width="9.7109375" customWidth="1"/>
    <col min="11290" max="11291" width="9.140625" customWidth="1"/>
    <col min="11292" max="11294" width="10" customWidth="1"/>
    <col min="11295" max="11295" width="10.42578125" customWidth="1"/>
    <col min="11296" max="11296" width="10.28515625" bestFit="1" customWidth="1"/>
    <col min="11297" max="11297" width="7.5703125" customWidth="1"/>
    <col min="11540" max="11540" width="5.28515625" customWidth="1"/>
    <col min="11541" max="11541" width="26.140625" customWidth="1"/>
    <col min="11542" max="11542" width="13.28515625" customWidth="1"/>
    <col min="11543" max="11543" width="9.140625" customWidth="1"/>
    <col min="11544" max="11544" width="10.5703125" customWidth="1"/>
    <col min="11545" max="11545" width="9.7109375" customWidth="1"/>
    <col min="11546" max="11547" width="9.140625" customWidth="1"/>
    <col min="11548" max="11550" width="10" customWidth="1"/>
    <col min="11551" max="11551" width="10.42578125" customWidth="1"/>
    <col min="11552" max="11552" width="10.28515625" bestFit="1" customWidth="1"/>
    <col min="11553" max="11553" width="7.5703125" customWidth="1"/>
    <col min="11796" max="11796" width="5.28515625" customWidth="1"/>
    <col min="11797" max="11797" width="26.140625" customWidth="1"/>
    <col min="11798" max="11798" width="13.28515625" customWidth="1"/>
    <col min="11799" max="11799" width="9.140625" customWidth="1"/>
    <col min="11800" max="11800" width="10.5703125" customWidth="1"/>
    <col min="11801" max="11801" width="9.7109375" customWidth="1"/>
    <col min="11802" max="11803" width="9.140625" customWidth="1"/>
    <col min="11804" max="11806" width="10" customWidth="1"/>
    <col min="11807" max="11807" width="10.42578125" customWidth="1"/>
    <col min="11808" max="11808" width="10.28515625" bestFit="1" customWidth="1"/>
    <col min="11809" max="11809" width="7.5703125" customWidth="1"/>
    <col min="12052" max="12052" width="5.28515625" customWidth="1"/>
    <col min="12053" max="12053" width="26.140625" customWidth="1"/>
    <col min="12054" max="12054" width="13.28515625" customWidth="1"/>
    <col min="12055" max="12055" width="9.140625" customWidth="1"/>
    <col min="12056" max="12056" width="10.5703125" customWidth="1"/>
    <col min="12057" max="12057" width="9.7109375" customWidth="1"/>
    <col min="12058" max="12059" width="9.140625" customWidth="1"/>
    <col min="12060" max="12062" width="10" customWidth="1"/>
    <col min="12063" max="12063" width="10.42578125" customWidth="1"/>
    <col min="12064" max="12064" width="10.28515625" bestFit="1" customWidth="1"/>
    <col min="12065" max="12065" width="7.5703125" customWidth="1"/>
    <col min="12308" max="12308" width="5.28515625" customWidth="1"/>
    <col min="12309" max="12309" width="26.140625" customWidth="1"/>
    <col min="12310" max="12310" width="13.28515625" customWidth="1"/>
    <col min="12311" max="12311" width="9.140625" customWidth="1"/>
    <col min="12312" max="12312" width="10.5703125" customWidth="1"/>
    <col min="12313" max="12313" width="9.7109375" customWidth="1"/>
    <col min="12314" max="12315" width="9.140625" customWidth="1"/>
    <col min="12316" max="12318" width="10" customWidth="1"/>
    <col min="12319" max="12319" width="10.42578125" customWidth="1"/>
    <col min="12320" max="12320" width="10.28515625" bestFit="1" customWidth="1"/>
    <col min="12321" max="12321" width="7.5703125" customWidth="1"/>
    <col min="12564" max="12564" width="5.28515625" customWidth="1"/>
    <col min="12565" max="12565" width="26.140625" customWidth="1"/>
    <col min="12566" max="12566" width="13.28515625" customWidth="1"/>
    <col min="12567" max="12567" width="9.140625" customWidth="1"/>
    <col min="12568" max="12568" width="10.5703125" customWidth="1"/>
    <col min="12569" max="12569" width="9.7109375" customWidth="1"/>
    <col min="12570" max="12571" width="9.140625" customWidth="1"/>
    <col min="12572" max="12574" width="10" customWidth="1"/>
    <col min="12575" max="12575" width="10.42578125" customWidth="1"/>
    <col min="12576" max="12576" width="10.28515625" bestFit="1" customWidth="1"/>
    <col min="12577" max="12577" width="7.5703125" customWidth="1"/>
    <col min="12820" max="12820" width="5.28515625" customWidth="1"/>
    <col min="12821" max="12821" width="26.140625" customWidth="1"/>
    <col min="12822" max="12822" width="13.28515625" customWidth="1"/>
    <col min="12823" max="12823" width="9.140625" customWidth="1"/>
    <col min="12824" max="12824" width="10.5703125" customWidth="1"/>
    <col min="12825" max="12825" width="9.7109375" customWidth="1"/>
    <col min="12826" max="12827" width="9.140625" customWidth="1"/>
    <col min="12828" max="12830" width="10" customWidth="1"/>
    <col min="12831" max="12831" width="10.42578125" customWidth="1"/>
    <col min="12832" max="12832" width="10.28515625" bestFit="1" customWidth="1"/>
    <col min="12833" max="12833" width="7.5703125" customWidth="1"/>
    <col min="13076" max="13076" width="5.28515625" customWidth="1"/>
    <col min="13077" max="13077" width="26.140625" customWidth="1"/>
    <col min="13078" max="13078" width="13.28515625" customWidth="1"/>
    <col min="13079" max="13079" width="9.140625" customWidth="1"/>
    <col min="13080" max="13080" width="10.5703125" customWidth="1"/>
    <col min="13081" max="13081" width="9.7109375" customWidth="1"/>
    <col min="13082" max="13083" width="9.140625" customWidth="1"/>
    <col min="13084" max="13086" width="10" customWidth="1"/>
    <col min="13087" max="13087" width="10.42578125" customWidth="1"/>
    <col min="13088" max="13088" width="10.28515625" bestFit="1" customWidth="1"/>
    <col min="13089" max="13089" width="7.5703125" customWidth="1"/>
    <col min="13332" max="13332" width="5.28515625" customWidth="1"/>
    <col min="13333" max="13333" width="26.140625" customWidth="1"/>
    <col min="13334" max="13334" width="13.28515625" customWidth="1"/>
    <col min="13335" max="13335" width="9.140625" customWidth="1"/>
    <col min="13336" max="13336" width="10.5703125" customWidth="1"/>
    <col min="13337" max="13337" width="9.7109375" customWidth="1"/>
    <col min="13338" max="13339" width="9.140625" customWidth="1"/>
    <col min="13340" max="13342" width="10" customWidth="1"/>
    <col min="13343" max="13343" width="10.42578125" customWidth="1"/>
    <col min="13344" max="13344" width="10.28515625" bestFit="1" customWidth="1"/>
    <col min="13345" max="13345" width="7.5703125" customWidth="1"/>
    <col min="13588" max="13588" width="5.28515625" customWidth="1"/>
    <col min="13589" max="13589" width="26.140625" customWidth="1"/>
    <col min="13590" max="13590" width="13.28515625" customWidth="1"/>
    <col min="13591" max="13591" width="9.140625" customWidth="1"/>
    <col min="13592" max="13592" width="10.5703125" customWidth="1"/>
    <col min="13593" max="13593" width="9.7109375" customWidth="1"/>
    <col min="13594" max="13595" width="9.140625" customWidth="1"/>
    <col min="13596" max="13598" width="10" customWidth="1"/>
    <col min="13599" max="13599" width="10.42578125" customWidth="1"/>
    <col min="13600" max="13600" width="10.28515625" bestFit="1" customWidth="1"/>
    <col min="13601" max="13601" width="7.5703125" customWidth="1"/>
    <col min="13844" max="13844" width="5.28515625" customWidth="1"/>
    <col min="13845" max="13845" width="26.140625" customWidth="1"/>
    <col min="13846" max="13846" width="13.28515625" customWidth="1"/>
    <col min="13847" max="13847" width="9.140625" customWidth="1"/>
    <col min="13848" max="13848" width="10.5703125" customWidth="1"/>
    <col min="13849" max="13849" width="9.7109375" customWidth="1"/>
    <col min="13850" max="13851" width="9.140625" customWidth="1"/>
    <col min="13852" max="13854" width="10" customWidth="1"/>
    <col min="13855" max="13855" width="10.42578125" customWidth="1"/>
    <col min="13856" max="13856" width="10.28515625" bestFit="1" customWidth="1"/>
    <col min="13857" max="13857" width="7.5703125" customWidth="1"/>
    <col min="14100" max="14100" width="5.28515625" customWidth="1"/>
    <col min="14101" max="14101" width="26.140625" customWidth="1"/>
    <col min="14102" max="14102" width="13.28515625" customWidth="1"/>
    <col min="14103" max="14103" width="9.140625" customWidth="1"/>
    <col min="14104" max="14104" width="10.5703125" customWidth="1"/>
    <col min="14105" max="14105" width="9.7109375" customWidth="1"/>
    <col min="14106" max="14107" width="9.140625" customWidth="1"/>
    <col min="14108" max="14110" width="10" customWidth="1"/>
    <col min="14111" max="14111" width="10.42578125" customWidth="1"/>
    <col min="14112" max="14112" width="10.28515625" bestFit="1" customWidth="1"/>
    <col min="14113" max="14113" width="7.5703125" customWidth="1"/>
    <col min="14356" max="14356" width="5.28515625" customWidth="1"/>
    <col min="14357" max="14357" width="26.140625" customWidth="1"/>
    <col min="14358" max="14358" width="13.28515625" customWidth="1"/>
    <col min="14359" max="14359" width="9.140625" customWidth="1"/>
    <col min="14360" max="14360" width="10.5703125" customWidth="1"/>
    <col min="14361" max="14361" width="9.7109375" customWidth="1"/>
    <col min="14362" max="14363" width="9.140625" customWidth="1"/>
    <col min="14364" max="14366" width="10" customWidth="1"/>
    <col min="14367" max="14367" width="10.42578125" customWidth="1"/>
    <col min="14368" max="14368" width="10.28515625" bestFit="1" customWidth="1"/>
    <col min="14369" max="14369" width="7.5703125" customWidth="1"/>
    <col min="14612" max="14612" width="5.28515625" customWidth="1"/>
    <col min="14613" max="14613" width="26.140625" customWidth="1"/>
    <col min="14614" max="14614" width="13.28515625" customWidth="1"/>
    <col min="14615" max="14615" width="9.140625" customWidth="1"/>
    <col min="14616" max="14616" width="10.5703125" customWidth="1"/>
    <col min="14617" max="14617" width="9.7109375" customWidth="1"/>
    <col min="14618" max="14619" width="9.140625" customWidth="1"/>
    <col min="14620" max="14622" width="10" customWidth="1"/>
    <col min="14623" max="14623" width="10.42578125" customWidth="1"/>
    <col min="14624" max="14624" width="10.28515625" bestFit="1" customWidth="1"/>
    <col min="14625" max="14625" width="7.5703125" customWidth="1"/>
    <col min="14868" max="14868" width="5.28515625" customWidth="1"/>
    <col min="14869" max="14869" width="26.140625" customWidth="1"/>
    <col min="14870" max="14870" width="13.28515625" customWidth="1"/>
    <col min="14871" max="14871" width="9.140625" customWidth="1"/>
    <col min="14872" max="14872" width="10.5703125" customWidth="1"/>
    <col min="14873" max="14873" width="9.7109375" customWidth="1"/>
    <col min="14874" max="14875" width="9.140625" customWidth="1"/>
    <col min="14876" max="14878" width="10" customWidth="1"/>
    <col min="14879" max="14879" width="10.42578125" customWidth="1"/>
    <col min="14880" max="14880" width="10.28515625" bestFit="1" customWidth="1"/>
    <col min="14881" max="14881" width="7.5703125" customWidth="1"/>
    <col min="15124" max="15124" width="5.28515625" customWidth="1"/>
    <col min="15125" max="15125" width="26.140625" customWidth="1"/>
    <col min="15126" max="15126" width="13.28515625" customWidth="1"/>
    <col min="15127" max="15127" width="9.140625" customWidth="1"/>
    <col min="15128" max="15128" width="10.5703125" customWidth="1"/>
    <col min="15129" max="15129" width="9.7109375" customWidth="1"/>
    <col min="15130" max="15131" width="9.140625" customWidth="1"/>
    <col min="15132" max="15134" width="10" customWidth="1"/>
    <col min="15135" max="15135" width="10.42578125" customWidth="1"/>
    <col min="15136" max="15136" width="10.28515625" bestFit="1" customWidth="1"/>
    <col min="15137" max="15137" width="7.5703125" customWidth="1"/>
    <col min="15380" max="15380" width="5.28515625" customWidth="1"/>
    <col min="15381" max="15381" width="26.140625" customWidth="1"/>
    <col min="15382" max="15382" width="13.28515625" customWidth="1"/>
    <col min="15383" max="15383" width="9.140625" customWidth="1"/>
    <col min="15384" max="15384" width="10.5703125" customWidth="1"/>
    <col min="15385" max="15385" width="9.7109375" customWidth="1"/>
    <col min="15386" max="15387" width="9.140625" customWidth="1"/>
    <col min="15388" max="15390" width="10" customWidth="1"/>
    <col min="15391" max="15391" width="10.42578125" customWidth="1"/>
    <col min="15392" max="15392" width="10.28515625" bestFit="1" customWidth="1"/>
    <col min="15393" max="15393" width="7.5703125" customWidth="1"/>
    <col min="15636" max="15636" width="5.28515625" customWidth="1"/>
    <col min="15637" max="15637" width="26.140625" customWidth="1"/>
    <col min="15638" max="15638" width="13.28515625" customWidth="1"/>
    <col min="15639" max="15639" width="9.140625" customWidth="1"/>
    <col min="15640" max="15640" width="10.5703125" customWidth="1"/>
    <col min="15641" max="15641" width="9.7109375" customWidth="1"/>
    <col min="15642" max="15643" width="9.140625" customWidth="1"/>
    <col min="15644" max="15646" width="10" customWidth="1"/>
    <col min="15647" max="15647" width="10.42578125" customWidth="1"/>
    <col min="15648" max="15648" width="10.28515625" bestFit="1" customWidth="1"/>
    <col min="15649" max="15649" width="7.5703125" customWidth="1"/>
    <col min="15892" max="15892" width="5.28515625" customWidth="1"/>
    <col min="15893" max="15893" width="26.140625" customWidth="1"/>
    <col min="15894" max="15894" width="13.28515625" customWidth="1"/>
    <col min="15895" max="15895" width="9.140625" customWidth="1"/>
    <col min="15896" max="15896" width="10.5703125" customWidth="1"/>
    <col min="15897" max="15897" width="9.7109375" customWidth="1"/>
    <col min="15898" max="15899" width="9.140625" customWidth="1"/>
    <col min="15900" max="15902" width="10" customWidth="1"/>
    <col min="15903" max="15903" width="10.42578125" customWidth="1"/>
    <col min="15904" max="15904" width="10.28515625" bestFit="1" customWidth="1"/>
    <col min="15905" max="15905" width="7.5703125" customWidth="1"/>
    <col min="16148" max="16148" width="5.28515625" customWidth="1"/>
    <col min="16149" max="16149" width="26.140625" customWidth="1"/>
    <col min="16150" max="16150" width="13.28515625" customWidth="1"/>
    <col min="16151" max="16151" width="9.140625" customWidth="1"/>
    <col min="16152" max="16152" width="10.5703125" customWidth="1"/>
    <col min="16153" max="16153" width="9.7109375" customWidth="1"/>
    <col min="16154" max="16155" width="9.140625" customWidth="1"/>
    <col min="16156" max="16158" width="10" customWidth="1"/>
    <col min="16159" max="16159" width="10.42578125" customWidth="1"/>
    <col min="16160" max="16160" width="10.28515625" bestFit="1" customWidth="1"/>
    <col min="16161" max="16161" width="7.5703125" customWidth="1"/>
  </cols>
  <sheetData>
    <row r="1" spans="1:35" ht="15" customHeight="1" x14ac:dyDescent="0.25">
      <c r="A1" s="189" t="s">
        <v>8</v>
      </c>
      <c r="B1" s="189"/>
      <c r="C1" s="189"/>
      <c r="D1" s="13"/>
      <c r="E1" s="1"/>
      <c r="F1" s="1"/>
      <c r="G1" s="1"/>
      <c r="H1" s="1"/>
      <c r="I1" s="1"/>
      <c r="J1" s="1"/>
      <c r="K1" s="1"/>
      <c r="L1" s="1"/>
      <c r="M1" s="1"/>
      <c r="N1" s="1"/>
      <c r="O1" s="1"/>
      <c r="P1" s="1"/>
      <c r="Q1" s="1"/>
      <c r="R1" s="1"/>
      <c r="S1" s="1"/>
      <c r="T1" s="1"/>
      <c r="U1" s="1"/>
      <c r="V1" s="1"/>
      <c r="W1" s="1"/>
      <c r="X1" s="209" t="s">
        <v>18</v>
      </c>
      <c r="Y1" s="209"/>
      <c r="Z1" s="209"/>
      <c r="AA1" s="209"/>
      <c r="AB1" s="209"/>
      <c r="AC1" s="210"/>
      <c r="AD1" s="210"/>
      <c r="AE1" s="210"/>
      <c r="AF1" s="210"/>
      <c r="AG1" s="210"/>
      <c r="AH1" s="210"/>
      <c r="AI1" s="210"/>
    </row>
    <row r="2" spans="1:35" ht="15" customHeight="1" x14ac:dyDescent="0.25">
      <c r="A2" s="189" t="s">
        <v>16</v>
      </c>
      <c r="B2" s="189"/>
      <c r="C2" s="189"/>
      <c r="D2" s="13"/>
      <c r="E2" s="1"/>
      <c r="F2" s="1"/>
      <c r="G2" s="1"/>
      <c r="H2" s="1"/>
      <c r="I2" s="1"/>
      <c r="J2" s="1"/>
      <c r="K2" s="1"/>
      <c r="L2" s="1"/>
      <c r="M2" s="1"/>
      <c r="N2" s="1"/>
      <c r="O2" s="1"/>
      <c r="P2" s="1"/>
      <c r="Q2" s="1"/>
      <c r="R2" s="1"/>
      <c r="S2" s="1"/>
      <c r="T2" s="1"/>
      <c r="U2" s="1"/>
      <c r="V2" s="1"/>
      <c r="W2" s="1"/>
      <c r="X2" s="209" t="s">
        <v>17</v>
      </c>
      <c r="Y2" s="209"/>
      <c r="Z2" s="209"/>
      <c r="AA2" s="209"/>
      <c r="AB2" s="209"/>
      <c r="AC2" s="209"/>
      <c r="AD2" s="209"/>
      <c r="AE2" s="209"/>
      <c r="AF2" s="209"/>
      <c r="AG2" s="209"/>
      <c r="AH2" s="209"/>
      <c r="AI2" s="209"/>
    </row>
    <row r="3" spans="1:35" ht="15" customHeight="1" x14ac:dyDescent="0.25">
      <c r="A3" s="209" t="s">
        <v>154</v>
      </c>
      <c r="B3" s="209"/>
      <c r="C3" s="209"/>
      <c r="D3" s="1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5" customHeight="1" x14ac:dyDescent="0.25">
      <c r="A4" s="42"/>
      <c r="B4" s="42"/>
      <c r="C4" s="4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46" t="s">
        <v>21</v>
      </c>
    </row>
    <row r="5" spans="1:35" ht="52.5" customHeight="1" x14ac:dyDescent="0.25">
      <c r="A5" s="208" t="s">
        <v>173</v>
      </c>
      <c r="B5" s="208"/>
      <c r="C5" s="208"/>
      <c r="D5" s="208"/>
      <c r="E5" s="208"/>
      <c r="F5" s="208"/>
      <c r="G5" s="208"/>
      <c r="H5" s="208"/>
      <c r="I5" s="208"/>
      <c r="J5" s="208"/>
      <c r="K5" s="208"/>
      <c r="L5" s="208"/>
      <c r="M5" s="208"/>
      <c r="N5" s="208"/>
      <c r="O5" s="208"/>
      <c r="P5" s="208"/>
      <c r="Q5" s="208"/>
      <c r="R5" s="208"/>
      <c r="S5" s="208"/>
      <c r="T5" s="208"/>
      <c r="U5" s="208"/>
      <c r="V5" s="208"/>
      <c r="W5" s="208"/>
      <c r="X5" s="208"/>
      <c r="Y5" s="208"/>
      <c r="Z5" s="208"/>
      <c r="AA5" s="208"/>
      <c r="AB5" s="208"/>
      <c r="AC5" s="208"/>
      <c r="AD5" s="208"/>
      <c r="AE5" s="208"/>
      <c r="AF5" s="208"/>
      <c r="AG5" s="208"/>
      <c r="AH5" s="208"/>
      <c r="AI5" s="208"/>
    </row>
    <row r="7" spans="1:35" ht="27.75" customHeight="1" x14ac:dyDescent="0.25">
      <c r="A7" s="198" t="s">
        <v>5</v>
      </c>
      <c r="B7" s="200" t="s">
        <v>32</v>
      </c>
      <c r="C7" s="201"/>
      <c r="D7" s="202" t="s">
        <v>28</v>
      </c>
      <c r="E7" s="203"/>
      <c r="F7" s="203"/>
      <c r="G7" s="203"/>
      <c r="H7" s="203"/>
      <c r="I7" s="203"/>
      <c r="J7" s="203"/>
      <c r="K7" s="203"/>
      <c r="L7" s="203"/>
      <c r="M7" s="203"/>
      <c r="N7" s="203"/>
      <c r="O7" s="203"/>
      <c r="P7" s="203"/>
      <c r="Q7" s="203"/>
      <c r="R7" s="203"/>
      <c r="S7" s="203"/>
      <c r="T7" s="203"/>
      <c r="U7" s="203"/>
      <c r="V7" s="203"/>
      <c r="W7" s="204"/>
      <c r="X7" s="205" t="s">
        <v>42</v>
      </c>
      <c r="Y7" s="206"/>
      <c r="Z7" s="206"/>
      <c r="AA7" s="206"/>
      <c r="AB7" s="206"/>
      <c r="AC7" s="206"/>
      <c r="AD7" s="206"/>
      <c r="AE7" s="206"/>
      <c r="AF7" s="206"/>
      <c r="AG7" s="206"/>
      <c r="AH7" s="207"/>
      <c r="AI7" s="17" t="s">
        <v>6</v>
      </c>
    </row>
    <row r="8" spans="1:35" ht="45.75" customHeight="1" x14ac:dyDescent="0.25">
      <c r="A8" s="199"/>
      <c r="B8" s="52" t="s">
        <v>31</v>
      </c>
      <c r="C8" s="56" t="s">
        <v>37</v>
      </c>
      <c r="D8" s="159" t="s">
        <v>33</v>
      </c>
      <c r="E8" s="160" t="s">
        <v>34</v>
      </c>
      <c r="F8" s="160" t="s">
        <v>35</v>
      </c>
      <c r="G8" s="160" t="s">
        <v>41</v>
      </c>
      <c r="H8" s="160" t="s">
        <v>43</v>
      </c>
      <c r="I8" s="160" t="s">
        <v>44</v>
      </c>
      <c r="J8" s="160" t="s">
        <v>48</v>
      </c>
      <c r="K8" s="160" t="s">
        <v>49</v>
      </c>
      <c r="L8" s="160" t="s">
        <v>50</v>
      </c>
      <c r="M8" s="160" t="s">
        <v>51</v>
      </c>
      <c r="N8" s="160" t="s">
        <v>52</v>
      </c>
      <c r="O8" s="160" t="s">
        <v>53</v>
      </c>
      <c r="P8" s="160" t="s">
        <v>54</v>
      </c>
      <c r="Q8" s="160" t="s">
        <v>55</v>
      </c>
      <c r="R8" s="160" t="s">
        <v>56</v>
      </c>
      <c r="S8" s="160" t="s">
        <v>53</v>
      </c>
      <c r="T8" s="160" t="s">
        <v>54</v>
      </c>
      <c r="U8" s="160" t="s">
        <v>55</v>
      </c>
      <c r="V8" s="160" t="s">
        <v>56</v>
      </c>
      <c r="W8" s="160" t="s">
        <v>36</v>
      </c>
      <c r="X8" s="161" t="s">
        <v>33</v>
      </c>
      <c r="Y8" s="161" t="s">
        <v>34</v>
      </c>
      <c r="Z8" s="161" t="s">
        <v>35</v>
      </c>
      <c r="AA8" s="161" t="s">
        <v>41</v>
      </c>
      <c r="AB8" s="161" t="s">
        <v>43</v>
      </c>
      <c r="AC8" s="161" t="s">
        <v>44</v>
      </c>
      <c r="AD8" s="161" t="s">
        <v>48</v>
      </c>
      <c r="AE8" s="161" t="s">
        <v>49</v>
      </c>
      <c r="AF8" s="161" t="s">
        <v>50</v>
      </c>
      <c r="AG8" s="161" t="s">
        <v>51</v>
      </c>
      <c r="AH8" s="161" t="s">
        <v>36</v>
      </c>
      <c r="AI8" s="17"/>
    </row>
    <row r="9" spans="1:35" ht="19.5" customHeight="1" x14ac:dyDescent="0.25">
      <c r="A9" s="57"/>
      <c r="B9" s="71"/>
      <c r="C9" s="73">
        <v>-1</v>
      </c>
      <c r="D9" s="73">
        <v>-2</v>
      </c>
      <c r="E9" s="73">
        <v>-3</v>
      </c>
      <c r="F9" s="73">
        <v>-4</v>
      </c>
      <c r="G9" s="73">
        <v>-5</v>
      </c>
      <c r="H9" s="73">
        <v>-6</v>
      </c>
      <c r="I9" s="73">
        <v>-7</v>
      </c>
      <c r="J9" s="73">
        <v>-8</v>
      </c>
      <c r="K9" s="73">
        <v>-9</v>
      </c>
      <c r="L9" s="73">
        <v>-10</v>
      </c>
      <c r="M9" s="73">
        <v>-11</v>
      </c>
      <c r="N9" s="73">
        <v>-12</v>
      </c>
      <c r="O9" s="73">
        <v>-13</v>
      </c>
      <c r="P9" s="73">
        <v>-14</v>
      </c>
      <c r="Q9" s="73">
        <v>-15</v>
      </c>
      <c r="R9" s="73">
        <v>-16</v>
      </c>
      <c r="S9" s="73">
        <v>-13</v>
      </c>
      <c r="T9" s="73">
        <v>-14</v>
      </c>
      <c r="U9" s="73">
        <v>-15</v>
      </c>
      <c r="V9" s="73">
        <v>-16</v>
      </c>
      <c r="W9" s="73">
        <v>-17</v>
      </c>
      <c r="X9" s="73">
        <v>-18</v>
      </c>
      <c r="Y9" s="73">
        <v>-19</v>
      </c>
      <c r="Z9" s="73">
        <v>-20</v>
      </c>
      <c r="AA9" s="73">
        <v>-21</v>
      </c>
      <c r="AB9" s="73">
        <v>-22</v>
      </c>
      <c r="AC9" s="73">
        <v>-23</v>
      </c>
      <c r="AD9" s="73">
        <v>-24</v>
      </c>
      <c r="AE9" s="73">
        <v>-25</v>
      </c>
      <c r="AF9" s="73">
        <v>-26</v>
      </c>
      <c r="AG9" s="73">
        <v>-27</v>
      </c>
      <c r="AH9" s="73">
        <v>-28</v>
      </c>
      <c r="AI9" s="17"/>
    </row>
    <row r="10" spans="1:35" ht="24.75" customHeight="1" x14ac:dyDescent="0.25">
      <c r="A10" s="8" t="s">
        <v>59</v>
      </c>
      <c r="B10" s="43"/>
      <c r="C10" s="50"/>
      <c r="D10" s="45"/>
      <c r="E10" s="44"/>
      <c r="F10" s="44"/>
      <c r="G10" s="44"/>
      <c r="H10" s="44"/>
      <c r="I10" s="44"/>
      <c r="J10" s="44"/>
      <c r="K10" s="44"/>
      <c r="L10" s="44"/>
      <c r="M10" s="44"/>
      <c r="N10" s="44"/>
      <c r="O10" s="44"/>
      <c r="P10" s="44"/>
      <c r="Q10" s="44"/>
      <c r="R10" s="44"/>
      <c r="S10" s="44"/>
      <c r="T10" s="44"/>
      <c r="U10" s="44"/>
      <c r="V10" s="45"/>
      <c r="W10" s="64"/>
      <c r="X10" s="108"/>
      <c r="Y10" s="45"/>
      <c r="Z10" s="45"/>
      <c r="AA10" s="45"/>
      <c r="AB10" s="45"/>
      <c r="AC10" s="17"/>
      <c r="AD10" s="17"/>
      <c r="AE10" s="17"/>
      <c r="AF10" s="17"/>
      <c r="AG10" s="17"/>
      <c r="AH10" s="65"/>
      <c r="AI10" s="18"/>
    </row>
    <row r="11" spans="1:35" ht="24" customHeight="1" x14ac:dyDescent="0.25">
      <c r="A11" s="9" t="s">
        <v>0</v>
      </c>
      <c r="B11" s="149" t="s">
        <v>87</v>
      </c>
      <c r="C11" s="96" t="s">
        <v>88</v>
      </c>
      <c r="D11" s="181" t="s">
        <v>193</v>
      </c>
      <c r="E11" s="125" t="s">
        <v>193</v>
      </c>
      <c r="F11" s="125" t="s">
        <v>193</v>
      </c>
      <c r="G11" s="125" t="s">
        <v>193</v>
      </c>
      <c r="H11" s="124" t="s">
        <v>193</v>
      </c>
      <c r="I11" s="125" t="s">
        <v>193</v>
      </c>
      <c r="J11" s="19" t="s">
        <v>193</v>
      </c>
      <c r="K11" s="19" t="s">
        <v>193</v>
      </c>
      <c r="L11" s="19"/>
      <c r="M11" s="19"/>
      <c r="N11" s="19"/>
      <c r="O11" s="19"/>
      <c r="P11" s="19"/>
      <c r="Q11" s="19"/>
      <c r="R11" s="19"/>
      <c r="S11" s="19"/>
      <c r="T11" s="19"/>
      <c r="U11" s="19"/>
      <c r="V11" s="19"/>
      <c r="W11" s="63">
        <f>COUNTIF(D11:V11,"X")</f>
        <v>8</v>
      </c>
      <c r="X11" s="20" t="s">
        <v>193</v>
      </c>
      <c r="Y11" s="20" t="s">
        <v>193</v>
      </c>
      <c r="Z11" s="23" t="s">
        <v>193</v>
      </c>
      <c r="AA11" s="20" t="s">
        <v>193</v>
      </c>
      <c r="AB11" s="20"/>
      <c r="AC11" s="23"/>
      <c r="AD11" s="23"/>
      <c r="AE11" s="23"/>
      <c r="AF11" s="23"/>
      <c r="AG11" s="130"/>
      <c r="AH11" s="62">
        <f>COUNTIF(X11:AE11,"X")</f>
        <v>4</v>
      </c>
      <c r="AI11" s="18"/>
    </row>
    <row r="12" spans="1:35" ht="24" customHeight="1" x14ac:dyDescent="0.25">
      <c r="A12" s="9">
        <v>2</v>
      </c>
      <c r="B12" s="149" t="s">
        <v>89</v>
      </c>
      <c r="C12" s="96" t="s">
        <v>90</v>
      </c>
      <c r="D12" s="124" t="s">
        <v>193</v>
      </c>
      <c r="E12" s="125"/>
      <c r="F12" s="125" t="s">
        <v>193</v>
      </c>
      <c r="G12" s="125" t="s">
        <v>193</v>
      </c>
      <c r="H12" s="124" t="s">
        <v>193</v>
      </c>
      <c r="I12" s="125" t="s">
        <v>193</v>
      </c>
      <c r="J12" s="19" t="s">
        <v>193</v>
      </c>
      <c r="K12" s="19" t="s">
        <v>193</v>
      </c>
      <c r="L12" s="19"/>
      <c r="M12" s="19"/>
      <c r="N12" s="19"/>
      <c r="O12" s="19"/>
      <c r="P12" s="19"/>
      <c r="Q12" s="19"/>
      <c r="R12" s="19"/>
      <c r="S12" s="19"/>
      <c r="T12" s="19"/>
      <c r="U12" s="19"/>
      <c r="V12" s="19"/>
      <c r="W12" s="63">
        <f t="shared" ref="W12:W13" si="0">COUNTIF(D12:V12,"X")</f>
        <v>7</v>
      </c>
      <c r="X12" s="20" t="s">
        <v>193</v>
      </c>
      <c r="Y12" s="20"/>
      <c r="Z12" s="20"/>
      <c r="AA12" s="20"/>
      <c r="AB12" s="20"/>
      <c r="AC12" s="20"/>
      <c r="AD12" s="23"/>
      <c r="AE12" s="23"/>
      <c r="AF12" s="23"/>
      <c r="AG12" s="130"/>
      <c r="AH12" s="62">
        <f t="shared" ref="AH12:AH39" si="1">COUNTIF(X12:AE12,"X")</f>
        <v>1</v>
      </c>
      <c r="AI12" s="18"/>
    </row>
    <row r="13" spans="1:35" ht="24" customHeight="1" x14ac:dyDescent="0.25">
      <c r="A13" s="9">
        <v>3</v>
      </c>
      <c r="B13" s="150" t="s">
        <v>91</v>
      </c>
      <c r="C13" s="96" t="s">
        <v>92</v>
      </c>
      <c r="D13" s="126"/>
      <c r="E13" s="127" t="s">
        <v>193</v>
      </c>
      <c r="F13" s="127"/>
      <c r="G13" s="127"/>
      <c r="H13" s="128"/>
      <c r="I13" s="127"/>
      <c r="J13" s="21" t="s">
        <v>193</v>
      </c>
      <c r="K13" s="21"/>
      <c r="L13" s="21"/>
      <c r="M13" s="21"/>
      <c r="N13" s="21"/>
      <c r="O13" s="21"/>
      <c r="P13" s="21"/>
      <c r="Q13" s="21"/>
      <c r="R13" s="21"/>
      <c r="S13" s="21"/>
      <c r="T13" s="21"/>
      <c r="U13" s="21"/>
      <c r="V13" s="21"/>
      <c r="W13" s="63">
        <f t="shared" si="0"/>
        <v>2</v>
      </c>
      <c r="X13" s="20" t="s">
        <v>193</v>
      </c>
      <c r="Y13" s="20"/>
      <c r="Z13" s="20" t="s">
        <v>193</v>
      </c>
      <c r="AA13" s="20" t="s">
        <v>193</v>
      </c>
      <c r="AB13" s="20"/>
      <c r="AC13" s="20"/>
      <c r="AD13" s="23"/>
      <c r="AE13" s="23"/>
      <c r="AF13" s="23"/>
      <c r="AG13" s="23"/>
      <c r="AH13" s="62">
        <f t="shared" si="1"/>
        <v>3</v>
      </c>
      <c r="AI13" s="18"/>
    </row>
    <row r="14" spans="1:35" ht="26.25" customHeight="1" x14ac:dyDescent="0.25">
      <c r="A14" s="8" t="s">
        <v>58</v>
      </c>
      <c r="B14" s="10"/>
      <c r="C14" s="10"/>
      <c r="D14" s="126"/>
      <c r="E14" s="127"/>
      <c r="F14" s="127"/>
      <c r="G14" s="127"/>
      <c r="H14" s="128"/>
      <c r="I14" s="127"/>
      <c r="J14" s="21"/>
      <c r="K14" s="21"/>
      <c r="L14" s="21"/>
      <c r="M14" s="21"/>
      <c r="N14" s="21"/>
      <c r="O14" s="21"/>
      <c r="P14" s="21"/>
      <c r="Q14" s="21"/>
      <c r="R14" s="21"/>
      <c r="S14" s="21"/>
      <c r="T14" s="21"/>
      <c r="U14" s="21"/>
      <c r="V14" s="21"/>
      <c r="W14" s="63"/>
      <c r="X14" s="20"/>
      <c r="Y14" s="20"/>
      <c r="Z14" s="23"/>
      <c r="AA14" s="20"/>
      <c r="AB14" s="20"/>
      <c r="AC14" s="23"/>
      <c r="AD14" s="23"/>
      <c r="AE14" s="23"/>
      <c r="AF14" s="23"/>
      <c r="AG14" s="23"/>
      <c r="AH14" s="62"/>
      <c r="AI14" s="18"/>
    </row>
    <row r="15" spans="1:35" ht="29.25" customHeight="1" x14ac:dyDescent="0.25">
      <c r="A15" s="9" t="s">
        <v>0</v>
      </c>
      <c r="B15" s="149" t="s">
        <v>93</v>
      </c>
      <c r="C15" s="96" t="s">
        <v>94</v>
      </c>
      <c r="D15" s="124"/>
      <c r="E15" s="125" t="s">
        <v>193</v>
      </c>
      <c r="F15" s="125"/>
      <c r="G15" s="129"/>
      <c r="H15" s="124"/>
      <c r="I15" s="125"/>
      <c r="J15" s="19" t="s">
        <v>193</v>
      </c>
      <c r="K15" s="19" t="s">
        <v>193</v>
      </c>
      <c r="L15" s="19"/>
      <c r="M15" s="19"/>
      <c r="N15" s="19"/>
      <c r="O15" s="19"/>
      <c r="P15" s="19"/>
      <c r="Q15" s="19"/>
      <c r="R15" s="19"/>
      <c r="S15" s="45"/>
      <c r="T15" s="45"/>
      <c r="U15" s="45"/>
      <c r="V15" s="45"/>
      <c r="W15" s="63">
        <f t="shared" ref="W15:W39" si="2">COUNTIF(D15:V15,"X")</f>
        <v>3</v>
      </c>
      <c r="X15" s="20" t="s">
        <v>193</v>
      </c>
      <c r="Y15" s="20"/>
      <c r="Z15" s="23"/>
      <c r="AA15" s="20" t="s">
        <v>193</v>
      </c>
      <c r="AB15" s="20"/>
      <c r="AC15" s="23"/>
      <c r="AD15" s="23"/>
      <c r="AE15" s="23"/>
      <c r="AF15" s="23"/>
      <c r="AG15" s="23"/>
      <c r="AH15" s="62">
        <f t="shared" si="1"/>
        <v>2</v>
      </c>
      <c r="AI15" s="18"/>
    </row>
    <row r="16" spans="1:35" ht="24" customHeight="1" x14ac:dyDescent="0.25">
      <c r="A16" s="9" t="s">
        <v>1</v>
      </c>
      <c r="B16" s="149" t="s">
        <v>95</v>
      </c>
      <c r="C16" s="98" t="s">
        <v>96</v>
      </c>
      <c r="D16" s="124"/>
      <c r="E16" s="125"/>
      <c r="F16" s="125"/>
      <c r="G16" s="125"/>
      <c r="H16" s="124"/>
      <c r="I16" s="125"/>
      <c r="J16" s="19" t="s">
        <v>193</v>
      </c>
      <c r="K16" s="19"/>
      <c r="L16" s="19"/>
      <c r="M16" s="19"/>
      <c r="N16" s="19"/>
      <c r="O16" s="19"/>
      <c r="P16" s="19"/>
      <c r="Q16" s="19"/>
      <c r="R16" s="19"/>
      <c r="S16" s="19"/>
      <c r="T16" s="19"/>
      <c r="U16" s="19"/>
      <c r="V16" s="19"/>
      <c r="W16" s="63">
        <f>COUNTIF(D16:V16,"X")</f>
        <v>1</v>
      </c>
      <c r="X16" s="20"/>
      <c r="Y16" s="20"/>
      <c r="Z16" s="23"/>
      <c r="AA16" s="20"/>
      <c r="AB16" s="20"/>
      <c r="AC16" s="23"/>
      <c r="AD16" s="23"/>
      <c r="AE16" s="23"/>
      <c r="AF16" s="72"/>
      <c r="AH16" s="62">
        <f t="shared" si="1"/>
        <v>0</v>
      </c>
      <c r="AI16" s="18"/>
    </row>
    <row r="17" spans="1:35" ht="27" customHeight="1" x14ac:dyDescent="0.25">
      <c r="A17" s="9" t="s">
        <v>2</v>
      </c>
      <c r="B17" s="149" t="s">
        <v>97</v>
      </c>
      <c r="C17" s="98" t="s">
        <v>98</v>
      </c>
      <c r="D17" s="126"/>
      <c r="E17" s="127"/>
      <c r="F17" s="127"/>
      <c r="G17" s="127"/>
      <c r="H17" s="128"/>
      <c r="I17" s="127"/>
      <c r="J17" s="21" t="s">
        <v>193</v>
      </c>
      <c r="K17" s="21"/>
      <c r="L17" s="21"/>
      <c r="M17" s="21"/>
      <c r="N17" s="21"/>
      <c r="O17" s="21"/>
      <c r="P17" s="21"/>
      <c r="Q17" s="21"/>
      <c r="R17" s="21"/>
      <c r="S17" s="21"/>
      <c r="T17" s="21"/>
      <c r="U17" s="21"/>
      <c r="V17" s="21"/>
      <c r="W17" s="63">
        <f>COUNTIF(D17:V17,"X")</f>
        <v>1</v>
      </c>
      <c r="X17" s="20" t="s">
        <v>193</v>
      </c>
      <c r="Y17" s="157"/>
      <c r="Z17" s="23"/>
      <c r="AA17" s="20" t="s">
        <v>193</v>
      </c>
      <c r="AB17" s="20"/>
      <c r="AC17" s="23"/>
      <c r="AD17" s="23"/>
      <c r="AE17" s="23"/>
      <c r="AF17" s="23"/>
      <c r="AG17" s="23"/>
      <c r="AH17" s="62">
        <f t="shared" si="1"/>
        <v>2</v>
      </c>
      <c r="AI17" s="18"/>
    </row>
    <row r="18" spans="1:35" ht="24" customHeight="1" x14ac:dyDescent="0.25">
      <c r="A18" s="9" t="s">
        <v>3</v>
      </c>
      <c r="B18" s="149" t="s">
        <v>99</v>
      </c>
      <c r="C18" s="98" t="s">
        <v>100</v>
      </c>
      <c r="D18" s="126"/>
      <c r="E18" s="127"/>
      <c r="F18" s="127"/>
      <c r="G18" s="127"/>
      <c r="H18" s="128"/>
      <c r="I18" s="127"/>
      <c r="J18" s="21" t="s">
        <v>193</v>
      </c>
      <c r="K18" s="21"/>
      <c r="L18" s="21"/>
      <c r="M18" s="21"/>
      <c r="N18" s="21"/>
      <c r="O18" s="21"/>
      <c r="P18" s="21"/>
      <c r="Q18" s="21"/>
      <c r="R18" s="21"/>
      <c r="S18" s="21"/>
      <c r="T18" s="21"/>
      <c r="U18" s="21"/>
      <c r="V18" s="21"/>
      <c r="W18" s="63">
        <f t="shared" ref="W18:W19" si="3">COUNTIF(D18:V18,"X")</f>
        <v>1</v>
      </c>
      <c r="X18" s="20"/>
      <c r="Y18" s="157"/>
      <c r="Z18" s="23"/>
      <c r="AA18" s="178" t="s">
        <v>193</v>
      </c>
      <c r="AB18" s="20"/>
      <c r="AC18" s="23"/>
      <c r="AD18" s="23"/>
      <c r="AE18" s="23"/>
      <c r="AF18" s="23"/>
      <c r="AG18" s="23"/>
      <c r="AH18" s="62">
        <f t="shared" si="1"/>
        <v>1</v>
      </c>
      <c r="AI18" s="18"/>
    </row>
    <row r="19" spans="1:35" ht="29.25" customHeight="1" x14ac:dyDescent="0.25">
      <c r="A19" s="9" t="s">
        <v>4</v>
      </c>
      <c r="B19" s="149" t="s">
        <v>101</v>
      </c>
      <c r="C19" s="98" t="s">
        <v>80</v>
      </c>
      <c r="D19" s="119"/>
      <c r="E19" s="21"/>
      <c r="F19" s="21"/>
      <c r="G19" s="21"/>
      <c r="H19" s="109"/>
      <c r="I19" s="21"/>
      <c r="J19" s="21"/>
      <c r="K19" s="21"/>
      <c r="L19" s="21"/>
      <c r="M19" s="21"/>
      <c r="N19" s="21"/>
      <c r="O19" s="21"/>
      <c r="P19" s="21"/>
      <c r="Q19" s="21"/>
      <c r="R19" s="21"/>
      <c r="S19" s="22"/>
      <c r="T19" s="22"/>
      <c r="U19" s="22"/>
      <c r="V19" s="22"/>
      <c r="W19" s="63">
        <f t="shared" si="3"/>
        <v>0</v>
      </c>
      <c r="X19" s="20"/>
      <c r="Y19" s="20"/>
      <c r="Z19" s="23"/>
      <c r="AA19" s="20"/>
      <c r="AB19" s="20"/>
      <c r="AC19" s="23"/>
      <c r="AD19" s="23"/>
      <c r="AE19" s="23"/>
      <c r="AF19" s="23"/>
      <c r="AG19" s="23"/>
      <c r="AH19" s="62">
        <f t="shared" si="1"/>
        <v>0</v>
      </c>
      <c r="AI19" s="23"/>
    </row>
    <row r="20" spans="1:35" ht="29.25" customHeight="1" x14ac:dyDescent="0.25">
      <c r="A20" s="9" t="s">
        <v>75</v>
      </c>
      <c r="B20" s="149" t="s">
        <v>102</v>
      </c>
      <c r="C20" s="98" t="s">
        <v>103</v>
      </c>
      <c r="D20" s="119"/>
      <c r="E20" s="21"/>
      <c r="F20" s="21"/>
      <c r="G20" s="21"/>
      <c r="H20" s="109"/>
      <c r="I20" s="21"/>
      <c r="J20" s="21" t="s">
        <v>193</v>
      </c>
      <c r="K20" s="21"/>
      <c r="L20" s="21"/>
      <c r="M20" s="21"/>
      <c r="N20" s="21"/>
      <c r="O20" s="21"/>
      <c r="P20" s="21"/>
      <c r="Q20" s="21"/>
      <c r="R20" s="21"/>
      <c r="S20" s="22"/>
      <c r="T20" s="22"/>
      <c r="U20" s="22"/>
      <c r="V20" s="22"/>
      <c r="W20" s="63">
        <f t="shared" si="2"/>
        <v>1</v>
      </c>
      <c r="X20" s="20" t="s">
        <v>193</v>
      </c>
      <c r="Y20" s="20"/>
      <c r="Z20" s="23"/>
      <c r="AA20" s="20" t="s">
        <v>193</v>
      </c>
      <c r="AB20" s="20"/>
      <c r="AC20" s="23"/>
      <c r="AD20" s="23"/>
      <c r="AE20" s="23"/>
      <c r="AF20" s="23"/>
      <c r="AG20" s="23"/>
      <c r="AH20" s="62">
        <f t="shared" si="1"/>
        <v>2</v>
      </c>
      <c r="AI20" s="23"/>
    </row>
    <row r="21" spans="1:35" ht="24.75" customHeight="1" x14ac:dyDescent="0.25">
      <c r="A21" s="9" t="s">
        <v>79</v>
      </c>
      <c r="B21" s="150" t="s">
        <v>104</v>
      </c>
      <c r="C21" s="98" t="s">
        <v>105</v>
      </c>
      <c r="D21" s="119"/>
      <c r="E21" s="21" t="s">
        <v>193</v>
      </c>
      <c r="F21" s="22"/>
      <c r="G21" s="22"/>
      <c r="H21" s="110"/>
      <c r="I21" s="22"/>
      <c r="J21" s="22" t="s">
        <v>193</v>
      </c>
      <c r="K21" s="22"/>
      <c r="L21" s="22"/>
      <c r="M21" s="22"/>
      <c r="N21" s="22"/>
      <c r="O21" s="22"/>
      <c r="P21" s="22"/>
      <c r="Q21" s="22"/>
      <c r="R21" s="22"/>
      <c r="S21" s="22"/>
      <c r="T21" s="22"/>
      <c r="U21" s="22"/>
      <c r="V21" s="22"/>
      <c r="W21" s="63">
        <f t="shared" si="2"/>
        <v>2</v>
      </c>
      <c r="X21" s="20"/>
      <c r="Y21" s="20"/>
      <c r="Z21" s="23"/>
      <c r="AA21" s="20"/>
      <c r="AB21" s="20"/>
      <c r="AC21" s="23"/>
      <c r="AD21" s="23"/>
      <c r="AE21" s="23"/>
      <c r="AF21" s="23"/>
      <c r="AG21" s="23"/>
      <c r="AH21" s="62">
        <f t="shared" si="1"/>
        <v>0</v>
      </c>
      <c r="AI21" s="18"/>
    </row>
    <row r="22" spans="1:35" ht="24.75" customHeight="1" x14ac:dyDescent="0.25">
      <c r="A22" s="9" t="s">
        <v>86</v>
      </c>
      <c r="B22" s="152" t="s">
        <v>106</v>
      </c>
      <c r="C22" s="98" t="s">
        <v>107</v>
      </c>
      <c r="D22" s="119"/>
      <c r="E22" s="21" t="s">
        <v>193</v>
      </c>
      <c r="F22" s="22"/>
      <c r="G22" s="158"/>
      <c r="H22" s="110"/>
      <c r="I22" s="22"/>
      <c r="J22" s="22" t="s">
        <v>193</v>
      </c>
      <c r="K22" s="22"/>
      <c r="L22" s="22"/>
      <c r="M22" s="22"/>
      <c r="N22" s="22"/>
      <c r="O22" s="22"/>
      <c r="P22" s="22"/>
      <c r="Q22" s="22"/>
      <c r="R22" s="22"/>
      <c r="S22" s="22"/>
      <c r="T22" s="22"/>
      <c r="U22" s="22"/>
      <c r="V22" s="22"/>
      <c r="W22" s="63">
        <f t="shared" si="2"/>
        <v>2</v>
      </c>
      <c r="X22" s="20"/>
      <c r="Y22" s="20"/>
      <c r="Z22" s="23"/>
      <c r="AA22" s="20"/>
      <c r="AB22" s="20"/>
      <c r="AC22" s="23"/>
      <c r="AD22" s="23"/>
      <c r="AE22" s="23"/>
      <c r="AF22" s="23"/>
      <c r="AG22" s="23"/>
      <c r="AH22" s="62">
        <f t="shared" si="1"/>
        <v>0</v>
      </c>
      <c r="AI22" s="18"/>
    </row>
    <row r="23" spans="1:35" ht="24.75" customHeight="1" x14ac:dyDescent="0.25">
      <c r="A23" s="9" t="s">
        <v>136</v>
      </c>
      <c r="B23" s="99" t="s">
        <v>108</v>
      </c>
      <c r="C23" s="98" t="s">
        <v>109</v>
      </c>
      <c r="D23" s="119"/>
      <c r="E23" s="21"/>
      <c r="F23" s="22"/>
      <c r="G23" s="22"/>
      <c r="H23" s="110"/>
      <c r="I23" s="22"/>
      <c r="J23" s="22"/>
      <c r="K23" s="22"/>
      <c r="L23" s="22"/>
      <c r="M23" s="22"/>
      <c r="N23" s="22"/>
      <c r="O23" s="22"/>
      <c r="P23" s="22"/>
      <c r="Q23" s="22"/>
      <c r="R23" s="22"/>
      <c r="S23" s="22"/>
      <c r="T23" s="22"/>
      <c r="U23" s="22"/>
      <c r="V23" s="22"/>
      <c r="W23" s="63">
        <f t="shared" si="2"/>
        <v>0</v>
      </c>
      <c r="X23" s="20"/>
      <c r="Y23" s="20"/>
      <c r="Z23" s="23"/>
      <c r="AA23" s="20"/>
      <c r="AB23" s="20"/>
      <c r="AC23" s="23"/>
      <c r="AD23" s="23"/>
      <c r="AE23" s="23"/>
      <c r="AF23" s="23"/>
      <c r="AG23" s="23"/>
      <c r="AH23" s="62">
        <f t="shared" si="1"/>
        <v>0</v>
      </c>
      <c r="AI23" s="18"/>
    </row>
    <row r="24" spans="1:35" ht="24.75" customHeight="1" x14ac:dyDescent="0.25">
      <c r="A24" s="9" t="s">
        <v>137</v>
      </c>
      <c r="B24" s="99" t="s">
        <v>110</v>
      </c>
      <c r="C24" s="98" t="s">
        <v>111</v>
      </c>
      <c r="D24" s="119"/>
      <c r="E24" s="21" t="s">
        <v>193</v>
      </c>
      <c r="F24" s="22"/>
      <c r="G24" s="22"/>
      <c r="H24" s="110"/>
      <c r="I24" s="22"/>
      <c r="J24" s="22" t="s">
        <v>193</v>
      </c>
      <c r="K24" s="22"/>
      <c r="L24" s="22"/>
      <c r="M24" s="22"/>
      <c r="N24" s="22"/>
      <c r="O24" s="22"/>
      <c r="P24" s="22"/>
      <c r="Q24" s="22"/>
      <c r="R24" s="22"/>
      <c r="S24" s="22"/>
      <c r="T24" s="22"/>
      <c r="U24" s="22"/>
      <c r="V24" s="22"/>
      <c r="W24" s="63">
        <f t="shared" si="2"/>
        <v>2</v>
      </c>
      <c r="X24" s="20"/>
      <c r="Y24" s="20"/>
      <c r="Z24" s="23"/>
      <c r="AA24" s="20"/>
      <c r="AB24" s="20"/>
      <c r="AC24" s="23"/>
      <c r="AD24" s="23"/>
      <c r="AE24" s="23"/>
      <c r="AF24" s="23"/>
      <c r="AG24" s="23"/>
      <c r="AH24" s="62">
        <f t="shared" si="1"/>
        <v>0</v>
      </c>
      <c r="AI24" s="18"/>
    </row>
    <row r="25" spans="1:35" ht="24.75" customHeight="1" x14ac:dyDescent="0.25">
      <c r="A25" s="9" t="s">
        <v>138</v>
      </c>
      <c r="B25" s="99" t="s">
        <v>112</v>
      </c>
      <c r="C25" s="98" t="s">
        <v>113</v>
      </c>
      <c r="D25" s="119"/>
      <c r="E25" s="21"/>
      <c r="F25" s="22"/>
      <c r="G25" s="22"/>
      <c r="H25" s="110"/>
      <c r="I25" s="22"/>
      <c r="J25" s="22" t="s">
        <v>193</v>
      </c>
      <c r="K25" s="22"/>
      <c r="L25" s="22"/>
      <c r="M25" s="22"/>
      <c r="N25" s="22"/>
      <c r="O25" s="22"/>
      <c r="P25" s="22"/>
      <c r="Q25" s="22"/>
      <c r="R25" s="22"/>
      <c r="S25" s="22"/>
      <c r="T25" s="22"/>
      <c r="U25" s="22"/>
      <c r="V25" s="22"/>
      <c r="W25" s="63">
        <f t="shared" si="2"/>
        <v>1</v>
      </c>
      <c r="X25" s="20"/>
      <c r="Y25" s="20"/>
      <c r="Z25" s="23"/>
      <c r="AA25" s="20"/>
      <c r="AB25" s="20"/>
      <c r="AC25" s="23"/>
      <c r="AD25" s="23"/>
      <c r="AE25" s="23"/>
      <c r="AF25" s="23"/>
      <c r="AG25" s="23"/>
      <c r="AH25" s="62">
        <f t="shared" si="1"/>
        <v>0</v>
      </c>
      <c r="AI25" s="18"/>
    </row>
    <row r="26" spans="1:35" ht="24.75" customHeight="1" x14ac:dyDescent="0.25">
      <c r="A26" s="9" t="s">
        <v>139</v>
      </c>
      <c r="B26" s="99" t="s">
        <v>114</v>
      </c>
      <c r="C26" s="98" t="s">
        <v>115</v>
      </c>
      <c r="D26" s="119"/>
      <c r="E26" s="21" t="s">
        <v>193</v>
      </c>
      <c r="F26" s="22"/>
      <c r="G26" s="22"/>
      <c r="H26" s="110"/>
      <c r="I26" s="22"/>
      <c r="J26" s="22" t="s">
        <v>193</v>
      </c>
      <c r="K26" s="22"/>
      <c r="L26" s="22"/>
      <c r="M26" s="22"/>
      <c r="N26" s="22"/>
      <c r="O26" s="22"/>
      <c r="P26" s="22"/>
      <c r="Q26" s="22"/>
      <c r="R26" s="22"/>
      <c r="S26" s="22"/>
      <c r="T26" s="22"/>
      <c r="U26" s="22"/>
      <c r="V26" s="22"/>
      <c r="W26" s="63">
        <f t="shared" si="2"/>
        <v>2</v>
      </c>
      <c r="X26" s="20"/>
      <c r="Y26" s="20"/>
      <c r="Z26" s="23"/>
      <c r="AA26" s="20"/>
      <c r="AB26" s="20"/>
      <c r="AC26" s="23"/>
      <c r="AD26" s="23"/>
      <c r="AE26" s="23"/>
      <c r="AF26" s="23"/>
      <c r="AG26" s="23"/>
      <c r="AH26" s="62">
        <f t="shared" si="1"/>
        <v>0</v>
      </c>
      <c r="AI26" s="18"/>
    </row>
    <row r="27" spans="1:35" ht="24.75" customHeight="1" x14ac:dyDescent="0.25">
      <c r="A27" s="9" t="s">
        <v>140</v>
      </c>
      <c r="B27" s="99" t="s">
        <v>116</v>
      </c>
      <c r="C27" s="98" t="s">
        <v>117</v>
      </c>
      <c r="D27" s="119"/>
      <c r="E27" s="21" t="s">
        <v>193</v>
      </c>
      <c r="F27" s="22"/>
      <c r="G27" s="22"/>
      <c r="H27" s="110"/>
      <c r="I27" s="22"/>
      <c r="J27" s="22" t="s">
        <v>193</v>
      </c>
      <c r="K27" s="22"/>
      <c r="L27" s="22"/>
      <c r="M27" s="22"/>
      <c r="N27" s="22"/>
      <c r="O27" s="22"/>
      <c r="P27" s="22"/>
      <c r="Q27" s="22"/>
      <c r="R27" s="22"/>
      <c r="S27" s="22"/>
      <c r="T27" s="22"/>
      <c r="U27" s="22"/>
      <c r="V27" s="22"/>
      <c r="W27" s="63">
        <f t="shared" si="2"/>
        <v>2</v>
      </c>
      <c r="X27" s="20"/>
      <c r="Y27" s="20"/>
      <c r="Z27" s="23"/>
      <c r="AA27" s="20"/>
      <c r="AB27" s="20"/>
      <c r="AC27" s="23"/>
      <c r="AD27" s="23"/>
      <c r="AE27" s="23"/>
      <c r="AF27" s="23"/>
      <c r="AG27" s="23"/>
      <c r="AH27" s="62">
        <f t="shared" si="1"/>
        <v>0</v>
      </c>
      <c r="AI27" s="18"/>
    </row>
    <row r="28" spans="1:35" ht="24.75" customHeight="1" x14ac:dyDescent="0.25">
      <c r="A28" s="9" t="s">
        <v>141</v>
      </c>
      <c r="B28" s="99" t="s">
        <v>118</v>
      </c>
      <c r="C28" s="98" t="s">
        <v>119</v>
      </c>
      <c r="D28" s="119"/>
      <c r="E28" s="21"/>
      <c r="F28" s="22"/>
      <c r="G28" s="22"/>
      <c r="H28" s="110"/>
      <c r="I28" s="22"/>
      <c r="J28" s="22" t="s">
        <v>193</v>
      </c>
      <c r="K28" s="22" t="s">
        <v>193</v>
      </c>
      <c r="L28" s="22"/>
      <c r="M28" s="22"/>
      <c r="N28" s="22"/>
      <c r="O28" s="22"/>
      <c r="P28" s="22"/>
      <c r="Q28" s="22"/>
      <c r="R28" s="22"/>
      <c r="S28" s="22"/>
      <c r="T28" s="22"/>
      <c r="U28" s="22"/>
      <c r="V28" s="22"/>
      <c r="W28" s="63">
        <f t="shared" si="2"/>
        <v>2</v>
      </c>
      <c r="X28" s="20"/>
      <c r="Y28" s="20"/>
      <c r="Z28" s="23"/>
      <c r="AA28" s="20" t="s">
        <v>193</v>
      </c>
      <c r="AB28" s="20"/>
      <c r="AC28" s="23"/>
      <c r="AD28" s="23"/>
      <c r="AE28" s="23"/>
      <c r="AF28" s="23"/>
      <c r="AG28" s="23"/>
      <c r="AH28" s="62">
        <f t="shared" si="1"/>
        <v>1</v>
      </c>
      <c r="AI28" s="18"/>
    </row>
    <row r="29" spans="1:35" ht="24.75" customHeight="1" x14ac:dyDescent="0.25">
      <c r="A29" s="9" t="s">
        <v>142</v>
      </c>
      <c r="B29" s="99" t="s">
        <v>120</v>
      </c>
      <c r="C29" s="98" t="s">
        <v>121</v>
      </c>
      <c r="D29" s="119"/>
      <c r="E29" s="21"/>
      <c r="F29" s="22"/>
      <c r="G29" s="22"/>
      <c r="H29" s="110"/>
      <c r="I29" s="22"/>
      <c r="J29" s="22" t="s">
        <v>193</v>
      </c>
      <c r="K29" s="22"/>
      <c r="L29" s="22"/>
      <c r="M29" s="22"/>
      <c r="N29" s="22"/>
      <c r="O29" s="22"/>
      <c r="P29" s="22"/>
      <c r="Q29" s="22"/>
      <c r="R29" s="22"/>
      <c r="S29" s="22"/>
      <c r="T29" s="22"/>
      <c r="U29" s="22"/>
      <c r="V29" s="22"/>
      <c r="W29" s="63">
        <f t="shared" si="2"/>
        <v>1</v>
      </c>
      <c r="X29" s="20" t="s">
        <v>193</v>
      </c>
      <c r="Y29" s="20"/>
      <c r="Z29" s="23"/>
      <c r="AA29" s="20"/>
      <c r="AB29" s="20"/>
      <c r="AC29" s="23"/>
      <c r="AD29" s="23"/>
      <c r="AE29" s="23"/>
      <c r="AF29" s="23"/>
      <c r="AG29" s="23"/>
      <c r="AH29" s="62">
        <f t="shared" si="1"/>
        <v>1</v>
      </c>
      <c r="AI29" s="18"/>
    </row>
    <row r="30" spans="1:35" ht="24.75" customHeight="1" x14ac:dyDescent="0.25">
      <c r="A30" s="9" t="s">
        <v>143</v>
      </c>
      <c r="B30" s="100" t="s">
        <v>122</v>
      </c>
      <c r="C30" s="101" t="s">
        <v>123</v>
      </c>
      <c r="D30" s="119"/>
      <c r="E30" s="21"/>
      <c r="F30" s="22"/>
      <c r="G30" s="22"/>
      <c r="H30" s="110"/>
      <c r="I30" s="22"/>
      <c r="J30" s="22" t="s">
        <v>193</v>
      </c>
      <c r="K30" s="22" t="s">
        <v>193</v>
      </c>
      <c r="L30" s="22"/>
      <c r="M30" s="22"/>
      <c r="N30" s="22"/>
      <c r="O30" s="22"/>
      <c r="P30" s="22"/>
      <c r="Q30" s="22"/>
      <c r="R30" s="22"/>
      <c r="S30" s="22"/>
      <c r="T30" s="22"/>
      <c r="U30" s="22"/>
      <c r="V30" s="22"/>
      <c r="W30" s="63">
        <f t="shared" si="2"/>
        <v>2</v>
      </c>
      <c r="X30" s="20" t="s">
        <v>193</v>
      </c>
      <c r="Y30" s="20" t="s">
        <v>193</v>
      </c>
      <c r="Z30" s="23" t="s">
        <v>193</v>
      </c>
      <c r="AA30" s="20" t="s">
        <v>193</v>
      </c>
      <c r="AB30" s="20"/>
      <c r="AC30" s="23"/>
      <c r="AD30" s="23"/>
      <c r="AE30" s="23"/>
      <c r="AF30" s="23"/>
      <c r="AG30" s="23"/>
      <c r="AH30" s="62">
        <f t="shared" si="1"/>
        <v>4</v>
      </c>
      <c r="AI30" s="18"/>
    </row>
    <row r="31" spans="1:35" ht="24.75" customHeight="1" x14ac:dyDescent="0.25">
      <c r="A31" s="9" t="s">
        <v>144</v>
      </c>
      <c r="B31" s="99" t="s">
        <v>124</v>
      </c>
      <c r="C31" s="98" t="s">
        <v>125</v>
      </c>
      <c r="D31" s="119"/>
      <c r="E31" s="21"/>
      <c r="F31" s="22"/>
      <c r="G31" s="22"/>
      <c r="H31" s="110"/>
      <c r="I31" s="22"/>
      <c r="J31" s="22"/>
      <c r="K31" s="22"/>
      <c r="L31" s="22"/>
      <c r="M31" s="22"/>
      <c r="N31" s="22"/>
      <c r="O31" s="22"/>
      <c r="P31" s="22"/>
      <c r="Q31" s="22"/>
      <c r="R31" s="22"/>
      <c r="S31" s="22"/>
      <c r="T31" s="22"/>
      <c r="U31" s="22"/>
      <c r="V31" s="22"/>
      <c r="W31" s="63">
        <f t="shared" si="2"/>
        <v>0</v>
      </c>
      <c r="X31" s="20"/>
      <c r="Y31" s="20"/>
      <c r="Z31" s="23"/>
      <c r="AA31" s="20"/>
      <c r="AB31" s="20"/>
      <c r="AC31" s="23"/>
      <c r="AD31" s="23"/>
      <c r="AE31" s="23"/>
      <c r="AF31" s="23"/>
      <c r="AG31" s="23"/>
      <c r="AH31" s="62">
        <f t="shared" si="1"/>
        <v>0</v>
      </c>
      <c r="AI31" s="18"/>
    </row>
    <row r="32" spans="1:35" ht="24.75" customHeight="1" x14ac:dyDescent="0.25">
      <c r="A32" s="9" t="s">
        <v>145</v>
      </c>
      <c r="B32" s="99" t="s">
        <v>126</v>
      </c>
      <c r="C32" s="98" t="s">
        <v>127</v>
      </c>
      <c r="D32" s="119"/>
      <c r="E32" s="21"/>
      <c r="F32" s="22"/>
      <c r="G32" s="22"/>
      <c r="H32" s="110"/>
      <c r="I32" s="22"/>
      <c r="J32" s="22"/>
      <c r="K32" s="22"/>
      <c r="L32" s="22"/>
      <c r="M32" s="22"/>
      <c r="N32" s="22"/>
      <c r="O32" s="22"/>
      <c r="P32" s="22"/>
      <c r="Q32" s="22"/>
      <c r="R32" s="22"/>
      <c r="S32" s="22"/>
      <c r="T32" s="22"/>
      <c r="U32" s="22"/>
      <c r="V32" s="22"/>
      <c r="W32" s="63">
        <f t="shared" si="2"/>
        <v>0</v>
      </c>
      <c r="X32" s="20"/>
      <c r="Y32" s="20"/>
      <c r="Z32" s="23"/>
      <c r="AA32" s="20"/>
      <c r="AB32" s="20"/>
      <c r="AC32" s="23"/>
      <c r="AD32" s="23"/>
      <c r="AE32" s="23"/>
      <c r="AF32" s="23"/>
      <c r="AG32" s="23"/>
      <c r="AH32" s="62">
        <f t="shared" si="1"/>
        <v>0</v>
      </c>
      <c r="AI32" s="18"/>
    </row>
    <row r="33" spans="1:35" ht="24.75" customHeight="1" x14ac:dyDescent="0.25">
      <c r="A33" s="9" t="s">
        <v>146</v>
      </c>
      <c r="B33" s="100" t="s">
        <v>128</v>
      </c>
      <c r="C33" s="102" t="s">
        <v>129</v>
      </c>
      <c r="D33" s="119"/>
      <c r="E33" s="21"/>
      <c r="F33" s="22"/>
      <c r="G33" s="22"/>
      <c r="H33" s="110"/>
      <c r="I33" s="22"/>
      <c r="J33" s="22" t="s">
        <v>193</v>
      </c>
      <c r="K33" s="22"/>
      <c r="L33" s="22"/>
      <c r="M33" s="22"/>
      <c r="N33" s="22"/>
      <c r="O33" s="22"/>
      <c r="P33" s="22"/>
      <c r="Q33" s="22"/>
      <c r="R33" s="22"/>
      <c r="S33" s="22"/>
      <c r="T33" s="22"/>
      <c r="U33" s="22"/>
      <c r="V33" s="22"/>
      <c r="W33" s="63">
        <f t="shared" si="2"/>
        <v>1</v>
      </c>
      <c r="X33" s="20"/>
      <c r="Y33" s="20"/>
      <c r="Z33" s="23"/>
      <c r="AA33" s="20"/>
      <c r="AB33" s="20"/>
      <c r="AC33" s="23"/>
      <c r="AD33" s="23"/>
      <c r="AE33" s="23"/>
      <c r="AF33" s="23"/>
      <c r="AG33" s="23"/>
      <c r="AH33" s="62">
        <f t="shared" si="1"/>
        <v>0</v>
      </c>
      <c r="AI33" s="18"/>
    </row>
    <row r="34" spans="1:35" ht="24.75" customHeight="1" x14ac:dyDescent="0.25">
      <c r="A34" s="9" t="s">
        <v>147</v>
      </c>
      <c r="B34" s="103" t="s">
        <v>130</v>
      </c>
      <c r="C34" s="104" t="s">
        <v>131</v>
      </c>
      <c r="D34" s="119"/>
      <c r="E34" s="21"/>
      <c r="F34" s="22"/>
      <c r="G34" s="22"/>
      <c r="H34" s="110"/>
      <c r="I34" s="22"/>
      <c r="J34" s="22"/>
      <c r="K34" s="22"/>
      <c r="L34" s="22"/>
      <c r="M34" s="22"/>
      <c r="N34" s="22"/>
      <c r="O34" s="22"/>
      <c r="P34" s="22"/>
      <c r="Q34" s="22"/>
      <c r="R34" s="22"/>
      <c r="S34" s="22"/>
      <c r="T34" s="22"/>
      <c r="U34" s="22"/>
      <c r="V34" s="22"/>
      <c r="W34" s="63">
        <f t="shared" si="2"/>
        <v>0</v>
      </c>
      <c r="X34" s="20"/>
      <c r="Y34" s="20"/>
      <c r="Z34" s="23"/>
      <c r="AA34" s="20"/>
      <c r="AB34" s="20"/>
      <c r="AC34" s="23"/>
      <c r="AD34" s="23"/>
      <c r="AE34" s="23"/>
      <c r="AF34" s="23"/>
      <c r="AG34" s="23"/>
      <c r="AH34" s="62">
        <f t="shared" si="1"/>
        <v>0</v>
      </c>
      <c r="AI34" s="18"/>
    </row>
    <row r="35" spans="1:35" ht="24.75" customHeight="1" x14ac:dyDescent="0.25">
      <c r="A35" s="9" t="s">
        <v>148</v>
      </c>
      <c r="B35" s="103" t="s">
        <v>132</v>
      </c>
      <c r="C35" s="104" t="s">
        <v>133</v>
      </c>
      <c r="D35" s="119"/>
      <c r="E35" s="21"/>
      <c r="F35" s="22"/>
      <c r="G35" s="22"/>
      <c r="H35" s="110"/>
      <c r="I35" s="22"/>
      <c r="J35" s="22"/>
      <c r="K35" s="22"/>
      <c r="L35" s="22"/>
      <c r="M35" s="22"/>
      <c r="N35" s="22"/>
      <c r="O35" s="22"/>
      <c r="P35" s="22"/>
      <c r="Q35" s="22"/>
      <c r="R35" s="22"/>
      <c r="S35" s="22"/>
      <c r="T35" s="22"/>
      <c r="U35" s="22"/>
      <c r="V35" s="22"/>
      <c r="W35" s="63">
        <f t="shared" si="2"/>
        <v>0</v>
      </c>
      <c r="X35" s="20"/>
      <c r="Y35" s="20"/>
      <c r="Z35" s="23"/>
      <c r="AA35" s="20"/>
      <c r="AB35" s="20"/>
      <c r="AC35" s="23"/>
      <c r="AD35" s="23"/>
      <c r="AE35" s="23"/>
      <c r="AF35" s="23"/>
      <c r="AG35" s="23"/>
      <c r="AH35" s="62">
        <f t="shared" si="1"/>
        <v>0</v>
      </c>
      <c r="AI35" s="18"/>
    </row>
    <row r="36" spans="1:35" ht="24.75" customHeight="1" x14ac:dyDescent="0.25">
      <c r="A36" s="9" t="s">
        <v>149</v>
      </c>
      <c r="B36" s="105" t="s">
        <v>134</v>
      </c>
      <c r="C36" s="104" t="s">
        <v>151</v>
      </c>
      <c r="D36" s="119"/>
      <c r="E36" s="21"/>
      <c r="F36" s="22"/>
      <c r="G36" s="22"/>
      <c r="H36" s="110"/>
      <c r="I36" s="22"/>
      <c r="J36" s="22" t="s">
        <v>193</v>
      </c>
      <c r="K36" s="22" t="s">
        <v>193</v>
      </c>
      <c r="L36" s="22"/>
      <c r="M36" s="22"/>
      <c r="N36" s="22"/>
      <c r="O36" s="22"/>
      <c r="P36" s="22"/>
      <c r="Q36" s="22"/>
      <c r="R36" s="22"/>
      <c r="S36" s="22"/>
      <c r="T36" s="22"/>
      <c r="U36" s="22"/>
      <c r="V36" s="22"/>
      <c r="W36" s="63">
        <f t="shared" si="2"/>
        <v>2</v>
      </c>
      <c r="X36" s="20" t="s">
        <v>193</v>
      </c>
      <c r="Y36" s="20" t="s">
        <v>193</v>
      </c>
      <c r="Z36" s="23" t="s">
        <v>193</v>
      </c>
      <c r="AA36" s="157"/>
      <c r="AB36" s="20"/>
      <c r="AC36" s="23"/>
      <c r="AD36" s="23"/>
      <c r="AE36" s="23"/>
      <c r="AF36" s="23"/>
      <c r="AG36" s="23"/>
      <c r="AH36" s="62">
        <f t="shared" si="1"/>
        <v>3</v>
      </c>
      <c r="AI36" s="18"/>
    </row>
    <row r="37" spans="1:35" ht="23.25" customHeight="1" x14ac:dyDescent="0.25">
      <c r="A37" s="9" t="s">
        <v>150</v>
      </c>
      <c r="B37" s="103" t="s">
        <v>135</v>
      </c>
      <c r="C37" s="104" t="s">
        <v>152</v>
      </c>
      <c r="D37" s="119"/>
      <c r="E37" s="21"/>
      <c r="F37" s="20"/>
      <c r="G37" s="20"/>
      <c r="H37" s="111"/>
      <c r="I37" s="20"/>
      <c r="J37" s="20" t="s">
        <v>193</v>
      </c>
      <c r="K37" s="20" t="s">
        <v>193</v>
      </c>
      <c r="L37" s="20"/>
      <c r="M37" s="20"/>
      <c r="N37" s="20"/>
      <c r="O37" s="20"/>
      <c r="P37" s="20"/>
      <c r="Q37" s="20"/>
      <c r="R37" s="20"/>
      <c r="S37" s="20"/>
      <c r="T37" s="20"/>
      <c r="U37" s="20"/>
      <c r="V37" s="20"/>
      <c r="W37" s="63">
        <f t="shared" si="2"/>
        <v>2</v>
      </c>
      <c r="X37" s="111"/>
      <c r="Y37" s="111" t="s">
        <v>193</v>
      </c>
      <c r="Z37" s="23" t="s">
        <v>193</v>
      </c>
      <c r="AA37" s="20"/>
      <c r="AB37" s="20"/>
      <c r="AC37" s="23"/>
      <c r="AD37" s="23"/>
      <c r="AE37" s="23"/>
      <c r="AF37" s="23"/>
      <c r="AG37" s="23"/>
      <c r="AH37" s="62">
        <f t="shared" si="1"/>
        <v>2</v>
      </c>
      <c r="AI37" s="18"/>
    </row>
    <row r="38" spans="1:35" ht="20.25" customHeight="1" x14ac:dyDescent="0.25">
      <c r="A38" s="9">
        <v>24</v>
      </c>
      <c r="B38" s="120" t="s">
        <v>156</v>
      </c>
      <c r="C38" s="120"/>
      <c r="D38" s="120" t="s">
        <v>193</v>
      </c>
      <c r="E38" s="9" t="s">
        <v>193</v>
      </c>
      <c r="F38" s="154"/>
      <c r="G38" s="120"/>
      <c r="H38" s="9"/>
      <c r="I38" s="120"/>
      <c r="J38" s="9" t="s">
        <v>193</v>
      </c>
      <c r="K38" s="120"/>
      <c r="L38" s="154"/>
      <c r="M38" s="120"/>
      <c r="N38" s="120"/>
      <c r="O38" s="120"/>
      <c r="P38" s="120"/>
      <c r="Q38" s="120"/>
      <c r="R38" s="120"/>
      <c r="S38" s="120"/>
      <c r="T38" s="120"/>
      <c r="U38" s="120"/>
      <c r="V38" s="120"/>
      <c r="W38" s="63">
        <f t="shared" ref="W38" si="4">COUNTIF(D38:V38,"X")</f>
        <v>3</v>
      </c>
      <c r="X38" s="9"/>
      <c r="Y38" s="120"/>
      <c r="Z38" s="120"/>
      <c r="AA38" s="120"/>
      <c r="AB38" s="120"/>
      <c r="AC38" s="120"/>
      <c r="AD38" s="120"/>
      <c r="AE38" s="120"/>
      <c r="AF38" s="120"/>
      <c r="AG38" s="120"/>
      <c r="AH38" s="62">
        <f t="shared" ref="AH38" si="5">COUNTIF(X38:AE38,"X")</f>
        <v>0</v>
      </c>
      <c r="AI38" s="120"/>
    </row>
    <row r="39" spans="1:35" ht="20.25" customHeight="1" x14ac:dyDescent="0.25">
      <c r="A39" s="9">
        <v>25</v>
      </c>
      <c r="B39" s="120" t="s">
        <v>161</v>
      </c>
      <c r="C39" s="120"/>
      <c r="D39" s="120"/>
      <c r="E39" s="120"/>
      <c r="F39" s="120"/>
      <c r="G39" s="120"/>
      <c r="H39" s="9"/>
      <c r="I39" s="120"/>
      <c r="J39" s="120"/>
      <c r="K39" s="120"/>
      <c r="L39" s="153"/>
      <c r="M39" s="120"/>
      <c r="N39" s="120"/>
      <c r="O39" s="120"/>
      <c r="P39" s="120"/>
      <c r="Q39" s="120"/>
      <c r="R39" s="120"/>
      <c r="S39" s="120"/>
      <c r="T39" s="120"/>
      <c r="U39" s="120"/>
      <c r="V39" s="120"/>
      <c r="W39" s="63">
        <f t="shared" si="2"/>
        <v>0</v>
      </c>
      <c r="X39" s="120"/>
      <c r="Y39" s="120"/>
      <c r="Z39" s="120"/>
      <c r="AA39" s="120"/>
      <c r="AB39" s="120"/>
      <c r="AC39" s="120"/>
      <c r="AD39" s="120"/>
      <c r="AE39" s="120"/>
      <c r="AF39" s="120"/>
      <c r="AG39" s="120"/>
      <c r="AH39" s="62">
        <f t="shared" si="1"/>
        <v>0</v>
      </c>
      <c r="AI39" s="120"/>
    </row>
    <row r="40" spans="1:35" ht="39" customHeight="1" x14ac:dyDescent="0.25">
      <c r="A40" s="195" t="s">
        <v>73</v>
      </c>
      <c r="B40" s="195"/>
      <c r="C40" s="195"/>
      <c r="D40" s="195"/>
      <c r="E40" s="195"/>
      <c r="F40" s="195"/>
      <c r="G40" s="195"/>
      <c r="H40" s="195"/>
      <c r="I40" s="195"/>
      <c r="J40" s="195"/>
      <c r="K40" s="195"/>
      <c r="L40" s="195"/>
      <c r="M40" s="195"/>
      <c r="N40" s="195"/>
      <c r="O40" s="195"/>
      <c r="P40" s="195"/>
      <c r="Q40" s="195"/>
      <c r="R40" s="195"/>
      <c r="S40" s="195"/>
      <c r="T40" s="195"/>
      <c r="U40" s="195"/>
      <c r="V40" s="195"/>
      <c r="W40" s="195"/>
      <c r="X40" s="195"/>
      <c r="Y40" s="195"/>
      <c r="Z40" s="195"/>
      <c r="AA40" s="195"/>
      <c r="AB40" s="195"/>
      <c r="AC40" s="195"/>
      <c r="AD40" s="195"/>
      <c r="AE40" s="195"/>
      <c r="AF40" s="195"/>
      <c r="AG40" s="195"/>
      <c r="AH40" s="195"/>
      <c r="AI40" s="195"/>
    </row>
    <row r="41" spans="1:35" ht="17.25" x14ac:dyDescent="0.3">
      <c r="A41" s="24"/>
      <c r="B41" s="24"/>
      <c r="C41" s="24"/>
      <c r="D41" s="25"/>
      <c r="E41" s="33"/>
      <c r="F41" s="112"/>
      <c r="G41" s="112"/>
      <c r="H41" s="112"/>
      <c r="I41" s="33"/>
      <c r="J41" s="33"/>
      <c r="K41" s="33"/>
      <c r="L41" s="33"/>
      <c r="M41" s="33"/>
      <c r="N41" s="33"/>
      <c r="O41" s="33"/>
      <c r="P41" s="33"/>
      <c r="Q41" s="33"/>
      <c r="R41" s="33"/>
      <c r="S41" s="33"/>
      <c r="T41" s="33"/>
      <c r="U41" s="33"/>
      <c r="V41" s="33"/>
      <c r="W41" s="33"/>
      <c r="X41" s="196" t="s">
        <v>47</v>
      </c>
      <c r="Y41" s="196"/>
      <c r="Z41" s="196"/>
      <c r="AA41" s="196"/>
      <c r="AB41" s="196"/>
      <c r="AC41" s="196"/>
      <c r="AD41" s="196"/>
      <c r="AE41" s="196"/>
      <c r="AF41" s="196"/>
      <c r="AG41" s="196"/>
      <c r="AH41" s="196"/>
      <c r="AI41" s="196"/>
    </row>
    <row r="42" spans="1:35" ht="17.25" x14ac:dyDescent="0.3">
      <c r="A42" s="24"/>
      <c r="B42" s="24"/>
      <c r="C42" s="24"/>
      <c r="D42" s="25"/>
      <c r="X42" s="197" t="s">
        <v>7</v>
      </c>
      <c r="Y42" s="197"/>
      <c r="Z42" s="197"/>
      <c r="AA42" s="197"/>
      <c r="AB42" s="197"/>
      <c r="AC42" s="197"/>
      <c r="AD42" s="197"/>
      <c r="AE42" s="197"/>
      <c r="AF42" s="197"/>
      <c r="AG42" s="197"/>
      <c r="AH42" s="197"/>
      <c r="AI42" s="197"/>
    </row>
  </sheetData>
  <mergeCells count="13">
    <mergeCell ref="A5:AI5"/>
    <mergeCell ref="X1:AI1"/>
    <mergeCell ref="X2:AI2"/>
    <mergeCell ref="A1:C1"/>
    <mergeCell ref="A2:C2"/>
    <mergeCell ref="A3:C3"/>
    <mergeCell ref="A40:AI40"/>
    <mergeCell ref="X41:AI41"/>
    <mergeCell ref="X42:AI42"/>
    <mergeCell ref="A7:A8"/>
    <mergeCell ref="B7:C7"/>
    <mergeCell ref="D7:W7"/>
    <mergeCell ref="X7:AH7"/>
  </mergeCells>
  <pageMargins left="0" right="0" top="0.52" bottom="0.05" header="0.3" footer="0.16"/>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3"/>
  <sheetViews>
    <sheetView showZeros="0" topLeftCell="A47" zoomScaleNormal="100" workbookViewId="0">
      <selection activeCell="I12" sqref="I12"/>
    </sheetView>
  </sheetViews>
  <sheetFormatPr defaultColWidth="9.140625" defaultRowHeight="15" x14ac:dyDescent="0.25"/>
  <cols>
    <col min="1" max="1" width="7.42578125" style="5" customWidth="1"/>
    <col min="2" max="2" width="24.85546875" style="5" customWidth="1"/>
    <col min="3" max="3" width="13.5703125" style="5" customWidth="1"/>
    <col min="4" max="4" width="9.85546875" style="5" customWidth="1"/>
    <col min="5" max="5" width="14.140625" style="5" customWidth="1"/>
    <col min="6" max="6" width="14" style="4" customWidth="1"/>
    <col min="7" max="8" width="13.42578125" style="4" customWidth="1"/>
    <col min="9" max="9" width="10.5703125" style="4" customWidth="1"/>
    <col min="10" max="10" width="10" style="4" customWidth="1"/>
    <col min="11" max="11" width="19.85546875" style="4" customWidth="1"/>
    <col min="12" max="12" width="9.140625" style="5"/>
    <col min="13" max="13" width="12.85546875" style="5" bestFit="1" customWidth="1"/>
    <col min="14" max="16384" width="9.140625" style="5"/>
  </cols>
  <sheetData>
    <row r="1" spans="1:13" ht="15.75" x14ac:dyDescent="0.25">
      <c r="A1" s="219" t="s">
        <v>8</v>
      </c>
      <c r="B1" s="219"/>
      <c r="C1" s="219"/>
      <c r="D1" s="219"/>
      <c r="E1" s="219"/>
      <c r="F1" s="209" t="s">
        <v>18</v>
      </c>
      <c r="G1" s="210"/>
      <c r="H1" s="210"/>
      <c r="I1" s="210"/>
      <c r="J1" s="210"/>
      <c r="K1" s="210"/>
    </row>
    <row r="2" spans="1:13" ht="15.75" x14ac:dyDescent="0.25">
      <c r="A2" s="219" t="s">
        <v>9</v>
      </c>
      <c r="B2" s="219"/>
      <c r="C2" s="219"/>
      <c r="D2" s="219"/>
      <c r="E2" s="219"/>
      <c r="F2" s="209" t="s">
        <v>17</v>
      </c>
      <c r="G2" s="209"/>
      <c r="H2" s="209"/>
      <c r="I2" s="209"/>
      <c r="J2" s="209"/>
      <c r="K2" s="209"/>
    </row>
    <row r="3" spans="1:13" ht="15.75" x14ac:dyDescent="0.25">
      <c r="A3" s="214" t="s">
        <v>154</v>
      </c>
      <c r="B3" s="214"/>
      <c r="C3" s="214"/>
      <c r="D3" s="214"/>
      <c r="E3" s="214"/>
      <c r="F3" s="3"/>
      <c r="G3" s="3"/>
      <c r="H3" s="93"/>
      <c r="I3" s="29"/>
      <c r="J3" s="82"/>
      <c r="K3" s="82"/>
    </row>
    <row r="4" spans="1:13" ht="24.75" customHeight="1" x14ac:dyDescent="0.25">
      <c r="K4" s="66" t="s">
        <v>29</v>
      </c>
    </row>
    <row r="5" spans="1:13" ht="28.5" customHeight="1" x14ac:dyDescent="0.25">
      <c r="A5" s="220" t="s">
        <v>172</v>
      </c>
      <c r="B5" s="220"/>
      <c r="C5" s="220"/>
      <c r="D5" s="220"/>
      <c r="E5" s="220"/>
      <c r="F5" s="220"/>
      <c r="G5" s="220"/>
      <c r="H5" s="220"/>
      <c r="I5" s="220"/>
      <c r="J5" s="220"/>
      <c r="K5" s="220"/>
    </row>
    <row r="7" spans="1:13" ht="39.75" customHeight="1" x14ac:dyDescent="0.25">
      <c r="A7" s="221" t="s">
        <v>5</v>
      </c>
      <c r="B7" s="221" t="s">
        <v>10</v>
      </c>
      <c r="C7" s="222" t="s">
        <v>30</v>
      </c>
      <c r="D7" s="217" t="s">
        <v>83</v>
      </c>
      <c r="E7" s="224"/>
      <c r="F7" s="224"/>
      <c r="G7" s="218"/>
      <c r="H7" s="222" t="s">
        <v>155</v>
      </c>
      <c r="I7" s="221" t="s">
        <v>61</v>
      </c>
      <c r="J7" s="231" t="s">
        <v>85</v>
      </c>
      <c r="K7" s="232"/>
    </row>
    <row r="8" spans="1:13" ht="72" customHeight="1" x14ac:dyDescent="0.25">
      <c r="A8" s="221"/>
      <c r="B8" s="221"/>
      <c r="C8" s="223"/>
      <c r="D8" s="67" t="s">
        <v>11</v>
      </c>
      <c r="E8" s="55" t="s">
        <v>12</v>
      </c>
      <c r="F8" s="7" t="s">
        <v>45</v>
      </c>
      <c r="G8" s="7" t="s">
        <v>46</v>
      </c>
      <c r="H8" s="223"/>
      <c r="I8" s="221"/>
      <c r="J8" s="83" t="s">
        <v>11</v>
      </c>
      <c r="K8" s="86" t="s">
        <v>76</v>
      </c>
    </row>
    <row r="9" spans="1:13" ht="24" customHeight="1" x14ac:dyDescent="0.25">
      <c r="A9" s="87">
        <v>-1</v>
      </c>
      <c r="B9" s="87">
        <v>-2</v>
      </c>
      <c r="C9" s="87">
        <v>-3</v>
      </c>
      <c r="D9" s="87">
        <v>-4</v>
      </c>
      <c r="E9" s="87">
        <v>-5</v>
      </c>
      <c r="F9" s="87">
        <v>-6</v>
      </c>
      <c r="G9" s="87">
        <v>-7</v>
      </c>
      <c r="H9" s="87"/>
      <c r="I9" s="87">
        <v>-8</v>
      </c>
      <c r="J9" s="87">
        <v>-9</v>
      </c>
      <c r="K9" s="87">
        <v>-10</v>
      </c>
    </row>
    <row r="10" spans="1:13" ht="24" customHeight="1" x14ac:dyDescent="0.25">
      <c r="A10" s="8" t="s">
        <v>72</v>
      </c>
      <c r="B10" s="6"/>
      <c r="C10" s="48"/>
      <c r="D10" s="78">
        <v>3</v>
      </c>
      <c r="E10" s="67"/>
      <c r="F10" s="7"/>
      <c r="G10" s="7"/>
      <c r="H10" s="92"/>
      <c r="I10" s="32"/>
      <c r="J10" s="84"/>
      <c r="K10" s="86"/>
    </row>
    <row r="11" spans="1:13" ht="34.5" customHeight="1" x14ac:dyDescent="0.25">
      <c r="A11" s="9" t="s">
        <v>0</v>
      </c>
      <c r="B11" s="149" t="s">
        <v>87</v>
      </c>
      <c r="C11" s="96" t="s">
        <v>88</v>
      </c>
      <c r="D11" s="182" t="s">
        <v>15</v>
      </c>
      <c r="E11" s="15"/>
      <c r="F11" s="69" t="s">
        <v>194</v>
      </c>
      <c r="G11" s="69" t="s">
        <v>167</v>
      </c>
      <c r="H11" s="69" t="s">
        <v>167</v>
      </c>
      <c r="I11" s="15"/>
      <c r="J11" s="15"/>
      <c r="K11" s="14"/>
    </row>
    <row r="12" spans="1:13" ht="34.5" customHeight="1" x14ac:dyDescent="0.25">
      <c r="A12" s="9" t="s">
        <v>1</v>
      </c>
      <c r="B12" s="149" t="s">
        <v>89</v>
      </c>
      <c r="C12" s="96" t="s">
        <v>90</v>
      </c>
      <c r="D12" s="183" t="s">
        <v>158</v>
      </c>
      <c r="E12" s="15"/>
      <c r="F12" s="69" t="s">
        <v>195</v>
      </c>
      <c r="G12" s="69" t="s">
        <v>157</v>
      </c>
      <c r="H12" s="69" t="s">
        <v>163</v>
      </c>
      <c r="I12" s="15">
        <v>1</v>
      </c>
      <c r="J12" s="15"/>
      <c r="K12" s="14"/>
    </row>
    <row r="13" spans="1:13" ht="34.5" customHeight="1" x14ac:dyDescent="0.25">
      <c r="A13" s="9" t="s">
        <v>2</v>
      </c>
      <c r="B13" s="150" t="s">
        <v>91</v>
      </c>
      <c r="C13" s="96" t="s">
        <v>92</v>
      </c>
      <c r="D13" s="187" t="s">
        <v>15</v>
      </c>
      <c r="E13" s="15"/>
      <c r="F13" s="69" t="s">
        <v>163</v>
      </c>
      <c r="G13" s="69" t="s">
        <v>162</v>
      </c>
      <c r="H13" s="69" t="s">
        <v>167</v>
      </c>
      <c r="I13" s="15"/>
      <c r="J13" s="15"/>
      <c r="K13" s="14"/>
    </row>
    <row r="14" spans="1:13" ht="24.6" customHeight="1" x14ac:dyDescent="0.25">
      <c r="A14" s="8" t="s">
        <v>58</v>
      </c>
      <c r="B14" s="151"/>
      <c r="C14" s="10"/>
      <c r="D14" s="78"/>
      <c r="E14" s="10"/>
      <c r="F14" s="69"/>
      <c r="G14" s="69"/>
      <c r="H14" s="69"/>
      <c r="I14" s="32"/>
      <c r="J14" s="84"/>
      <c r="K14" s="86"/>
    </row>
    <row r="15" spans="1:13" ht="27" customHeight="1" x14ac:dyDescent="0.25">
      <c r="A15" s="9" t="s">
        <v>0</v>
      </c>
      <c r="B15" s="149" t="s">
        <v>93</v>
      </c>
      <c r="C15" s="96" t="s">
        <v>94</v>
      </c>
      <c r="D15" s="187" t="s">
        <v>15</v>
      </c>
      <c r="E15" s="10"/>
      <c r="F15" s="69" t="s">
        <v>162</v>
      </c>
      <c r="G15" s="69" t="s">
        <v>163</v>
      </c>
      <c r="H15" s="69" t="s">
        <v>157</v>
      </c>
      <c r="I15" s="14"/>
      <c r="J15" s="14"/>
      <c r="K15" s="14"/>
    </row>
    <row r="16" spans="1:13" ht="30.75" customHeight="1" x14ac:dyDescent="0.25">
      <c r="A16" s="9" t="s">
        <v>1</v>
      </c>
      <c r="B16" s="95" t="s">
        <v>95</v>
      </c>
      <c r="C16" s="98" t="s">
        <v>96</v>
      </c>
      <c r="D16" s="185" t="s">
        <v>82</v>
      </c>
      <c r="E16" s="10"/>
      <c r="F16" s="69" t="s">
        <v>157</v>
      </c>
      <c r="G16" s="69"/>
      <c r="H16" s="69" t="s">
        <v>167</v>
      </c>
      <c r="I16" s="14"/>
      <c r="J16" s="14"/>
      <c r="K16" s="14"/>
      <c r="M16" s="14"/>
    </row>
    <row r="17" spans="1:13" ht="27" customHeight="1" x14ac:dyDescent="0.25">
      <c r="A17" s="9" t="s">
        <v>2</v>
      </c>
      <c r="B17" s="149" t="s">
        <v>97</v>
      </c>
      <c r="C17" s="98" t="s">
        <v>98</v>
      </c>
      <c r="D17" s="184" t="s">
        <v>158</v>
      </c>
      <c r="E17" s="10"/>
      <c r="F17" s="69" t="s">
        <v>157</v>
      </c>
      <c r="G17" s="69" t="s">
        <v>163</v>
      </c>
      <c r="H17" s="69"/>
      <c r="I17" s="14"/>
      <c r="J17" s="14"/>
      <c r="K17" s="14"/>
    </row>
    <row r="18" spans="1:13" ht="22.5" customHeight="1" x14ac:dyDescent="0.25">
      <c r="A18" s="9" t="s">
        <v>3</v>
      </c>
      <c r="B18" s="149" t="s">
        <v>99</v>
      </c>
      <c r="C18" s="98" t="s">
        <v>100</v>
      </c>
      <c r="D18" s="185" t="s">
        <v>82</v>
      </c>
      <c r="E18" s="10"/>
      <c r="F18" s="69" t="s">
        <v>157</v>
      </c>
      <c r="G18" s="69" t="s">
        <v>157</v>
      </c>
      <c r="H18" s="69"/>
      <c r="I18" s="14">
        <v>1</v>
      </c>
      <c r="J18" s="14"/>
      <c r="K18" s="14"/>
    </row>
    <row r="19" spans="1:13" ht="27" customHeight="1" x14ac:dyDescent="0.25">
      <c r="A19" s="9" t="s">
        <v>4</v>
      </c>
      <c r="B19" s="149" t="s">
        <v>101</v>
      </c>
      <c r="C19" s="98" t="s">
        <v>80</v>
      </c>
      <c r="D19" s="14" t="s">
        <v>13</v>
      </c>
      <c r="E19" s="10"/>
      <c r="F19" s="69"/>
      <c r="G19" s="69"/>
      <c r="H19" s="69"/>
      <c r="I19" s="14"/>
      <c r="J19" s="14"/>
      <c r="K19" s="14"/>
    </row>
    <row r="20" spans="1:13" ht="27" customHeight="1" x14ac:dyDescent="0.25">
      <c r="A20" s="9" t="s">
        <v>75</v>
      </c>
      <c r="B20" s="149" t="s">
        <v>102</v>
      </c>
      <c r="C20" s="98" t="s">
        <v>103</v>
      </c>
      <c r="D20" s="184" t="s">
        <v>158</v>
      </c>
      <c r="E20" s="10"/>
      <c r="F20" s="69" t="s">
        <v>157</v>
      </c>
      <c r="G20" s="69" t="s">
        <v>163</v>
      </c>
      <c r="H20" s="69"/>
      <c r="I20" s="14"/>
      <c r="J20" s="14"/>
      <c r="K20" s="14"/>
    </row>
    <row r="21" spans="1:13" ht="27.75" customHeight="1" x14ac:dyDescent="0.25">
      <c r="A21" s="9" t="s">
        <v>79</v>
      </c>
      <c r="B21" s="97" t="s">
        <v>104</v>
      </c>
      <c r="C21" s="98" t="s">
        <v>105</v>
      </c>
      <c r="D21" s="185" t="s">
        <v>82</v>
      </c>
      <c r="E21" s="10"/>
      <c r="F21" s="69" t="s">
        <v>163</v>
      </c>
      <c r="G21" s="69"/>
      <c r="H21" s="69"/>
      <c r="I21" s="14"/>
      <c r="J21" s="14"/>
      <c r="K21" s="14"/>
    </row>
    <row r="22" spans="1:13" ht="27" customHeight="1" x14ac:dyDescent="0.25">
      <c r="A22" s="9" t="s">
        <v>86</v>
      </c>
      <c r="B22" s="99" t="s">
        <v>106</v>
      </c>
      <c r="C22" s="98" t="s">
        <v>107</v>
      </c>
      <c r="D22" s="185" t="s">
        <v>82</v>
      </c>
      <c r="E22" s="10"/>
      <c r="F22" s="69" t="s">
        <v>163</v>
      </c>
      <c r="G22" s="69"/>
      <c r="H22" s="69"/>
      <c r="I22" s="14"/>
      <c r="J22" s="14"/>
      <c r="K22" s="14"/>
    </row>
    <row r="23" spans="1:13" ht="31.5" customHeight="1" x14ac:dyDescent="0.25">
      <c r="A23" s="9" t="s">
        <v>136</v>
      </c>
      <c r="B23" s="99" t="s">
        <v>108</v>
      </c>
      <c r="C23" s="98" t="s">
        <v>109</v>
      </c>
      <c r="D23" s="14" t="s">
        <v>13</v>
      </c>
      <c r="E23" s="10"/>
      <c r="F23" s="69"/>
      <c r="G23" s="69"/>
      <c r="H23" s="69"/>
      <c r="I23" s="14"/>
      <c r="J23" s="14"/>
      <c r="K23" s="14" t="s">
        <v>168</v>
      </c>
      <c r="M23" s="14"/>
    </row>
    <row r="24" spans="1:13" ht="27" customHeight="1" x14ac:dyDescent="0.25">
      <c r="A24" s="9" t="s">
        <v>137</v>
      </c>
      <c r="B24" s="99" t="s">
        <v>110</v>
      </c>
      <c r="C24" s="98" t="s">
        <v>111</v>
      </c>
      <c r="D24" s="185" t="s">
        <v>82</v>
      </c>
      <c r="E24" s="10"/>
      <c r="F24" s="69" t="s">
        <v>163</v>
      </c>
      <c r="G24" s="69"/>
      <c r="H24" s="69"/>
      <c r="I24" s="14"/>
      <c r="J24" s="14"/>
      <c r="K24" s="14"/>
    </row>
    <row r="25" spans="1:13" ht="27" customHeight="1" x14ac:dyDescent="0.25">
      <c r="A25" s="9" t="s">
        <v>138</v>
      </c>
      <c r="B25" s="99" t="s">
        <v>112</v>
      </c>
      <c r="C25" s="98" t="s">
        <v>113</v>
      </c>
      <c r="D25" s="185" t="s">
        <v>82</v>
      </c>
      <c r="E25" s="10"/>
      <c r="F25" s="69" t="s">
        <v>157</v>
      </c>
      <c r="G25" s="69"/>
      <c r="H25" s="69"/>
      <c r="I25" s="14"/>
      <c r="J25" s="14"/>
      <c r="K25" s="14"/>
    </row>
    <row r="26" spans="1:13" ht="27" customHeight="1" x14ac:dyDescent="0.25">
      <c r="A26" s="9" t="s">
        <v>139</v>
      </c>
      <c r="B26" s="99" t="s">
        <v>114</v>
      </c>
      <c r="C26" s="98" t="s">
        <v>115</v>
      </c>
      <c r="D26" s="185" t="s">
        <v>82</v>
      </c>
      <c r="E26" s="10"/>
      <c r="F26" s="69" t="s">
        <v>163</v>
      </c>
      <c r="G26" s="69"/>
      <c r="H26" s="69"/>
      <c r="I26" s="14"/>
      <c r="J26" s="14"/>
      <c r="K26" s="14"/>
    </row>
    <row r="27" spans="1:13" ht="27" customHeight="1" x14ac:dyDescent="0.25">
      <c r="A27" s="9" t="s">
        <v>140</v>
      </c>
      <c r="B27" s="99" t="s">
        <v>116</v>
      </c>
      <c r="C27" s="98" t="s">
        <v>117</v>
      </c>
      <c r="D27" s="185" t="s">
        <v>82</v>
      </c>
      <c r="E27" s="10"/>
      <c r="F27" s="69" t="s">
        <v>163</v>
      </c>
      <c r="G27" s="69"/>
      <c r="H27" s="69"/>
      <c r="I27" s="14"/>
      <c r="J27" s="14"/>
      <c r="K27" s="14"/>
    </row>
    <row r="28" spans="1:13" ht="27" customHeight="1" x14ac:dyDescent="0.25">
      <c r="A28" s="9" t="s">
        <v>141</v>
      </c>
      <c r="B28" s="99" t="s">
        <v>118</v>
      </c>
      <c r="C28" s="98" t="s">
        <v>119</v>
      </c>
      <c r="D28" s="185" t="s">
        <v>82</v>
      </c>
      <c r="E28" s="10"/>
      <c r="F28" s="69" t="s">
        <v>157</v>
      </c>
      <c r="G28" s="69" t="s">
        <v>157</v>
      </c>
      <c r="H28" s="69"/>
      <c r="I28" s="14"/>
      <c r="J28" s="14"/>
      <c r="K28" s="14"/>
    </row>
    <row r="29" spans="1:13" ht="26.25" customHeight="1" x14ac:dyDescent="0.25">
      <c r="A29" s="9" t="s">
        <v>142</v>
      </c>
      <c r="B29" s="99" t="s">
        <v>120</v>
      </c>
      <c r="C29" s="98" t="s">
        <v>121</v>
      </c>
      <c r="D29" s="184" t="s">
        <v>158</v>
      </c>
      <c r="E29" s="10"/>
      <c r="F29" s="69" t="s">
        <v>163</v>
      </c>
      <c r="G29" s="69" t="s">
        <v>157</v>
      </c>
      <c r="H29" s="69"/>
      <c r="I29" s="14"/>
      <c r="J29" s="14"/>
      <c r="K29" s="14"/>
    </row>
    <row r="30" spans="1:13" ht="24" customHeight="1" x14ac:dyDescent="0.25">
      <c r="A30" s="9" t="s">
        <v>143</v>
      </c>
      <c r="B30" s="100" t="s">
        <v>122</v>
      </c>
      <c r="C30" s="101" t="s">
        <v>123</v>
      </c>
      <c r="D30" s="90" t="s">
        <v>15</v>
      </c>
      <c r="E30" s="10"/>
      <c r="F30" s="69" t="s">
        <v>163</v>
      </c>
      <c r="G30" s="69" t="s">
        <v>167</v>
      </c>
      <c r="H30" s="69"/>
      <c r="I30" s="14"/>
      <c r="J30" s="14"/>
      <c r="K30" s="14"/>
    </row>
    <row r="31" spans="1:13" ht="24.75" customHeight="1" x14ac:dyDescent="0.25">
      <c r="A31" s="9" t="s">
        <v>144</v>
      </c>
      <c r="B31" s="99" t="s">
        <v>124</v>
      </c>
      <c r="C31" s="98" t="s">
        <v>125</v>
      </c>
      <c r="D31" s="14" t="s">
        <v>13</v>
      </c>
      <c r="E31" s="10"/>
      <c r="F31" s="69"/>
      <c r="G31" s="69"/>
      <c r="H31" s="69"/>
      <c r="I31" s="179"/>
      <c r="J31" s="14"/>
      <c r="K31" s="14"/>
      <c r="L31" s="180"/>
    </row>
    <row r="32" spans="1:13" ht="27" customHeight="1" x14ac:dyDescent="0.25">
      <c r="A32" s="9" t="s">
        <v>145</v>
      </c>
      <c r="B32" s="99" t="s">
        <v>126</v>
      </c>
      <c r="C32" s="98" t="s">
        <v>127</v>
      </c>
      <c r="D32" s="14" t="s">
        <v>13</v>
      </c>
      <c r="E32" s="10"/>
      <c r="F32" s="69"/>
      <c r="G32" s="69"/>
      <c r="H32" s="69"/>
      <c r="I32" s="14"/>
      <c r="J32" s="83"/>
      <c r="K32" s="86"/>
    </row>
    <row r="33" spans="1:12" ht="27" customHeight="1" x14ac:dyDescent="0.25">
      <c r="A33" s="9" t="s">
        <v>146</v>
      </c>
      <c r="B33" s="100" t="s">
        <v>128</v>
      </c>
      <c r="C33" s="102" t="s">
        <v>129</v>
      </c>
      <c r="D33" s="14" t="s">
        <v>13</v>
      </c>
      <c r="E33" s="15"/>
      <c r="F33" s="69"/>
      <c r="G33" s="69"/>
      <c r="H33" s="69"/>
      <c r="I33" s="15"/>
      <c r="J33" s="89"/>
      <c r="K33" s="90"/>
    </row>
    <row r="34" spans="1:12" ht="27" customHeight="1" x14ac:dyDescent="0.25">
      <c r="A34" s="9" t="s">
        <v>147</v>
      </c>
      <c r="B34" s="103" t="s">
        <v>130</v>
      </c>
      <c r="C34" s="104" t="s">
        <v>131</v>
      </c>
      <c r="D34" s="14" t="s">
        <v>13</v>
      </c>
      <c r="E34" s="15"/>
      <c r="F34" s="69"/>
      <c r="G34" s="69"/>
      <c r="H34" s="69"/>
      <c r="I34" s="31"/>
      <c r="J34" s="90"/>
      <c r="K34" s="90"/>
    </row>
    <row r="35" spans="1:12" ht="27" customHeight="1" x14ac:dyDescent="0.25">
      <c r="A35" s="9" t="s">
        <v>148</v>
      </c>
      <c r="B35" s="103" t="s">
        <v>132</v>
      </c>
      <c r="C35" s="104" t="s">
        <v>133</v>
      </c>
      <c r="D35" s="14" t="s">
        <v>13</v>
      </c>
      <c r="E35" s="15"/>
      <c r="F35" s="69"/>
      <c r="G35" s="69"/>
      <c r="H35" s="69"/>
      <c r="I35" s="88"/>
      <c r="J35" s="90"/>
      <c r="K35" s="90"/>
    </row>
    <row r="36" spans="1:12" ht="27" customHeight="1" x14ac:dyDescent="0.25">
      <c r="A36" s="9" t="s">
        <v>149</v>
      </c>
      <c r="B36" s="156" t="s">
        <v>134</v>
      </c>
      <c r="C36" s="104" t="s">
        <v>151</v>
      </c>
      <c r="D36" s="90" t="s">
        <v>15</v>
      </c>
      <c r="E36" s="15"/>
      <c r="F36" s="69" t="s">
        <v>163</v>
      </c>
      <c r="G36" s="69" t="s">
        <v>162</v>
      </c>
      <c r="H36" s="69"/>
      <c r="I36" s="88"/>
      <c r="J36" s="90"/>
      <c r="K36" s="14"/>
    </row>
    <row r="37" spans="1:12" ht="27" customHeight="1" x14ac:dyDescent="0.25">
      <c r="A37" s="9" t="s">
        <v>150</v>
      </c>
      <c r="B37" s="103" t="s">
        <v>135</v>
      </c>
      <c r="C37" s="104" t="s">
        <v>152</v>
      </c>
      <c r="D37" s="184" t="s">
        <v>158</v>
      </c>
      <c r="E37" s="14"/>
      <c r="F37" s="69" t="s">
        <v>163</v>
      </c>
      <c r="G37" s="69" t="s">
        <v>163</v>
      </c>
      <c r="H37" s="122"/>
      <c r="I37" s="117"/>
      <c r="J37" s="90"/>
      <c r="K37" s="90"/>
    </row>
    <row r="38" spans="1:12" ht="27" customHeight="1" x14ac:dyDescent="0.25">
      <c r="A38" s="9">
        <v>24</v>
      </c>
      <c r="B38" s="120" t="s">
        <v>156</v>
      </c>
      <c r="C38" s="104"/>
      <c r="D38" s="184" t="s">
        <v>158</v>
      </c>
      <c r="E38" s="14"/>
      <c r="F38" s="69" t="s">
        <v>162</v>
      </c>
      <c r="G38" s="69"/>
      <c r="H38" s="122"/>
      <c r="I38" s="123"/>
      <c r="J38" s="90"/>
      <c r="K38" s="163" t="s">
        <v>196</v>
      </c>
    </row>
    <row r="39" spans="1:12" ht="27" customHeight="1" x14ac:dyDescent="0.25">
      <c r="A39" s="9">
        <v>25</v>
      </c>
      <c r="B39" s="120" t="s">
        <v>161</v>
      </c>
      <c r="C39" s="104"/>
      <c r="D39" s="14" t="s">
        <v>13</v>
      </c>
      <c r="E39" s="14"/>
      <c r="F39" s="69"/>
      <c r="G39" s="69"/>
      <c r="H39" s="122"/>
      <c r="I39" s="117"/>
      <c r="J39" s="90"/>
      <c r="K39" s="90"/>
    </row>
    <row r="40" spans="1:12" ht="15.75" x14ac:dyDescent="0.25">
      <c r="A40" s="26"/>
      <c r="B40" s="85"/>
      <c r="C40" s="27"/>
      <c r="D40" s="27"/>
      <c r="E40" s="27"/>
      <c r="F40" s="28"/>
      <c r="G40" s="28"/>
      <c r="H40" s="94"/>
      <c r="I40" s="30"/>
      <c r="J40" s="81"/>
      <c r="K40" s="81"/>
    </row>
    <row r="41" spans="1:12" ht="15.75" x14ac:dyDescent="0.25">
      <c r="A41" s="26"/>
      <c r="B41" s="85"/>
      <c r="C41" s="27"/>
      <c r="D41" s="27"/>
      <c r="E41" s="27"/>
      <c r="F41" s="118"/>
      <c r="G41" s="118"/>
      <c r="H41" s="118"/>
      <c r="I41" s="118"/>
      <c r="J41" s="118"/>
      <c r="K41" s="118"/>
    </row>
    <row r="42" spans="1:12" ht="15.75" x14ac:dyDescent="0.25">
      <c r="A42" s="26"/>
      <c r="B42" s="85"/>
      <c r="C42" s="27"/>
      <c r="D42" s="27"/>
      <c r="E42" s="27"/>
      <c r="F42" s="121"/>
      <c r="G42" s="121"/>
      <c r="H42" s="121"/>
      <c r="I42" s="121"/>
      <c r="J42" s="121"/>
      <c r="K42" s="121"/>
    </row>
    <row r="43" spans="1:12" s="12" customFormat="1" ht="25.5" customHeight="1" x14ac:dyDescent="0.25">
      <c r="A43" s="233"/>
      <c r="B43" s="225" t="s">
        <v>14</v>
      </c>
      <c r="C43" s="226"/>
      <c r="D43" s="236" t="s">
        <v>74</v>
      </c>
      <c r="E43" s="237"/>
      <c r="F43" s="234" t="s">
        <v>174</v>
      </c>
      <c r="G43" s="235"/>
      <c r="H43" s="114"/>
      <c r="I43" s="68"/>
      <c r="J43" s="68"/>
      <c r="K43" s="68"/>
      <c r="L43" s="11"/>
    </row>
    <row r="44" spans="1:12" s="12" customFormat="1" ht="25.5" customHeight="1" x14ac:dyDescent="0.25">
      <c r="A44" s="233"/>
      <c r="B44" s="227"/>
      <c r="C44" s="228"/>
      <c r="D44" s="74" t="s">
        <v>57</v>
      </c>
      <c r="E44" s="74" t="s">
        <v>60</v>
      </c>
      <c r="F44" s="76" t="s">
        <v>57</v>
      </c>
      <c r="G44" s="76" t="s">
        <v>60</v>
      </c>
      <c r="H44" s="115"/>
      <c r="I44" s="68"/>
      <c r="J44" s="68"/>
      <c r="K44" s="68"/>
      <c r="L44" s="16"/>
    </row>
    <row r="45" spans="1:12" s="12" customFormat="1" ht="21.6" customHeight="1" x14ac:dyDescent="0.25">
      <c r="A45" s="233"/>
      <c r="B45" s="229" t="s">
        <v>62</v>
      </c>
      <c r="C45" s="230"/>
      <c r="D45" s="75">
        <v>2</v>
      </c>
      <c r="E45" s="80">
        <f>ROUND(D45/$D$10,2)</f>
        <v>0.67</v>
      </c>
      <c r="F45" s="77">
        <f>COUNTIF($D$15:$D$37,"A1")</f>
        <v>3</v>
      </c>
      <c r="G45" s="79">
        <v>0.12</v>
      </c>
      <c r="H45" s="116"/>
      <c r="I45" s="68"/>
      <c r="J45" s="68"/>
      <c r="K45" s="68"/>
      <c r="L45" s="16"/>
    </row>
    <row r="46" spans="1:12" s="12" customFormat="1" ht="21.6" customHeight="1" x14ac:dyDescent="0.25">
      <c r="A46" s="233"/>
      <c r="B46" s="229" t="s">
        <v>63</v>
      </c>
      <c r="C46" s="230"/>
      <c r="D46" s="75">
        <v>1</v>
      </c>
      <c r="E46" s="80">
        <f t="shared" ref="E46:E55" si="0">ROUND(D46/$D$10,2)</f>
        <v>0.33</v>
      </c>
      <c r="F46" s="77">
        <v>5</v>
      </c>
      <c r="G46" s="186">
        <v>0.2</v>
      </c>
      <c r="H46" s="116"/>
      <c r="I46" s="68"/>
      <c r="J46" s="68"/>
      <c r="K46" s="68"/>
      <c r="L46" s="16"/>
    </row>
    <row r="47" spans="1:12" s="12" customFormat="1" ht="21.6" customHeight="1" x14ac:dyDescent="0.25">
      <c r="A47" s="233"/>
      <c r="B47" s="229" t="s">
        <v>64</v>
      </c>
      <c r="C47" s="230"/>
      <c r="D47" s="75">
        <f>COUNTIF($D$11:$D$13,"A3")</f>
        <v>0</v>
      </c>
      <c r="E47" s="80">
        <f t="shared" si="0"/>
        <v>0</v>
      </c>
      <c r="F47" s="77">
        <f>COUNTIF($D$15:$D$39,"A3")</f>
        <v>9</v>
      </c>
      <c r="G47" s="79">
        <v>0.36</v>
      </c>
      <c r="H47" s="116"/>
      <c r="I47" s="68"/>
      <c r="J47" s="68"/>
      <c r="K47" s="68"/>
      <c r="L47" s="16"/>
    </row>
    <row r="48" spans="1:12" s="12" customFormat="1" ht="21.6" customHeight="1" x14ac:dyDescent="0.25">
      <c r="A48" s="233"/>
      <c r="B48" s="229" t="s">
        <v>65</v>
      </c>
      <c r="C48" s="230"/>
      <c r="D48" s="75">
        <f>COUNTIF($D$11:$D$13,"A4")</f>
        <v>0</v>
      </c>
      <c r="E48" s="80">
        <f t="shared" si="0"/>
        <v>0</v>
      </c>
      <c r="F48" s="77">
        <f>COUNTIF($D$15:$D$39,"A4")</f>
        <v>8</v>
      </c>
      <c r="G48" s="79">
        <v>0.32</v>
      </c>
      <c r="H48" s="116"/>
      <c r="I48" s="68"/>
      <c r="J48" s="68"/>
      <c r="K48" s="68"/>
      <c r="L48" s="16"/>
    </row>
    <row r="49" spans="1:12" s="12" customFormat="1" ht="21.6" customHeight="1" x14ac:dyDescent="0.25">
      <c r="A49" s="233"/>
      <c r="B49" s="229" t="s">
        <v>66</v>
      </c>
      <c r="C49" s="230"/>
      <c r="D49" s="75">
        <f>COUNTIF($D$11:$D$13,"A DN")</f>
        <v>0</v>
      </c>
      <c r="E49" s="80">
        <f t="shared" si="0"/>
        <v>0</v>
      </c>
      <c r="F49" s="77">
        <f>COUNTIF($D$15:$D$37,"A DN")</f>
        <v>0</v>
      </c>
      <c r="G49" s="79"/>
      <c r="H49" s="116"/>
      <c r="I49" s="68"/>
      <c r="J49" s="68"/>
      <c r="K49" s="68"/>
      <c r="L49" s="16"/>
    </row>
    <row r="50" spans="1:12" s="12" customFormat="1" ht="21.6" customHeight="1" x14ac:dyDescent="0.25">
      <c r="A50" s="233"/>
      <c r="B50" s="229" t="s">
        <v>67</v>
      </c>
      <c r="C50" s="230"/>
      <c r="D50" s="75">
        <f>COUNTIF($D$11:$D$13,"B1")</f>
        <v>0</v>
      </c>
      <c r="E50" s="80">
        <f t="shared" si="0"/>
        <v>0</v>
      </c>
      <c r="F50" s="77">
        <f>COUNTIF($D$15:$D$37,"B1")</f>
        <v>0</v>
      </c>
      <c r="G50" s="79"/>
      <c r="H50" s="116"/>
      <c r="I50" s="68"/>
      <c r="J50" s="68"/>
      <c r="K50" s="68"/>
      <c r="L50" s="16"/>
    </row>
    <row r="51" spans="1:12" s="12" customFormat="1" ht="21.6" customHeight="1" x14ac:dyDescent="0.25">
      <c r="A51" s="233"/>
      <c r="B51" s="229" t="s">
        <v>68</v>
      </c>
      <c r="C51" s="230"/>
      <c r="D51" s="75">
        <f>COUNTIF($D$11:$D$13,"B2")</f>
        <v>0</v>
      </c>
      <c r="E51" s="80">
        <f t="shared" si="0"/>
        <v>0</v>
      </c>
      <c r="F51" s="77">
        <f>COUNTIF($D$15:$D$37,"B2")</f>
        <v>0</v>
      </c>
      <c r="G51" s="79"/>
      <c r="H51" s="116"/>
      <c r="I51" s="68"/>
      <c r="J51" s="68"/>
      <c r="K51" s="68"/>
      <c r="L51" s="16"/>
    </row>
    <row r="52" spans="1:12" s="12" customFormat="1" ht="21.6" customHeight="1" x14ac:dyDescent="0.25">
      <c r="A52" s="233"/>
      <c r="B52" s="229" t="s">
        <v>69</v>
      </c>
      <c r="C52" s="230"/>
      <c r="D52" s="75">
        <f>COUNTIF($D$11:$D$13,"C1")</f>
        <v>0</v>
      </c>
      <c r="E52" s="80">
        <f t="shared" si="0"/>
        <v>0</v>
      </c>
      <c r="F52" s="77">
        <f>COUNTIF($D$15:$D$37,"C1")</f>
        <v>0</v>
      </c>
      <c r="G52" s="79"/>
      <c r="H52" s="116"/>
      <c r="I52" s="68"/>
      <c r="J52" s="68"/>
      <c r="K52" s="68"/>
      <c r="L52" s="16"/>
    </row>
    <row r="53" spans="1:12" s="12" customFormat="1" ht="21.6" customHeight="1" x14ac:dyDescent="0.25">
      <c r="A53" s="233"/>
      <c r="B53" s="229" t="s">
        <v>70</v>
      </c>
      <c r="C53" s="230"/>
      <c r="D53" s="75">
        <f>COUNTIF($D$11:$D$13,"C2")</f>
        <v>0</v>
      </c>
      <c r="E53" s="80">
        <f t="shared" si="0"/>
        <v>0</v>
      </c>
      <c r="F53" s="77">
        <f>COUNTIF($D$15:$D$37,"C2")</f>
        <v>0</v>
      </c>
      <c r="G53" s="79"/>
      <c r="H53" s="116"/>
      <c r="I53" s="68"/>
      <c r="J53" s="68"/>
      <c r="K53" s="68"/>
      <c r="L53" s="16"/>
    </row>
    <row r="54" spans="1:12" s="12" customFormat="1" ht="21.6" customHeight="1" x14ac:dyDescent="0.25">
      <c r="A54" s="233"/>
      <c r="B54" s="229" t="s">
        <v>71</v>
      </c>
      <c r="C54" s="230"/>
      <c r="D54" s="75">
        <f>COUNTIF($D$11:$D$13,"D")</f>
        <v>0</v>
      </c>
      <c r="E54" s="80">
        <f t="shared" si="0"/>
        <v>0</v>
      </c>
      <c r="F54" s="77">
        <f>COUNTIF($D$15:$D$37,"D")</f>
        <v>0</v>
      </c>
      <c r="G54" s="79"/>
      <c r="H54" s="116"/>
      <c r="I54" s="68"/>
      <c r="J54" s="68"/>
      <c r="K54" s="68"/>
      <c r="L54" s="16"/>
    </row>
    <row r="55" spans="1:12" s="12" customFormat="1" ht="21.6" customHeight="1" x14ac:dyDescent="0.25">
      <c r="A55" s="233"/>
      <c r="B55" s="229" t="s">
        <v>84</v>
      </c>
      <c r="C55" s="230"/>
      <c r="D55" s="75">
        <f>COUNTIF($D$11:$D$13,"E")</f>
        <v>0</v>
      </c>
      <c r="E55" s="80">
        <f t="shared" si="0"/>
        <v>0</v>
      </c>
      <c r="F55" s="77">
        <f>COUNTIF($D$15:$D$37,"KXL")</f>
        <v>0</v>
      </c>
      <c r="G55" s="79"/>
      <c r="H55" s="116"/>
      <c r="I55" s="68"/>
      <c r="J55" s="68"/>
      <c r="K55" s="68"/>
      <c r="L55" s="16"/>
    </row>
    <row r="56" spans="1:12" s="12" customFormat="1" ht="21.6" customHeight="1" x14ac:dyDescent="0.25">
      <c r="A56" s="16"/>
      <c r="B56" s="217" t="s">
        <v>19</v>
      </c>
      <c r="C56" s="218"/>
      <c r="D56" s="74">
        <f>SUM(D45:D55)</f>
        <v>3</v>
      </c>
      <c r="E56" s="74">
        <v>3</v>
      </c>
      <c r="F56" s="76">
        <v>25</v>
      </c>
      <c r="G56" s="76"/>
      <c r="H56" s="115"/>
      <c r="I56" s="68"/>
      <c r="J56" s="68"/>
      <c r="K56" s="68"/>
      <c r="L56" s="16"/>
    </row>
    <row r="57" spans="1:12" ht="15.75" x14ac:dyDescent="0.25">
      <c r="A57" s="12"/>
      <c r="B57" s="12"/>
      <c r="C57" s="12"/>
      <c r="D57" s="12"/>
      <c r="E57" s="12"/>
      <c r="F57" s="12"/>
      <c r="G57" s="12"/>
      <c r="H57" s="12"/>
      <c r="I57" s="12"/>
      <c r="J57" s="12"/>
      <c r="K57" s="12"/>
    </row>
    <row r="58" spans="1:12" ht="97.5" hidden="1" customHeight="1" x14ac:dyDescent="0.25">
      <c r="A58" s="215" t="s">
        <v>77</v>
      </c>
      <c r="B58" s="216"/>
      <c r="C58" s="216"/>
      <c r="D58" s="216"/>
      <c r="E58" s="216"/>
      <c r="F58" s="216"/>
      <c r="G58" s="216"/>
      <c r="H58" s="216"/>
      <c r="I58" s="216"/>
      <c r="J58" s="216"/>
      <c r="K58" s="216"/>
    </row>
    <row r="59" spans="1:12" ht="15.75" x14ac:dyDescent="0.25">
      <c r="A59" s="12"/>
      <c r="B59" s="12"/>
      <c r="C59" s="12"/>
      <c r="D59" s="12"/>
      <c r="E59" s="12"/>
      <c r="F59" s="213" t="s">
        <v>159</v>
      </c>
      <c r="G59" s="213"/>
      <c r="H59" s="213"/>
      <c r="I59" s="213"/>
      <c r="J59" s="213"/>
      <c r="K59" s="213"/>
    </row>
    <row r="60" spans="1:12" ht="15.75" x14ac:dyDescent="0.25">
      <c r="A60" s="12"/>
      <c r="B60" s="12"/>
      <c r="C60" s="12"/>
      <c r="D60" s="12"/>
      <c r="E60" s="12"/>
      <c r="F60" s="214" t="s">
        <v>7</v>
      </c>
      <c r="G60" s="214"/>
      <c r="H60" s="214"/>
      <c r="I60" s="214"/>
      <c r="J60" s="214"/>
      <c r="K60" s="214"/>
    </row>
    <row r="61" spans="1:12" x14ac:dyDescent="0.25">
      <c r="F61" s="5"/>
      <c r="G61" s="5"/>
      <c r="H61" s="5"/>
      <c r="I61" s="5"/>
      <c r="J61" s="5"/>
      <c r="K61" s="5"/>
    </row>
    <row r="62" spans="1:12" x14ac:dyDescent="0.25">
      <c r="F62" s="5"/>
      <c r="G62" s="5"/>
      <c r="H62" s="5"/>
      <c r="I62" s="5"/>
      <c r="J62" s="5"/>
      <c r="K62" s="5"/>
    </row>
    <row r="64" spans="1:12" x14ac:dyDescent="0.25">
      <c r="L64" s="180"/>
    </row>
    <row r="65" spans="1:11" ht="7.5" customHeight="1" x14ac:dyDescent="0.25">
      <c r="F65" s="212"/>
      <c r="G65" s="212"/>
      <c r="H65" s="212"/>
      <c r="I65" s="212"/>
      <c r="J65" s="212"/>
      <c r="K65" s="212"/>
    </row>
    <row r="66" spans="1:11" ht="16.5" x14ac:dyDescent="0.25">
      <c r="F66" s="197" t="s">
        <v>160</v>
      </c>
      <c r="G66" s="197"/>
      <c r="H66" s="197"/>
      <c r="I66" s="197"/>
      <c r="J66" s="197"/>
      <c r="K66" s="197"/>
    </row>
    <row r="71" spans="1:11" ht="16.5" x14ac:dyDescent="0.25">
      <c r="A71" s="211"/>
      <c r="B71" s="211"/>
      <c r="C71" s="211"/>
      <c r="D71" s="211"/>
      <c r="E71" s="211"/>
      <c r="F71" s="211"/>
      <c r="G71" s="211"/>
    </row>
    <row r="73" spans="1:11" x14ac:dyDescent="0.25">
      <c r="A73" s="180"/>
    </row>
  </sheetData>
  <mergeCells count="35">
    <mergeCell ref="J7:K7"/>
    <mergeCell ref="B55:C55"/>
    <mergeCell ref="A43:A55"/>
    <mergeCell ref="F43:G43"/>
    <mergeCell ref="D43:E43"/>
    <mergeCell ref="B54:C54"/>
    <mergeCell ref="B45:C45"/>
    <mergeCell ref="B46:C46"/>
    <mergeCell ref="B47:C47"/>
    <mergeCell ref="B48:C48"/>
    <mergeCell ref="B49:C49"/>
    <mergeCell ref="B50:C50"/>
    <mergeCell ref="B51:C51"/>
    <mergeCell ref="B52:C52"/>
    <mergeCell ref="A58:K58"/>
    <mergeCell ref="B56:C56"/>
    <mergeCell ref="A1:E1"/>
    <mergeCell ref="A2:E2"/>
    <mergeCell ref="A3:E3"/>
    <mergeCell ref="A5:K5"/>
    <mergeCell ref="A7:A8"/>
    <mergeCell ref="B7:B8"/>
    <mergeCell ref="C7:C8"/>
    <mergeCell ref="F1:K1"/>
    <mergeCell ref="F2:K2"/>
    <mergeCell ref="I7:I8"/>
    <mergeCell ref="D7:G7"/>
    <mergeCell ref="H7:H8"/>
    <mergeCell ref="B43:C44"/>
    <mergeCell ref="B53:C53"/>
    <mergeCell ref="A71:G71"/>
    <mergeCell ref="F66:K66"/>
    <mergeCell ref="F65:K65"/>
    <mergeCell ref="F59:K59"/>
    <mergeCell ref="F60:K60"/>
  </mergeCells>
  <pageMargins left="0.511811023622047" right="0.15748031496063" top="0.91929133900000004" bottom="0.59055118100000004" header="0.31496062992126" footer="0.31496062992126"/>
  <pageSetup paperSize="9" scale="9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66"/>
  <sheetViews>
    <sheetView showZeros="0" topLeftCell="A46" zoomScaleNormal="100" workbookViewId="0">
      <selection activeCell="D16" sqref="D16"/>
    </sheetView>
  </sheetViews>
  <sheetFormatPr defaultColWidth="9.140625" defaultRowHeight="15" x14ac:dyDescent="0.25"/>
  <cols>
    <col min="1" max="1" width="7.42578125" style="5" customWidth="1"/>
    <col min="2" max="2" width="24.85546875" style="5" customWidth="1"/>
    <col min="3" max="3" width="13.5703125" style="5" customWidth="1"/>
    <col min="4" max="4" width="9.85546875" style="5" customWidth="1"/>
    <col min="5" max="5" width="14.140625" style="5" customWidth="1"/>
    <col min="6" max="6" width="14" style="4" customWidth="1"/>
    <col min="7" max="8" width="13.42578125" style="4" customWidth="1"/>
    <col min="9" max="9" width="10.5703125" style="4" customWidth="1"/>
    <col min="10" max="10" width="10" style="4" customWidth="1"/>
    <col min="11" max="11" width="19.85546875" style="4" customWidth="1"/>
    <col min="12" max="16384" width="9.140625" style="5"/>
  </cols>
  <sheetData>
    <row r="1" spans="1:11" ht="15.75" x14ac:dyDescent="0.25">
      <c r="A1" s="219" t="s">
        <v>8</v>
      </c>
      <c r="B1" s="219"/>
      <c r="C1" s="219"/>
      <c r="D1" s="219"/>
      <c r="E1" s="219"/>
      <c r="F1" s="209">
        <v>0</v>
      </c>
      <c r="G1" s="210"/>
      <c r="H1" s="210"/>
      <c r="I1" s="210"/>
      <c r="J1" s="210"/>
      <c r="K1" s="210"/>
    </row>
    <row r="2" spans="1:11" ht="15.75" x14ac:dyDescent="0.25">
      <c r="A2" s="219" t="s">
        <v>9</v>
      </c>
      <c r="B2" s="219"/>
      <c r="C2" s="219"/>
      <c r="D2" s="219"/>
      <c r="E2" s="219"/>
      <c r="F2" s="209" t="s">
        <v>17</v>
      </c>
      <c r="G2" s="209"/>
      <c r="H2" s="209"/>
      <c r="I2" s="209"/>
      <c r="J2" s="209"/>
      <c r="K2" s="209"/>
    </row>
    <row r="3" spans="1:11" ht="15.75" x14ac:dyDescent="0.25">
      <c r="A3" s="214" t="s">
        <v>154</v>
      </c>
      <c r="B3" s="214"/>
      <c r="C3" s="214"/>
      <c r="D3" s="214"/>
      <c r="E3" s="214"/>
      <c r="F3" s="132"/>
      <c r="G3" s="132"/>
      <c r="H3" s="132"/>
      <c r="I3" s="132"/>
      <c r="J3" s="132"/>
      <c r="K3" s="132"/>
    </row>
    <row r="4" spans="1:11" ht="24.75" customHeight="1" x14ac:dyDescent="0.25">
      <c r="K4" s="66" t="s">
        <v>29</v>
      </c>
    </row>
    <row r="5" spans="1:11" ht="28.5" customHeight="1" x14ac:dyDescent="0.25">
      <c r="A5" s="220" t="s">
        <v>172</v>
      </c>
      <c r="B5" s="220"/>
      <c r="C5" s="220"/>
      <c r="D5" s="220"/>
      <c r="E5" s="220"/>
      <c r="F5" s="220"/>
      <c r="G5" s="220"/>
      <c r="H5" s="220"/>
      <c r="I5" s="220"/>
      <c r="J5" s="220"/>
      <c r="K5" s="220"/>
    </row>
    <row r="7" spans="1:11" ht="39.75" customHeight="1" x14ac:dyDescent="0.25">
      <c r="A7" s="221" t="s">
        <v>5</v>
      </c>
      <c r="B7" s="221" t="s">
        <v>10</v>
      </c>
      <c r="C7" s="222" t="s">
        <v>30</v>
      </c>
      <c r="D7" s="217" t="s">
        <v>83</v>
      </c>
      <c r="E7" s="224"/>
      <c r="F7" s="224"/>
      <c r="G7" s="218"/>
      <c r="H7" s="222" t="s">
        <v>155</v>
      </c>
      <c r="I7" s="221" t="s">
        <v>61</v>
      </c>
      <c r="J7" s="231" t="s">
        <v>85</v>
      </c>
      <c r="K7" s="232"/>
    </row>
    <row r="8" spans="1:11" ht="72" customHeight="1" x14ac:dyDescent="0.25">
      <c r="A8" s="221"/>
      <c r="B8" s="221"/>
      <c r="C8" s="223"/>
      <c r="D8" s="133" t="s">
        <v>11</v>
      </c>
      <c r="E8" s="131" t="s">
        <v>12</v>
      </c>
      <c r="F8" s="131" t="s">
        <v>45</v>
      </c>
      <c r="G8" s="131" t="s">
        <v>46</v>
      </c>
      <c r="H8" s="223"/>
      <c r="I8" s="221"/>
      <c r="J8" s="133" t="s">
        <v>11</v>
      </c>
      <c r="K8" s="133" t="s">
        <v>76</v>
      </c>
    </row>
    <row r="9" spans="1:11" ht="24" customHeight="1" x14ac:dyDescent="0.25">
      <c r="A9" s="87">
        <v>-1</v>
      </c>
      <c r="B9" s="87">
        <v>-2</v>
      </c>
      <c r="C9" s="87">
        <v>-3</v>
      </c>
      <c r="D9" s="87">
        <v>-4</v>
      </c>
      <c r="E9" s="87">
        <v>-5</v>
      </c>
      <c r="F9" s="87">
        <v>-6</v>
      </c>
      <c r="G9" s="87">
        <v>-7</v>
      </c>
      <c r="H9" s="87"/>
      <c r="I9" s="87">
        <v>-8</v>
      </c>
      <c r="J9" s="87">
        <v>-9</v>
      </c>
      <c r="K9" s="87">
        <v>-10</v>
      </c>
    </row>
    <row r="10" spans="1:11" ht="24" customHeight="1" x14ac:dyDescent="0.25">
      <c r="A10" s="8" t="s">
        <v>72</v>
      </c>
      <c r="B10" s="133"/>
      <c r="C10" s="133"/>
      <c r="D10" s="78">
        <v>3</v>
      </c>
      <c r="E10" s="133"/>
      <c r="F10" s="131"/>
      <c r="G10" s="131"/>
      <c r="H10" s="131"/>
      <c r="I10" s="131"/>
      <c r="J10" s="131"/>
      <c r="K10" s="133"/>
    </row>
    <row r="11" spans="1:11" ht="34.5" customHeight="1" x14ac:dyDescent="0.25">
      <c r="A11" s="9" t="s">
        <v>0</v>
      </c>
      <c r="B11" s="95" t="s">
        <v>87</v>
      </c>
      <c r="C11" s="96" t="s">
        <v>88</v>
      </c>
      <c r="D11" s="187" t="s">
        <v>15</v>
      </c>
      <c r="E11" s="15"/>
      <c r="F11" s="69" t="s">
        <v>194</v>
      </c>
      <c r="G11" s="69" t="s">
        <v>167</v>
      </c>
      <c r="H11" s="69" t="s">
        <v>167</v>
      </c>
      <c r="I11" s="15"/>
      <c r="J11" s="15"/>
      <c r="K11" s="14"/>
    </row>
    <row r="12" spans="1:11" ht="30" customHeight="1" x14ac:dyDescent="0.25">
      <c r="A12" s="9" t="s">
        <v>1</v>
      </c>
      <c r="B12" s="95" t="s">
        <v>89</v>
      </c>
      <c r="C12" s="96" t="s">
        <v>90</v>
      </c>
      <c r="D12" s="183" t="s">
        <v>158</v>
      </c>
      <c r="E12" s="15"/>
      <c r="F12" s="69" t="s">
        <v>195</v>
      </c>
      <c r="G12" s="69" t="s">
        <v>157</v>
      </c>
      <c r="H12" s="69" t="s">
        <v>163</v>
      </c>
      <c r="I12" s="15">
        <v>1</v>
      </c>
      <c r="J12" s="15"/>
      <c r="K12" s="14"/>
    </row>
    <row r="13" spans="1:11" ht="29.25" customHeight="1" x14ac:dyDescent="0.25">
      <c r="A13" s="9" t="s">
        <v>2</v>
      </c>
      <c r="B13" s="97" t="s">
        <v>91</v>
      </c>
      <c r="C13" s="96" t="s">
        <v>92</v>
      </c>
      <c r="D13" s="187" t="s">
        <v>15</v>
      </c>
      <c r="E13" s="15"/>
      <c r="F13" s="69" t="s">
        <v>163</v>
      </c>
      <c r="G13" s="69" t="s">
        <v>162</v>
      </c>
      <c r="H13" s="69" t="s">
        <v>167</v>
      </c>
      <c r="I13" s="15"/>
      <c r="J13" s="15"/>
      <c r="K13" s="14"/>
    </row>
    <row r="14" spans="1:11" ht="28.5" customHeight="1" x14ac:dyDescent="0.25">
      <c r="A14" s="8" t="s">
        <v>58</v>
      </c>
      <c r="B14" s="10"/>
      <c r="C14" s="10"/>
      <c r="D14" s="78">
        <v>25</v>
      </c>
      <c r="E14" s="10"/>
      <c r="F14" s="69"/>
      <c r="G14" s="69"/>
      <c r="H14" s="69"/>
      <c r="I14" s="131"/>
      <c r="J14" s="131"/>
      <c r="K14" s="133"/>
    </row>
    <row r="15" spans="1:11" ht="24.75" customHeight="1" x14ac:dyDescent="0.25">
      <c r="A15" s="9" t="s">
        <v>0</v>
      </c>
      <c r="B15" s="95" t="s">
        <v>93</v>
      </c>
      <c r="C15" s="96" t="s">
        <v>94</v>
      </c>
      <c r="D15" s="70" t="s">
        <v>15</v>
      </c>
      <c r="E15" s="10"/>
      <c r="F15" s="69" t="s">
        <v>162</v>
      </c>
      <c r="G15" s="69" t="s">
        <v>163</v>
      </c>
      <c r="H15" s="69" t="s">
        <v>157</v>
      </c>
      <c r="I15" s="14"/>
      <c r="J15" s="14"/>
      <c r="K15" s="14"/>
    </row>
    <row r="16" spans="1:11" ht="33" customHeight="1" x14ac:dyDescent="0.25">
      <c r="A16" s="9" t="s">
        <v>1</v>
      </c>
      <c r="B16" s="95" t="s">
        <v>95</v>
      </c>
      <c r="C16" s="98" t="s">
        <v>96</v>
      </c>
      <c r="D16" s="238" t="s">
        <v>82</v>
      </c>
      <c r="E16" s="10"/>
      <c r="F16" s="69" t="s">
        <v>157</v>
      </c>
      <c r="G16" s="69"/>
      <c r="H16" s="69" t="s">
        <v>167</v>
      </c>
      <c r="I16" s="14"/>
      <c r="J16" s="14"/>
      <c r="K16" s="14"/>
    </row>
    <row r="17" spans="1:11" ht="27" customHeight="1" x14ac:dyDescent="0.25">
      <c r="A17" s="9" t="s">
        <v>2</v>
      </c>
      <c r="B17" s="95" t="s">
        <v>97</v>
      </c>
      <c r="C17" s="98" t="s">
        <v>98</v>
      </c>
      <c r="D17" s="184" t="s">
        <v>158</v>
      </c>
      <c r="E17" s="10"/>
      <c r="F17" s="69" t="s">
        <v>157</v>
      </c>
      <c r="G17" s="69" t="s">
        <v>163</v>
      </c>
      <c r="H17" s="69"/>
      <c r="I17" s="14"/>
      <c r="J17" s="14"/>
      <c r="K17" s="14"/>
    </row>
    <row r="18" spans="1:11" ht="22.5" customHeight="1" x14ac:dyDescent="0.25">
      <c r="A18" s="9" t="s">
        <v>3</v>
      </c>
      <c r="B18" s="95" t="s">
        <v>99</v>
      </c>
      <c r="C18" s="98" t="s">
        <v>100</v>
      </c>
      <c r="D18" s="238" t="s">
        <v>82</v>
      </c>
      <c r="E18" s="10"/>
      <c r="F18" s="69" t="s">
        <v>157</v>
      </c>
      <c r="G18" s="69" t="s">
        <v>157</v>
      </c>
      <c r="H18" s="69"/>
      <c r="I18" s="14">
        <v>1</v>
      </c>
      <c r="J18" s="14"/>
      <c r="K18" s="14"/>
    </row>
    <row r="19" spans="1:11" ht="27" customHeight="1" x14ac:dyDescent="0.25">
      <c r="A19" s="9" t="s">
        <v>4</v>
      </c>
      <c r="B19" s="95" t="s">
        <v>101</v>
      </c>
      <c r="C19" s="98" t="s">
        <v>80</v>
      </c>
      <c r="D19" s="14" t="s">
        <v>13</v>
      </c>
      <c r="E19" s="10"/>
      <c r="F19" s="69"/>
      <c r="G19" s="69"/>
      <c r="H19" s="69"/>
      <c r="I19" s="14"/>
      <c r="J19" s="14"/>
      <c r="K19" s="14"/>
    </row>
    <row r="20" spans="1:11" ht="27" customHeight="1" x14ac:dyDescent="0.25">
      <c r="A20" s="9" t="s">
        <v>75</v>
      </c>
      <c r="B20" s="95" t="s">
        <v>102</v>
      </c>
      <c r="C20" s="98" t="s">
        <v>103</v>
      </c>
      <c r="D20" s="184" t="s">
        <v>158</v>
      </c>
      <c r="E20" s="10"/>
      <c r="F20" s="69" t="s">
        <v>157</v>
      </c>
      <c r="G20" s="69" t="s">
        <v>163</v>
      </c>
      <c r="H20" s="69"/>
      <c r="I20" s="14"/>
      <c r="J20" s="14"/>
      <c r="K20" s="14"/>
    </row>
    <row r="21" spans="1:11" ht="25.5" customHeight="1" x14ac:dyDescent="0.25">
      <c r="A21" s="9" t="s">
        <v>79</v>
      </c>
      <c r="B21" s="97" t="s">
        <v>104</v>
      </c>
      <c r="C21" s="98" t="s">
        <v>105</v>
      </c>
      <c r="D21" s="238" t="s">
        <v>82</v>
      </c>
      <c r="E21" s="10"/>
      <c r="F21" s="69" t="s">
        <v>163</v>
      </c>
      <c r="G21" s="69"/>
      <c r="H21" s="69"/>
      <c r="I21" s="14"/>
      <c r="J21" s="14"/>
      <c r="K21" s="14"/>
    </row>
    <row r="22" spans="1:11" ht="24.75" customHeight="1" x14ac:dyDescent="0.25">
      <c r="A22" s="9" t="s">
        <v>86</v>
      </c>
      <c r="B22" s="99" t="s">
        <v>106</v>
      </c>
      <c r="C22" s="98" t="s">
        <v>107</v>
      </c>
      <c r="D22" s="238" t="s">
        <v>82</v>
      </c>
      <c r="E22" s="10"/>
      <c r="F22" s="69" t="s">
        <v>163</v>
      </c>
      <c r="G22" s="69"/>
      <c r="H22" s="69"/>
      <c r="I22" s="14"/>
      <c r="J22" s="14"/>
      <c r="K22" s="14"/>
    </row>
    <row r="23" spans="1:11" ht="32.25" customHeight="1" x14ac:dyDescent="0.25">
      <c r="A23" s="9" t="s">
        <v>136</v>
      </c>
      <c r="B23" s="99" t="s">
        <v>108</v>
      </c>
      <c r="C23" s="98" t="s">
        <v>109</v>
      </c>
      <c r="D23" s="14" t="s">
        <v>13</v>
      </c>
      <c r="E23" s="10"/>
      <c r="F23" s="69"/>
      <c r="G23" s="69"/>
      <c r="H23" s="69"/>
      <c r="I23" s="14"/>
      <c r="J23" s="14"/>
      <c r="K23" s="14" t="s">
        <v>168</v>
      </c>
    </row>
    <row r="24" spans="1:11" ht="27" customHeight="1" x14ac:dyDescent="0.25">
      <c r="A24" s="9" t="s">
        <v>137</v>
      </c>
      <c r="B24" s="99" t="s">
        <v>110</v>
      </c>
      <c r="C24" s="98" t="s">
        <v>111</v>
      </c>
      <c r="D24" s="238" t="s">
        <v>82</v>
      </c>
      <c r="E24" s="10"/>
      <c r="F24" s="69" t="s">
        <v>163</v>
      </c>
      <c r="G24" s="69"/>
      <c r="H24" s="69"/>
      <c r="I24" s="14"/>
      <c r="J24" s="14"/>
      <c r="K24" s="14"/>
    </row>
    <row r="25" spans="1:11" ht="27" customHeight="1" x14ac:dyDescent="0.25">
      <c r="A25" s="9" t="s">
        <v>138</v>
      </c>
      <c r="B25" s="99" t="s">
        <v>112</v>
      </c>
      <c r="C25" s="98" t="s">
        <v>113</v>
      </c>
      <c r="D25" s="238" t="s">
        <v>82</v>
      </c>
      <c r="E25" s="10"/>
      <c r="F25" s="69" t="s">
        <v>157</v>
      </c>
      <c r="G25" s="69"/>
      <c r="H25" s="69"/>
      <c r="I25" s="14"/>
      <c r="J25" s="14"/>
      <c r="K25" s="14"/>
    </row>
    <row r="26" spans="1:11" ht="27" customHeight="1" x14ac:dyDescent="0.25">
      <c r="A26" s="9" t="s">
        <v>139</v>
      </c>
      <c r="B26" s="99" t="s">
        <v>114</v>
      </c>
      <c r="C26" s="98" t="s">
        <v>115</v>
      </c>
      <c r="D26" s="238" t="s">
        <v>82</v>
      </c>
      <c r="E26" s="10"/>
      <c r="F26" s="69" t="s">
        <v>163</v>
      </c>
      <c r="G26" s="69"/>
      <c r="H26" s="69"/>
      <c r="I26" s="14"/>
      <c r="J26" s="14"/>
      <c r="K26" s="14"/>
    </row>
    <row r="27" spans="1:11" ht="27" customHeight="1" x14ac:dyDescent="0.25">
      <c r="A27" s="9" t="s">
        <v>140</v>
      </c>
      <c r="B27" s="99" t="s">
        <v>116</v>
      </c>
      <c r="C27" s="98" t="s">
        <v>117</v>
      </c>
      <c r="D27" s="238" t="s">
        <v>82</v>
      </c>
      <c r="E27" s="10"/>
      <c r="F27" s="69" t="s">
        <v>163</v>
      </c>
      <c r="G27" s="69"/>
      <c r="H27" s="69"/>
      <c r="I27" s="14"/>
      <c r="J27" s="14"/>
      <c r="K27" s="14"/>
    </row>
    <row r="28" spans="1:11" ht="27" customHeight="1" x14ac:dyDescent="0.25">
      <c r="A28" s="9" t="s">
        <v>141</v>
      </c>
      <c r="B28" s="99" t="s">
        <v>118</v>
      </c>
      <c r="C28" s="98" t="s">
        <v>119</v>
      </c>
      <c r="D28" s="238" t="s">
        <v>82</v>
      </c>
      <c r="E28" s="10"/>
      <c r="F28" s="69" t="s">
        <v>157</v>
      </c>
      <c r="G28" s="69" t="s">
        <v>157</v>
      </c>
      <c r="H28" s="69"/>
      <c r="I28" s="14"/>
      <c r="J28" s="14"/>
      <c r="K28" s="14"/>
    </row>
    <row r="29" spans="1:11" ht="24" customHeight="1" x14ac:dyDescent="0.25">
      <c r="A29" s="9" t="s">
        <v>142</v>
      </c>
      <c r="B29" s="99" t="s">
        <v>120</v>
      </c>
      <c r="C29" s="98" t="s">
        <v>121</v>
      </c>
      <c r="D29" s="184" t="s">
        <v>158</v>
      </c>
      <c r="E29" s="10"/>
      <c r="F29" s="69" t="s">
        <v>163</v>
      </c>
      <c r="G29" s="69" t="s">
        <v>157</v>
      </c>
      <c r="H29" s="69"/>
      <c r="I29" s="14"/>
      <c r="J29" s="14"/>
      <c r="K29" s="14"/>
    </row>
    <row r="30" spans="1:11" ht="23.25" customHeight="1" x14ac:dyDescent="0.25">
      <c r="A30" s="9" t="s">
        <v>143</v>
      </c>
      <c r="B30" s="100" t="s">
        <v>122</v>
      </c>
      <c r="C30" s="101" t="s">
        <v>123</v>
      </c>
      <c r="D30" s="90" t="s">
        <v>15</v>
      </c>
      <c r="E30" s="10"/>
      <c r="F30" s="69" t="s">
        <v>163</v>
      </c>
      <c r="G30" s="69" t="s">
        <v>167</v>
      </c>
      <c r="H30" s="69"/>
      <c r="I30" s="14"/>
      <c r="J30" s="14"/>
      <c r="K30" s="14"/>
    </row>
    <row r="31" spans="1:11" ht="27" customHeight="1" x14ac:dyDescent="0.25">
      <c r="A31" s="9" t="s">
        <v>144</v>
      </c>
      <c r="B31" s="99" t="s">
        <v>124</v>
      </c>
      <c r="C31" s="98" t="s">
        <v>125</v>
      </c>
      <c r="D31" s="14" t="s">
        <v>13</v>
      </c>
      <c r="E31" s="10"/>
      <c r="F31" s="69"/>
      <c r="G31" s="69"/>
      <c r="H31" s="69"/>
      <c r="I31" s="179"/>
      <c r="J31" s="14"/>
      <c r="K31" s="14"/>
    </row>
    <row r="32" spans="1:11" ht="27" customHeight="1" x14ac:dyDescent="0.25">
      <c r="A32" s="9" t="s">
        <v>145</v>
      </c>
      <c r="B32" s="99" t="s">
        <v>126</v>
      </c>
      <c r="C32" s="98" t="s">
        <v>127</v>
      </c>
      <c r="D32" s="14" t="s">
        <v>13</v>
      </c>
      <c r="E32" s="10"/>
      <c r="F32" s="69"/>
      <c r="G32" s="69"/>
      <c r="H32" s="69"/>
      <c r="I32" s="14"/>
      <c r="J32" s="133"/>
      <c r="K32" s="133"/>
    </row>
    <row r="33" spans="1:12" ht="27" customHeight="1" x14ac:dyDescent="0.25">
      <c r="A33" s="9" t="s">
        <v>146</v>
      </c>
      <c r="B33" s="100" t="s">
        <v>128</v>
      </c>
      <c r="C33" s="102" t="s">
        <v>129</v>
      </c>
      <c r="D33" s="14" t="s">
        <v>13</v>
      </c>
      <c r="E33" s="15"/>
      <c r="F33" s="69"/>
      <c r="G33" s="69"/>
      <c r="H33" s="69"/>
      <c r="I33" s="15"/>
      <c r="J33" s="89"/>
      <c r="K33" s="90"/>
    </row>
    <row r="34" spans="1:12" ht="27" customHeight="1" x14ac:dyDescent="0.25">
      <c r="A34" s="9" t="s">
        <v>147</v>
      </c>
      <c r="B34" s="103" t="s">
        <v>130</v>
      </c>
      <c r="C34" s="104" t="s">
        <v>131</v>
      </c>
      <c r="D34" s="14" t="s">
        <v>13</v>
      </c>
      <c r="E34" s="15"/>
      <c r="F34" s="69"/>
      <c r="G34" s="69"/>
      <c r="H34" s="69"/>
      <c r="I34" s="133"/>
      <c r="J34" s="90"/>
      <c r="K34" s="90"/>
    </row>
    <row r="35" spans="1:12" ht="27" customHeight="1" x14ac:dyDescent="0.25">
      <c r="A35" s="9" t="s">
        <v>148</v>
      </c>
      <c r="B35" s="103" t="s">
        <v>132</v>
      </c>
      <c r="C35" s="104" t="s">
        <v>133</v>
      </c>
      <c r="D35" s="14" t="s">
        <v>13</v>
      </c>
      <c r="E35" s="15"/>
      <c r="F35" s="69"/>
      <c r="G35" s="69"/>
      <c r="H35" s="69"/>
      <c r="I35" s="133"/>
      <c r="J35" s="90"/>
      <c r="K35" s="90"/>
    </row>
    <row r="36" spans="1:12" ht="26.25" customHeight="1" x14ac:dyDescent="0.25">
      <c r="A36" s="9" t="s">
        <v>149</v>
      </c>
      <c r="B36" s="105" t="s">
        <v>134</v>
      </c>
      <c r="C36" s="104" t="s">
        <v>151</v>
      </c>
      <c r="D36" s="155" t="s">
        <v>15</v>
      </c>
      <c r="E36" s="15"/>
      <c r="F36" s="69" t="s">
        <v>163</v>
      </c>
      <c r="G36" s="69" t="s">
        <v>162</v>
      </c>
      <c r="H36" s="69"/>
      <c r="I36" s="133"/>
      <c r="J36" s="90"/>
      <c r="K36" s="14"/>
    </row>
    <row r="37" spans="1:12" ht="27" customHeight="1" x14ac:dyDescent="0.25">
      <c r="A37" s="9" t="s">
        <v>150</v>
      </c>
      <c r="B37" s="103" t="s">
        <v>135</v>
      </c>
      <c r="C37" s="104" t="s">
        <v>152</v>
      </c>
      <c r="D37" s="184" t="s">
        <v>158</v>
      </c>
      <c r="E37" s="14"/>
      <c r="F37" s="69" t="s">
        <v>163</v>
      </c>
      <c r="G37" s="69" t="s">
        <v>163</v>
      </c>
      <c r="H37" s="122"/>
      <c r="I37" s="133"/>
      <c r="J37" s="90"/>
      <c r="K37" s="90"/>
    </row>
    <row r="38" spans="1:12" ht="27" customHeight="1" x14ac:dyDescent="0.25">
      <c r="A38" s="9">
        <v>24</v>
      </c>
      <c r="B38" s="120" t="s">
        <v>156</v>
      </c>
      <c r="C38" s="104"/>
      <c r="D38" s="184" t="s">
        <v>158</v>
      </c>
      <c r="E38" s="14"/>
      <c r="F38" s="69" t="s">
        <v>162</v>
      </c>
      <c r="G38" s="69"/>
      <c r="H38" s="122"/>
      <c r="I38" s="133"/>
      <c r="J38" s="90"/>
      <c r="K38" s="163" t="s">
        <v>196</v>
      </c>
    </row>
    <row r="39" spans="1:12" ht="27" customHeight="1" x14ac:dyDescent="0.25">
      <c r="A39" s="9">
        <v>25</v>
      </c>
      <c r="B39" s="120" t="s">
        <v>161</v>
      </c>
      <c r="C39" s="104"/>
      <c r="D39" s="14" t="s">
        <v>13</v>
      </c>
      <c r="E39" s="14"/>
      <c r="F39" s="69"/>
      <c r="G39" s="69"/>
      <c r="H39" s="122"/>
      <c r="I39" s="133"/>
      <c r="J39" s="90"/>
      <c r="K39" s="90"/>
    </row>
    <row r="40" spans="1:12" ht="15.75" x14ac:dyDescent="0.25">
      <c r="A40" s="26"/>
      <c r="B40" s="85"/>
      <c r="C40" s="27"/>
      <c r="D40" s="27"/>
      <c r="E40" s="27"/>
      <c r="F40" s="134"/>
      <c r="G40" s="134"/>
      <c r="H40" s="134"/>
      <c r="I40" s="134"/>
      <c r="J40" s="134"/>
      <c r="K40" s="134"/>
    </row>
    <row r="41" spans="1:12" ht="15.75" x14ac:dyDescent="0.25">
      <c r="A41" s="26"/>
      <c r="B41" s="85"/>
      <c r="C41" s="27"/>
      <c r="D41" s="27"/>
      <c r="E41" s="27"/>
      <c r="F41" s="134"/>
      <c r="G41" s="134"/>
      <c r="H41" s="134"/>
      <c r="I41" s="134"/>
      <c r="J41" s="134"/>
      <c r="K41" s="134"/>
    </row>
    <row r="42" spans="1:12" ht="3" customHeight="1" x14ac:dyDescent="0.25">
      <c r="A42" s="26"/>
      <c r="B42" s="85"/>
      <c r="C42" s="27"/>
      <c r="D42" s="27"/>
      <c r="E42" s="27"/>
      <c r="F42" s="134"/>
      <c r="G42" s="134"/>
      <c r="H42" s="134"/>
      <c r="I42" s="134"/>
      <c r="J42" s="134"/>
      <c r="K42" s="134"/>
    </row>
    <row r="43" spans="1:12" s="12" customFormat="1" ht="25.5" customHeight="1" x14ac:dyDescent="0.25">
      <c r="A43" s="233"/>
      <c r="B43" s="225" t="s">
        <v>14</v>
      </c>
      <c r="C43" s="226"/>
      <c r="D43" s="236" t="s">
        <v>74</v>
      </c>
      <c r="E43" s="237"/>
      <c r="F43" s="234" t="s">
        <v>174</v>
      </c>
      <c r="G43" s="235"/>
      <c r="H43" s="114"/>
      <c r="I43" s="68"/>
      <c r="J43" s="68"/>
      <c r="K43" s="68"/>
      <c r="L43" s="11"/>
    </row>
    <row r="44" spans="1:12" s="12" customFormat="1" ht="25.5" customHeight="1" x14ac:dyDescent="0.25">
      <c r="A44" s="233"/>
      <c r="B44" s="227"/>
      <c r="C44" s="228"/>
      <c r="D44" s="74" t="s">
        <v>57</v>
      </c>
      <c r="E44" s="74" t="s">
        <v>60</v>
      </c>
      <c r="F44" s="76" t="s">
        <v>57</v>
      </c>
      <c r="G44" s="76" t="s">
        <v>60</v>
      </c>
      <c r="H44" s="115"/>
      <c r="I44" s="68"/>
      <c r="J44" s="68"/>
      <c r="K44" s="68"/>
      <c r="L44" s="16"/>
    </row>
    <row r="45" spans="1:12" s="12" customFormat="1" ht="21.6" customHeight="1" x14ac:dyDescent="0.25">
      <c r="A45" s="233"/>
      <c r="B45" s="229" t="s">
        <v>62</v>
      </c>
      <c r="C45" s="230"/>
      <c r="D45" s="75">
        <v>1</v>
      </c>
      <c r="E45" s="80">
        <f>ROUND(D45/$D$10,2)</f>
        <v>0.33</v>
      </c>
      <c r="F45" s="77">
        <v>3</v>
      </c>
      <c r="G45" s="79">
        <f>ROUND(F45/$D$14,2)</f>
        <v>0.12</v>
      </c>
      <c r="H45" s="116"/>
      <c r="I45" s="68"/>
      <c r="J45" s="68"/>
      <c r="K45" s="68"/>
      <c r="L45" s="16"/>
    </row>
    <row r="46" spans="1:12" s="12" customFormat="1" ht="21.6" customHeight="1" x14ac:dyDescent="0.25">
      <c r="A46" s="233"/>
      <c r="B46" s="229" t="s">
        <v>63</v>
      </c>
      <c r="C46" s="230"/>
      <c r="D46" s="75">
        <v>2</v>
      </c>
      <c r="E46" s="80">
        <f t="shared" ref="E46:E55" si="0">ROUND(D46/$D$10,2)</f>
        <v>0.67</v>
      </c>
      <c r="F46" s="77">
        <v>5</v>
      </c>
      <c r="G46" s="79">
        <f t="shared" ref="G46:G55" si="1">ROUND(F46/$D$14,2)</f>
        <v>0.2</v>
      </c>
      <c r="H46" s="116"/>
      <c r="I46" s="68"/>
      <c r="J46" s="68"/>
      <c r="K46" s="68"/>
      <c r="L46" s="16"/>
    </row>
    <row r="47" spans="1:12" s="12" customFormat="1" ht="21.6" customHeight="1" x14ac:dyDescent="0.25">
      <c r="A47" s="233"/>
      <c r="B47" s="229" t="s">
        <v>64</v>
      </c>
      <c r="C47" s="230"/>
      <c r="D47" s="75">
        <f>COUNTIF($D$11:$D$13,"A3")</f>
        <v>0</v>
      </c>
      <c r="E47" s="80">
        <f t="shared" si="0"/>
        <v>0</v>
      </c>
      <c r="F47" s="77">
        <v>9</v>
      </c>
      <c r="G47" s="79">
        <f t="shared" si="1"/>
        <v>0.36</v>
      </c>
      <c r="H47" s="116"/>
      <c r="I47" s="68"/>
      <c r="J47" s="68"/>
      <c r="K47" s="68"/>
      <c r="L47" s="16"/>
    </row>
    <row r="48" spans="1:12" s="12" customFormat="1" ht="21.6" customHeight="1" x14ac:dyDescent="0.25">
      <c r="A48" s="233"/>
      <c r="B48" s="229" t="s">
        <v>65</v>
      </c>
      <c r="C48" s="230"/>
      <c r="D48" s="75">
        <f>COUNTIF($D$11:$D$13,"A4")</f>
        <v>0</v>
      </c>
      <c r="E48" s="80">
        <f t="shared" si="0"/>
        <v>0</v>
      </c>
      <c r="F48" s="77">
        <v>8</v>
      </c>
      <c r="G48" s="79">
        <f t="shared" si="1"/>
        <v>0.32</v>
      </c>
      <c r="H48" s="116"/>
      <c r="I48" s="68"/>
      <c r="J48" s="68"/>
      <c r="K48" s="68"/>
      <c r="L48" s="16"/>
    </row>
    <row r="49" spans="1:12" s="12" customFormat="1" ht="21.6" customHeight="1" x14ac:dyDescent="0.25">
      <c r="A49" s="233"/>
      <c r="B49" s="229" t="s">
        <v>66</v>
      </c>
      <c r="C49" s="230"/>
      <c r="D49" s="75">
        <f>COUNTIF($D$11:$D$13,"A DN")</f>
        <v>0</v>
      </c>
      <c r="E49" s="80">
        <f t="shared" si="0"/>
        <v>0</v>
      </c>
      <c r="F49" s="77">
        <f>COUNTIF($D$15:$D$37,"A DN")</f>
        <v>0</v>
      </c>
      <c r="G49" s="79">
        <f t="shared" si="1"/>
        <v>0</v>
      </c>
      <c r="H49" s="116"/>
      <c r="I49" s="68"/>
      <c r="J49" s="68"/>
      <c r="K49" s="68"/>
      <c r="L49" s="16"/>
    </row>
    <row r="50" spans="1:12" s="12" customFormat="1" ht="21.6" customHeight="1" x14ac:dyDescent="0.25">
      <c r="A50" s="233"/>
      <c r="B50" s="229" t="s">
        <v>67</v>
      </c>
      <c r="C50" s="230"/>
      <c r="D50" s="75">
        <f>COUNTIF($D$11:$D$13,"B1")</f>
        <v>0</v>
      </c>
      <c r="E50" s="80">
        <f t="shared" si="0"/>
        <v>0</v>
      </c>
      <c r="F50" s="77">
        <f>COUNTIF($D$15:$D$37,"B1")</f>
        <v>0</v>
      </c>
      <c r="G50" s="79">
        <f t="shared" si="1"/>
        <v>0</v>
      </c>
      <c r="H50" s="116"/>
      <c r="I50" s="68"/>
      <c r="J50" s="68"/>
      <c r="K50" s="68"/>
      <c r="L50" s="16"/>
    </row>
    <row r="51" spans="1:12" s="12" customFormat="1" ht="21.6" customHeight="1" x14ac:dyDescent="0.25">
      <c r="A51" s="233"/>
      <c r="B51" s="229" t="s">
        <v>68</v>
      </c>
      <c r="C51" s="230"/>
      <c r="D51" s="75">
        <f>COUNTIF($D$11:$D$13,"B2")</f>
        <v>0</v>
      </c>
      <c r="E51" s="80">
        <f t="shared" si="0"/>
        <v>0</v>
      </c>
      <c r="F51" s="77">
        <f>COUNTIF($D$15:$D$37,"B2")</f>
        <v>0</v>
      </c>
      <c r="G51" s="79">
        <f t="shared" si="1"/>
        <v>0</v>
      </c>
      <c r="H51" s="116"/>
      <c r="I51" s="68"/>
      <c r="J51" s="68"/>
      <c r="K51" s="68"/>
      <c r="L51" s="16"/>
    </row>
    <row r="52" spans="1:12" s="12" customFormat="1" ht="21.6" customHeight="1" x14ac:dyDescent="0.25">
      <c r="A52" s="233"/>
      <c r="B52" s="229" t="s">
        <v>69</v>
      </c>
      <c r="C52" s="230"/>
      <c r="D52" s="75">
        <f>COUNTIF($D$11:$D$13,"C1")</f>
        <v>0</v>
      </c>
      <c r="E52" s="80">
        <f t="shared" si="0"/>
        <v>0</v>
      </c>
      <c r="F52" s="77">
        <f>COUNTIF($D$15:$D$37,"C1")</f>
        <v>0</v>
      </c>
      <c r="G52" s="79">
        <f t="shared" si="1"/>
        <v>0</v>
      </c>
      <c r="H52" s="116"/>
      <c r="I52" s="68"/>
      <c r="J52" s="68"/>
      <c r="K52" s="68"/>
      <c r="L52" s="16"/>
    </row>
    <row r="53" spans="1:12" s="12" customFormat="1" ht="21.6" customHeight="1" x14ac:dyDescent="0.25">
      <c r="A53" s="233"/>
      <c r="B53" s="229" t="s">
        <v>70</v>
      </c>
      <c r="C53" s="230"/>
      <c r="D53" s="75">
        <f>COUNTIF($D$11:$D$13,"C2")</f>
        <v>0</v>
      </c>
      <c r="E53" s="80">
        <f t="shared" si="0"/>
        <v>0</v>
      </c>
      <c r="F53" s="77">
        <f>COUNTIF($D$15:$D$37,"C2")</f>
        <v>0</v>
      </c>
      <c r="G53" s="79">
        <f t="shared" si="1"/>
        <v>0</v>
      </c>
      <c r="H53" s="116"/>
      <c r="I53" s="68"/>
      <c r="J53" s="68"/>
      <c r="K53" s="68"/>
      <c r="L53" s="16"/>
    </row>
    <row r="54" spans="1:12" s="12" customFormat="1" ht="21.6" customHeight="1" x14ac:dyDescent="0.25">
      <c r="A54" s="233"/>
      <c r="B54" s="229" t="s">
        <v>71</v>
      </c>
      <c r="C54" s="230"/>
      <c r="D54" s="75">
        <f>COUNTIF($D$11:$D$13,"D")</f>
        <v>0</v>
      </c>
      <c r="E54" s="80">
        <f t="shared" si="0"/>
        <v>0</v>
      </c>
      <c r="F54" s="77">
        <f>COUNTIF($D$15:$D$37,"D")</f>
        <v>0</v>
      </c>
      <c r="G54" s="79">
        <f t="shared" si="1"/>
        <v>0</v>
      </c>
      <c r="H54" s="116"/>
      <c r="I54" s="68"/>
      <c r="J54" s="68"/>
      <c r="K54" s="68"/>
      <c r="L54" s="16"/>
    </row>
    <row r="55" spans="1:12" s="12" customFormat="1" ht="21.6" customHeight="1" x14ac:dyDescent="0.25">
      <c r="A55" s="233"/>
      <c r="B55" s="229" t="s">
        <v>84</v>
      </c>
      <c r="C55" s="230"/>
      <c r="D55" s="75">
        <f>COUNTIF($D$11:$D$13,"E")</f>
        <v>0</v>
      </c>
      <c r="E55" s="80">
        <f t="shared" si="0"/>
        <v>0</v>
      </c>
      <c r="F55" s="77">
        <f>COUNTIF($D$15:$D$37,"KXL")</f>
        <v>0</v>
      </c>
      <c r="G55" s="79">
        <f t="shared" si="1"/>
        <v>0</v>
      </c>
      <c r="H55" s="116"/>
      <c r="I55" s="68"/>
      <c r="J55" s="68"/>
      <c r="K55" s="68"/>
      <c r="L55" s="16"/>
    </row>
    <row r="56" spans="1:12" s="12" customFormat="1" ht="21.6" customHeight="1" x14ac:dyDescent="0.25">
      <c r="A56" s="16"/>
      <c r="B56" s="217" t="s">
        <v>19</v>
      </c>
      <c r="C56" s="218"/>
      <c r="D56" s="74">
        <f>SUM(D45:D55)</f>
        <v>3</v>
      </c>
      <c r="E56" s="74"/>
      <c r="F56" s="76">
        <f>SUM(F45:F55)</f>
        <v>25</v>
      </c>
      <c r="G56" s="76"/>
      <c r="H56" s="115"/>
      <c r="I56" s="68"/>
      <c r="J56" s="68"/>
      <c r="K56" s="68"/>
      <c r="L56" s="16"/>
    </row>
    <row r="57" spans="1:12" ht="15.75" x14ac:dyDescent="0.25">
      <c r="A57" s="12"/>
      <c r="B57" s="12"/>
      <c r="C57" s="12"/>
      <c r="D57" s="12"/>
      <c r="E57" s="12"/>
      <c r="F57" s="12"/>
      <c r="G57" s="12"/>
      <c r="H57" s="12"/>
      <c r="I57" s="12"/>
      <c r="J57" s="12"/>
      <c r="K57" s="12"/>
    </row>
    <row r="58" spans="1:12" ht="97.5" hidden="1" customHeight="1" x14ac:dyDescent="0.25">
      <c r="A58" s="215" t="s">
        <v>77</v>
      </c>
      <c r="B58" s="216"/>
      <c r="C58" s="216"/>
      <c r="D58" s="216"/>
      <c r="E58" s="216"/>
      <c r="F58" s="216"/>
      <c r="G58" s="216"/>
      <c r="H58" s="216"/>
      <c r="I58" s="216"/>
      <c r="J58" s="216"/>
      <c r="K58" s="216"/>
    </row>
    <row r="59" spans="1:12" ht="15.75" x14ac:dyDescent="0.25">
      <c r="A59" s="12"/>
      <c r="B59" s="12"/>
      <c r="C59" s="12"/>
      <c r="D59" s="12"/>
      <c r="E59" s="12"/>
      <c r="F59" s="213" t="s">
        <v>159</v>
      </c>
      <c r="G59" s="213"/>
      <c r="H59" s="213"/>
      <c r="I59" s="213"/>
      <c r="J59" s="213"/>
      <c r="K59" s="213"/>
    </row>
    <row r="60" spans="1:12" ht="15.75" x14ac:dyDescent="0.25">
      <c r="A60" s="12"/>
      <c r="B60" s="12"/>
      <c r="C60" s="12"/>
      <c r="D60" s="12"/>
      <c r="E60" s="12"/>
      <c r="F60" s="214" t="s">
        <v>7</v>
      </c>
      <c r="G60" s="214"/>
      <c r="H60" s="214"/>
      <c r="I60" s="214"/>
      <c r="J60" s="214"/>
      <c r="K60" s="214"/>
    </row>
    <row r="61" spans="1:12" x14ac:dyDescent="0.25">
      <c r="F61" s="5"/>
      <c r="G61" s="5"/>
      <c r="H61" s="5"/>
      <c r="I61" s="5"/>
      <c r="J61" s="5"/>
      <c r="K61" s="5"/>
    </row>
    <row r="62" spans="1:12" x14ac:dyDescent="0.25">
      <c r="F62" s="5"/>
      <c r="G62" s="5"/>
      <c r="H62" s="5"/>
      <c r="I62" s="5"/>
      <c r="J62" s="5"/>
      <c r="K62" s="5"/>
    </row>
    <row r="65" spans="6:11" ht="7.5" customHeight="1" x14ac:dyDescent="0.25">
      <c r="F65" s="212"/>
      <c r="G65" s="212"/>
      <c r="H65" s="212"/>
      <c r="I65" s="212"/>
      <c r="J65" s="212"/>
      <c r="K65" s="212"/>
    </row>
    <row r="66" spans="6:11" ht="16.5" x14ac:dyDescent="0.25">
      <c r="F66" s="197" t="s">
        <v>160</v>
      </c>
      <c r="G66" s="197"/>
      <c r="H66" s="197"/>
      <c r="I66" s="197"/>
      <c r="J66" s="197"/>
      <c r="K66" s="197"/>
    </row>
  </sheetData>
  <mergeCells count="34">
    <mergeCell ref="A5:K5"/>
    <mergeCell ref="A1:E1"/>
    <mergeCell ref="F1:K1"/>
    <mergeCell ref="A2:E2"/>
    <mergeCell ref="F2:K2"/>
    <mergeCell ref="A3:E3"/>
    <mergeCell ref="J7:K7"/>
    <mergeCell ref="A43:A55"/>
    <mergeCell ref="B43:C44"/>
    <mergeCell ref="D43:E43"/>
    <mergeCell ref="F43:G43"/>
    <mergeCell ref="B45:C45"/>
    <mergeCell ref="B46:C46"/>
    <mergeCell ref="B47:C47"/>
    <mergeCell ref="B48:C48"/>
    <mergeCell ref="B49:C49"/>
    <mergeCell ref="A7:A8"/>
    <mergeCell ref="B7:B8"/>
    <mergeCell ref="C7:C8"/>
    <mergeCell ref="D7:G7"/>
    <mergeCell ref="H7:H8"/>
    <mergeCell ref="I7:I8"/>
    <mergeCell ref="F66:K66"/>
    <mergeCell ref="B50:C50"/>
    <mergeCell ref="B51:C51"/>
    <mergeCell ref="B52:C52"/>
    <mergeCell ref="B53:C53"/>
    <mergeCell ref="B54:C54"/>
    <mergeCell ref="B55:C55"/>
    <mergeCell ref="B56:C56"/>
    <mergeCell ref="A58:K58"/>
    <mergeCell ref="F59:K59"/>
    <mergeCell ref="F60:K60"/>
    <mergeCell ref="F65:K65"/>
  </mergeCells>
  <pageMargins left="0.511811023622047" right="0.15748031496063" top="0.91929133900000004" bottom="0.59055118100000004" header="0.31496062992126" footer="0.31496062992126"/>
  <pageSetup paperSize="9" scale="9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 </vt:lpstr>
      <vt:lpstr>Mau 3  (2)</vt:lpstr>
      <vt:lpstr>'Mau 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2024-09-23T02:08:04Z</cp:lastPrinted>
  <dcterms:created xsi:type="dcterms:W3CDTF">2020-11-20T02:18:37Z</dcterms:created>
  <dcterms:modified xsi:type="dcterms:W3CDTF">2024-09-23T06:18:26Z</dcterms:modified>
</cp:coreProperties>
</file>