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M NGUNG HOC +THOI HOC\2024-2025\T10-2024\"/>
    </mc:Choice>
  </mc:AlternateContent>
  <xr:revisionPtr revIDLastSave="0" documentId="13_ncr:1_{DF305F12-85ED-4924-BC5B-B6735142B137}" xr6:coauthVersionLast="47" xr6:coauthVersionMax="47" xr10:uidLastSave="{00000000-0000-0000-0000-000000000000}"/>
  <bookViews>
    <workbookView xWindow="-120" yWindow="-120" windowWidth="20730" windowHeight="11160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HOC'!$A$8:$I$27</definedName>
    <definedName name="_xlnm._FilterDatabase" localSheetId="1" hidden="1">'THOI HOC'!$A$8:$J$55</definedName>
    <definedName name="_xlnm.Print_Area" localSheetId="2">'TẠM NGƯNG HOC'!$A$1:$K$28</definedName>
    <definedName name="_xlnm.Print_Area" localSheetId="1">'THOI HOC'!$A$1:$K$57</definedName>
    <definedName name="_xlnm.Print_Titles" localSheetId="2">'TẠM NGƯNG HOC'!$8:$8</definedName>
    <definedName name="_xlnm.Print_Titles" localSheetId="1">'THOI HOC'!$8:$8</definedName>
  </definedNames>
  <calcPr calcId="181029"/>
</workbook>
</file>

<file path=xl/calcChain.xml><?xml version="1.0" encoding="utf-8"?>
<calcChain xmlns="http://schemas.openxmlformats.org/spreadsheetml/2006/main">
  <c r="D24" i="44" l="1"/>
  <c r="D13" i="151"/>
  <c r="D9" i="151"/>
  <c r="D19" i="151"/>
  <c r="D27" i="151"/>
  <c r="D53" i="151" l="1"/>
  <c r="D46" i="151" l="1"/>
  <c r="D55" i="151" s="1"/>
  <c r="D13" i="44" l="1"/>
  <c r="D16" i="44"/>
  <c r="D9" i="44" l="1"/>
  <c r="H55" i="151" l="1"/>
  <c r="D27" i="44" l="1"/>
  <c r="J55" i="151" s="1"/>
</calcChain>
</file>

<file path=xl/sharedStrings.xml><?xml version="1.0" encoding="utf-8"?>
<sst xmlns="http://schemas.openxmlformats.org/spreadsheetml/2006/main" count="372" uniqueCount="214">
  <si>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</si>
  <si>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</si>
  <si>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</si>
  <si>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</si>
  <si>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</si>
  <si>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</si>
  <si>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</si>
  <si>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</si>
  <si>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1</t>
  </si>
  <si>
    <t>2</t>
  </si>
  <si>
    <t>MSSV</t>
  </si>
  <si>
    <t>HỌ VÀ TÊN</t>
  </si>
  <si>
    <t>Sinh viên</t>
  </si>
  <si>
    <t>Tổng cộng danh sách có:</t>
  </si>
  <si>
    <t>GHI CHÚ</t>
  </si>
  <si>
    <t>KHOA CÔNG NGHỆ THÔNG TIN</t>
  </si>
  <si>
    <t>KHOA CƠ KHÍ</t>
  </si>
  <si>
    <t>3</t>
  </si>
  <si>
    <t>4</t>
  </si>
  <si>
    <t>5</t>
  </si>
  <si>
    <t>KHOA DU LỊCH - KHÁCH SẠN</t>
  </si>
  <si>
    <t>6</t>
  </si>
  <si>
    <t>7</t>
  </si>
  <si>
    <t>KHOA ĐỘNG LỰC</t>
  </si>
  <si>
    <t>LÝ DO</t>
  </si>
  <si>
    <t>KHOA NGOẠI NGỮ</t>
  </si>
  <si>
    <t>DANH SÁCH SINH VIÊN THÔI HỌC THÁNG 10 NĂM 2024</t>
  </si>
  <si>
    <t>(Kèm theo Quyết định số          /QĐ-LTT-TTGD ngày       tháng 10 năm 2024
của Trường Cao đẳng Lý Tự Trọng Thành phố Hồ Chí Minh)</t>
  </si>
  <si>
    <t>DANH SÁCH SINH VIÊN TẠM NGƯNG HỌC THÁNG 10 NĂM 2024</t>
  </si>
  <si>
    <t>.../QĐ-LTT-TTGD_2.../10/2024</t>
  </si>
  <si>
    <t>KHOA ĐIỆN - ĐIỆN TỬ</t>
  </si>
  <si>
    <t>Nguyễn Thành</t>
  </si>
  <si>
    <t>Danh</t>
  </si>
  <si>
    <t>23T4-ĐĐT1</t>
  </si>
  <si>
    <t>Phụ huynh xác nhận sinh viên nghỉ luôn để đi định cư nước ngoài</t>
  </si>
  <si>
    <t>Nghỉ từ ngày 04/9/2024</t>
  </si>
  <si>
    <t>Hồng Thanh</t>
  </si>
  <si>
    <t>Phát</t>
  </si>
  <si>
    <t>23T4-CCK1</t>
  </si>
  <si>
    <t>Phụ huynh báo cho sinh viên nghỉ học</t>
  </si>
  <si>
    <t>Nguyễn Khoa Nhật</t>
  </si>
  <si>
    <t>Huy</t>
  </si>
  <si>
    <t>Phụ huynh báo cho sinh viên về quê</t>
  </si>
  <si>
    <t>Đặng Quốc</t>
  </si>
  <si>
    <t>Nhân</t>
  </si>
  <si>
    <t>24T4-CCK1</t>
  </si>
  <si>
    <t>Phụ huynh báo cho sinh viên nghỉ, học trường khác</t>
  </si>
  <si>
    <t>Đặng Hoàng</t>
  </si>
  <si>
    <t>Thành</t>
  </si>
  <si>
    <t>Phụ huynh báo cho sinh viên nghỉ</t>
  </si>
  <si>
    <t>Thắng</t>
  </si>
  <si>
    <t>Võ Minh</t>
  </si>
  <si>
    <t>Đức</t>
  </si>
  <si>
    <t>24T4-CKL1</t>
  </si>
  <si>
    <t>Phạm Đăng</t>
  </si>
  <si>
    <t>Khoa</t>
  </si>
  <si>
    <t>22T4-ĐCN1</t>
  </si>
  <si>
    <t>Phụ huynh xác nhận sinh viên nghỉ luôn do nợ nhiều môn, sinh viên đã đi làm</t>
  </si>
  <si>
    <t>Nghỉ từ tháng 5/2024</t>
  </si>
  <si>
    <t>Lê Thành</t>
  </si>
  <si>
    <t>Tài</t>
  </si>
  <si>
    <t>Lương Thị Hồng</t>
  </si>
  <si>
    <t>Anh</t>
  </si>
  <si>
    <t>23T4-THU1</t>
  </si>
  <si>
    <t>Nghỉ từ ngày 10/9/2024</t>
  </si>
  <si>
    <t>Nữ</t>
  </si>
  <si>
    <t>Trần Lê Hoàng</t>
  </si>
  <si>
    <t>Khôi</t>
  </si>
  <si>
    <t>24T4-LTM1</t>
  </si>
  <si>
    <t>Nghỉ từ ngày 20/8/2024</t>
  </si>
  <si>
    <t>Lê Hồng</t>
  </si>
  <si>
    <t>Phúc</t>
  </si>
  <si>
    <t>24T4-CMT1</t>
  </si>
  <si>
    <t>Nghỉ từ ngày 22/7/2024</t>
  </si>
  <si>
    <t>Trần Nhật Mạnh</t>
  </si>
  <si>
    <t>24T4-LTM2</t>
  </si>
  <si>
    <t>Ngày 22/8/2024: Quản lý sinh viên gọi điện thoại, phụ huynh báo sinh viên đã học trường khác</t>
  </si>
  <si>
    <t>Ngày 26/7/2024: Quản lý sinh viên gọi điện thoại, phụ huynh báo sinh viên đã học trường khác</t>
  </si>
  <si>
    <t>23T4-LTM2</t>
  </si>
  <si>
    <t>Nguyễn Gia</t>
  </si>
  <si>
    <t>Quý</t>
  </si>
  <si>
    <t>23T4-NNA2</t>
  </si>
  <si>
    <t>Phụ huynh đã xác nhận cho sinh viên nghỉ học</t>
  </si>
  <si>
    <t>Lê Thùy</t>
  </si>
  <si>
    <t>Trang</t>
  </si>
  <si>
    <t>Quách Thị Ngọc</t>
  </si>
  <si>
    <t>Y</t>
  </si>
  <si>
    <t>Trương Tấn</t>
  </si>
  <si>
    <t>Thịnh</t>
  </si>
  <si>
    <t>23T4-CNÔ1</t>
  </si>
  <si>
    <t>Phụ huynh xác nhận sinh viên thôi học</t>
  </si>
  <si>
    <t>Tự ý nghỉ học từ tháng 9/2024</t>
  </si>
  <si>
    <t>Nguyễn Tuấn</t>
  </si>
  <si>
    <t>Minh</t>
  </si>
  <si>
    <t>Hoàng Đức</t>
  </si>
  <si>
    <t>Trung</t>
  </si>
  <si>
    <t>Phạm Văn</t>
  </si>
  <si>
    <t>Nghĩa</t>
  </si>
  <si>
    <t>Dương Minh</t>
  </si>
  <si>
    <t>Lê Tấn</t>
  </si>
  <si>
    <t>Đạt</t>
  </si>
  <si>
    <t>Võ Trọng</t>
  </si>
  <si>
    <t>8</t>
  </si>
  <si>
    <t>9</t>
  </si>
  <si>
    <t>Nguyễn Đoàn Như</t>
  </si>
  <si>
    <t>Ý</t>
  </si>
  <si>
    <t>23T4-KLB2</t>
  </si>
  <si>
    <t>Phụ huynh báo với cố vấn học tập cho sinh viên nghỉ học</t>
  </si>
  <si>
    <t>Nguyễn Minh</t>
  </si>
  <si>
    <t>Tâm</t>
  </si>
  <si>
    <t>Phạm Duy</t>
  </si>
  <si>
    <t>Bảo</t>
  </si>
  <si>
    <t>Nguyễn Bá</t>
  </si>
  <si>
    <t>Khang</t>
  </si>
  <si>
    <t>Cố vấn học tập đã liên hệ với phụ huynh nhiều lần  nhưng không được</t>
  </si>
  <si>
    <t>Chiến</t>
  </si>
  <si>
    <t>Phụ huynh báo sinh viên không học nữa</t>
  </si>
  <si>
    <t>Sinh viên đã đăng ký học khóa mới</t>
  </si>
  <si>
    <t>Bùi Trịnh</t>
  </si>
  <si>
    <t>Nghỉ từ đầu HK1/2024-2025. Cố vấn học tập đã liên lạc với phụ huynh</t>
  </si>
  <si>
    <t>Châu Đức</t>
  </si>
  <si>
    <t>Lợi</t>
  </si>
  <si>
    <t>Nguyễn Công</t>
  </si>
  <si>
    <t>Nguyện</t>
  </si>
  <si>
    <t>Nguyễn Hoàng</t>
  </si>
  <si>
    <t>Hồ Quốc</t>
  </si>
  <si>
    <t>Việt</t>
  </si>
  <si>
    <t xml:space="preserve">Phụ huynh xác nhận với cố vấn học tập, sinh viên nghỉ học luôn </t>
  </si>
  <si>
    <t>Luân</t>
  </si>
  <si>
    <t>Trần Gia</t>
  </si>
  <si>
    <t>22T4-CCK1</t>
  </si>
  <si>
    <t>Nghỉ từ đầu HK1/2024-2025, cố vấn học tập không liên lạc được với phụ huynh</t>
  </si>
  <si>
    <t>Số điện thoại phụ huynh: 0902601552</t>
  </si>
  <si>
    <t>Số điện thoại phụ huynh: 0937449246</t>
  </si>
  <si>
    <t>Tưởng Đức</t>
  </si>
  <si>
    <t>Dương</t>
  </si>
  <si>
    <t>Đoàn Bảo</t>
  </si>
  <si>
    <t>Lâm</t>
  </si>
  <si>
    <t>10</t>
  </si>
  <si>
    <t>11</t>
  </si>
  <si>
    <t>Nguyễn Quốc</t>
  </si>
  <si>
    <t>22T4-CNÔ2</t>
  </si>
  <si>
    <t>12</t>
  </si>
  <si>
    <t>Trí</t>
  </si>
  <si>
    <t>Nguyễn Khánh</t>
  </si>
  <si>
    <t>Duy</t>
  </si>
  <si>
    <t>22T4-CMT1</t>
  </si>
  <si>
    <t>Nghỉ từ đầu học kỳ 1/2024-2025</t>
  </si>
  <si>
    <t>Nghỉ từ đầu học kỳ 2/2023-2024</t>
  </si>
  <si>
    <t>Quản lý sinh viên gọi nhiều lần nhưng không liên lạc được</t>
  </si>
  <si>
    <t>Nguyễn Ngô Anh</t>
  </si>
  <si>
    <t>Hào</t>
  </si>
  <si>
    <t>Phạm Hữu</t>
  </si>
  <si>
    <t>Trần Quốc</t>
  </si>
  <si>
    <t>Phùng Thanh</t>
  </si>
  <si>
    <t>Hưng</t>
  </si>
  <si>
    <t>Huỳnh Ngọc Gia</t>
  </si>
  <si>
    <t>Khiêm</t>
  </si>
  <si>
    <t>Huỳnh Hữu</t>
  </si>
  <si>
    <t>Ngày 24/10/2024, quản lý sinh viên đã liên lạc với phụ huynh</t>
  </si>
  <si>
    <t xml:space="preserve">Sinh viên nghỉ từ đầu học kỳ 2/2023-2024. Phụ huynh xác nhận sinh viên nghỉ học luôn </t>
  </si>
  <si>
    <t xml:space="preserve">Sinh viên nghỉ từ đầu học kỳ 1/2024-2025. Phụ huynh báo sinh viên không học nữa </t>
  </si>
  <si>
    <t>Cố vấn học tập đã liên lạc với phụ huynh</t>
  </si>
  <si>
    <t>Hoàng Minh</t>
  </si>
  <si>
    <t>Triết</t>
  </si>
  <si>
    <t>Quản lý sinh viên đã liên lạc với phụ huynh</t>
  </si>
  <si>
    <t>Hoàng Mạnh</t>
  </si>
  <si>
    <t>Hùng</t>
  </si>
  <si>
    <t>23T4-TKĐ1</t>
  </si>
  <si>
    <t>Sinh viên nghỉ từ tháng 5/2024, phụ huynh xác nhận sinh viên không học nữa</t>
  </si>
  <si>
    <t>Sinh viên nghỉ từ tháng 4/2024, phụ huynh xác nhận sinh viên không học nữa</t>
  </si>
  <si>
    <t>Nguyễn Bùi Kiến</t>
  </si>
  <si>
    <t>Huỳnh Trung</t>
  </si>
  <si>
    <t>Tín</t>
  </si>
  <si>
    <t>Phụ huynh báo sinh viên nợ nhiều môn, học không nổi</t>
  </si>
  <si>
    <t>Nghỉ từ đầu học kỳ 1/2024-2025, cố vấn học tập không liên lạc được với phụ huynh</t>
  </si>
  <si>
    <t>Nghỉ từ đầu học kỳ 1/2024-2025, cố vấn học tập gọi điện thoại nhiều lần nhưng phụ huynh không bắt máy</t>
  </si>
  <si>
    <t>Phụ huynh báo sinh viên nghỉ học do chuyển về trường gần nhà</t>
  </si>
  <si>
    <t>Số điện thoại phụ huynh: 0936765051</t>
  </si>
  <si>
    <t>Sinh viên tự ý nghỉ học từ tháng 9/2024. Cố vấn học tập đã liên hệ nhiều lần và mời phụ huynh đến trường làm việc nhưng đến nay phụ huynh vẫn không đến</t>
  </si>
  <si>
    <t>Số điện thoại phụ huynh: 0936472454</t>
  </si>
  <si>
    <t>Phụ huynh đã xác nhận với cố vấn học tập, sinh viên thôi học</t>
  </si>
  <si>
    <t>Phụ huynh xác nhận sinh viên đã chuyển sang học lớp 24T4-CNÔ3</t>
  </si>
  <si>
    <t>Thông</t>
  </si>
  <si>
    <t>Đã đăng ký học lớp 24T4-KTD1</t>
  </si>
  <si>
    <t>Sinh viên về quê (tỉnh Quảng Ngãi), nên không học nữa</t>
  </si>
  <si>
    <t>Ngày 22/8/2024, quản lý sinh viên gọi điện thoại, phụ huynh báo sinh viên đã học trường khác</t>
  </si>
  <si>
    <t>13</t>
  </si>
  <si>
    <t>14</t>
  </si>
  <si>
    <t>15</t>
  </si>
  <si>
    <t>16</t>
  </si>
  <si>
    <t>17</t>
  </si>
  <si>
    <t>18</t>
  </si>
  <si>
    <t>Nghỉ từ đầu học kỳ 2/2022-2023, sinh viên và đại diện quản lý Làng trẻ em SOS đã cam kết ngày 28/4/2023 và 27/10/2023 nhưng sinh viên tiếp tục nghỉ không lý do đến nay</t>
  </si>
  <si>
    <t>Sinh viên ở Làng trẻ em SOS</t>
  </si>
  <si>
    <t>KHOA KINH TẾ</t>
  </si>
  <si>
    <t>Phạm Khả Doanh</t>
  </si>
  <si>
    <t>Doanh</t>
  </si>
  <si>
    <t>24T4-LGT1</t>
  </si>
  <si>
    <t>Nghỉ từ đầu học kỳ 1/2024-2025, cố vấn học tập đã gửi tin nhắn điện tử nhiều lần nhưng phụ huynh không phản hồi</t>
  </si>
  <si>
    <t>Số điện thoại phụ huynh: 0903850851</t>
  </si>
  <si>
    <t>Số điện thoại phụ huynh: 0343195760</t>
  </si>
  <si>
    <t>Huỳnh Phạm Xuân</t>
  </si>
  <si>
    <t>Nghi</t>
  </si>
  <si>
    <t>Nguyễn Ngọc Bảo</t>
  </si>
  <si>
    <t>Hân</t>
  </si>
  <si>
    <t>22T4-NHQ1</t>
  </si>
  <si>
    <t>Nghỉ từ ngày 01/10/2024</t>
  </si>
  <si>
    <t>Phụ huynh xác nhận cho sinh viên nghỉ học</t>
  </si>
  <si>
    <t>Huỳnh Thanh</t>
  </si>
  <si>
    <t>22T4-NTN1</t>
  </si>
  <si>
    <t>Đỗ Thị Hồng</t>
  </si>
  <si>
    <t>Nhung</t>
  </si>
  <si>
    <t>708/QĐ-LTT-TTGD_29/10/2024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</si>
</sst>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2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/>
      <top style="thin">
        <color indexed="64"/>
      </top>
      <bottom/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78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20" fillId="0" borderId="2" xfId="0" quotePrefix="1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41" fillId="0" borderId="6" xfId="0" applyFont="1" applyBorder="1" applyAlignment="1">
      <alignment vertical="center"/>
    </xf>
    <xf numFmtId="0" fontId="41" fillId="0" borderId="5" xfId="0" applyFont="1" applyBorder="1" applyAlignment="1">
      <alignment vertical="center"/>
    </xf>
    <xf numFmtId="0" fontId="41" fillId="2" borderId="3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41" fillId="0" borderId="6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0" fillId="0" borderId="5" xfId="0" applyFont="1" applyBorder="1" applyAlignment="1">
      <alignment horizontal="left" vertical="center"/>
    </xf>
    <xf numFmtId="0" fontId="20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4" fontId="20" fillId="0" borderId="2" xfId="0" applyNumberFormat="1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827943</xdr:colOff>
      <xdr:row>2</xdr:row>
      <xdr:rowOff>234461</xdr:rowOff>
    </xdr:from>
    <xdr:to>
      <xdr:col>2</xdr:col>
      <xdr:colOff>813288</xdr:colOff>
      <xdr:row>2</xdr:row>
      <xdr:rowOff>234461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86962" y="644769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366349</xdr:colOff>
      <xdr:row>2</xdr:row>
      <xdr:rowOff>0</xdr:rowOff>
    </xdr:from>
    <xdr:to>
      <xdr:col>6</xdr:col>
      <xdr:colOff>205154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520714" y="410308"/>
          <a:ext cx="1912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432288</xdr:colOff>
      <xdr:row>27</xdr:row>
      <xdr:rowOff>175846</xdr:rowOff>
    </xdr:from>
    <xdr:to>
      <xdr:col>4</xdr:col>
      <xdr:colOff>1040423</xdr:colOff>
      <xdr:row>27</xdr:row>
      <xdr:rowOff>175846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432288" y="18764250"/>
          <a:ext cx="38759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212480</xdr:colOff>
      <xdr:row>2</xdr:row>
      <xdr:rowOff>14653</xdr:rowOff>
    </xdr:from>
    <xdr:to>
      <xdr:col>6</xdr:col>
      <xdr:colOff>315058</xdr:colOff>
      <xdr:row>2</xdr:row>
      <xdr:rowOff>14654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491403" y="424961"/>
          <a:ext cx="1934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1"/>
  <sheetViews>
    <sheetView tabSelected="1" view="pageBreakPreview" topLeftCell="A51" zoomScale="130" zoomScaleNormal="100" zoomScaleSheetLayoutView="130" workbookViewId="0">
      <selection activeCell="F54" sqref="F54"/>
    </sheetView>
  </sheetViews>
  <sheetFormatPr defaultRowHeight="15"/>
  <cols>
    <col min="1" max="1" width="4.75" style="17" customWidth="1"/>
    <col min="2" max="2" width="11.125" style="17" customWidth="1"/>
    <col min="3" max="3" width="18.25" style="3" customWidth="1"/>
    <col min="4" max="4" width="7.875" style="3" bestFit="1" customWidth="1"/>
    <col min="5" max="5" width="12.5" style="3" customWidth="1"/>
    <col min="6" max="6" width="27.25" style="17" customWidth="1"/>
    <col min="7" max="7" width="20.375" style="58" customWidth="1"/>
    <col min="8" max="8" width="4.625" style="3" customWidth="1"/>
    <col min="9" max="9" width="9" style="3"/>
    <col min="10" max="10" width="8.625" style="3" customWidth="1"/>
    <col min="11" max="16384" width="9" style="3"/>
  </cols>
  <sheetData>
    <row r="1" spans="1:8" ht="15.75">
      <c r="A1" s="74" t="s">
        <v>1</v>
      </c>
      <c r="B1" s="74"/>
      <c r="C1" s="74"/>
      <c r="D1" s="74"/>
      <c r="E1" s="75" t="s">
        <v>4</v>
      </c>
      <c r="F1" s="75"/>
      <c r="G1" s="75"/>
      <c r="H1" s="12"/>
    </row>
    <row r="2" spans="1:8" ht="16.5">
      <c r="A2" s="75" t="s">
        <v>3</v>
      </c>
      <c r="B2" s="75"/>
      <c r="C2" s="75"/>
      <c r="D2" s="75"/>
      <c r="E2" s="77" t="s">
        <v>7</v>
      </c>
      <c r="F2" s="77"/>
      <c r="G2" s="77"/>
      <c r="H2" s="13"/>
    </row>
    <row r="3" spans="1:8" ht="18.75">
      <c r="A3" s="75" t="s">
        <v>0</v>
      </c>
      <c r="B3" s="75"/>
      <c r="C3" s="75"/>
      <c r="D3" s="75"/>
      <c r="E3" s="12"/>
      <c r="F3" s="76"/>
      <c r="G3" s="76"/>
      <c r="H3" s="14"/>
    </row>
    <row r="4" spans="1:8" s="15" customFormat="1" ht="12" customHeight="1">
      <c r="A4" s="66"/>
      <c r="B4" s="66"/>
      <c r="C4" s="66"/>
      <c r="D4" s="66"/>
      <c r="E4" s="14"/>
      <c r="F4" s="34"/>
      <c r="G4" s="56"/>
    </row>
    <row r="5" spans="1:8" ht="18.75">
      <c r="A5" s="67" t="s">
        <v>26</v>
      </c>
      <c r="B5" s="68"/>
      <c r="C5" s="68"/>
      <c r="D5" s="68"/>
      <c r="E5" s="68"/>
      <c r="F5" s="68"/>
      <c r="G5" s="68"/>
    </row>
    <row r="6" spans="1:8" s="2" customFormat="1" ht="39" customHeight="1">
      <c r="A6" s="69" t="s">
        <v>27</v>
      </c>
      <c r="B6" s="69"/>
      <c r="C6" s="69"/>
      <c r="D6" s="69"/>
      <c r="E6" s="69"/>
      <c r="F6" s="69"/>
      <c r="G6" s="69"/>
      <c r="H6" s="40" t="s">
        <v>29</v>
      </c>
    </row>
    <row r="7" spans="1:8" ht="9" customHeight="1">
      <c r="A7" s="4"/>
      <c r="B7" s="4"/>
      <c r="C7" s="4"/>
      <c r="D7" s="4"/>
      <c r="E7" s="4"/>
      <c r="F7" s="4"/>
      <c r="G7" s="57"/>
    </row>
    <row r="8" spans="1:8" s="9" customFormat="1" ht="18.75" customHeight="1">
      <c r="A8" s="5" t="s">
        <v>6</v>
      </c>
      <c r="B8" s="6" t="s">
        <v>10</v>
      </c>
      <c r="C8" s="70" t="s">
        <v>11</v>
      </c>
      <c r="D8" s="71"/>
      <c r="E8" s="5" t="s">
        <v>2</v>
      </c>
      <c r="F8" s="36" t="s">
        <v>24</v>
      </c>
      <c r="G8" s="36" t="s">
        <v>14</v>
      </c>
      <c r="H8" s="5" t="s">
        <v>5</v>
      </c>
    </row>
    <row r="9" spans="1:8" s="9" customFormat="1" ht="21.75" customHeight="1">
      <c r="A9" s="10" t="s">
        <v>30</v>
      </c>
      <c r="B9" s="25"/>
      <c r="C9" s="26"/>
      <c r="D9" s="41">
        <f>COUNTA(D10:D12)</f>
        <v>3</v>
      </c>
      <c r="E9" s="32"/>
      <c r="F9" s="33"/>
      <c r="G9" s="43"/>
      <c r="H9" s="28"/>
    </row>
    <row r="10" spans="1:8" s="9" customFormat="1" ht="49.5">
      <c r="A10" s="44" t="s">
        <v>8</v>
      </c>
      <c r="B10" s="45">
        <v>22000965</v>
      </c>
      <c r="C10" s="46" t="s">
        <v>54</v>
      </c>
      <c r="D10" s="47" t="s">
        <v>55</v>
      </c>
      <c r="E10" s="48" t="s">
        <v>56</v>
      </c>
      <c r="F10" s="33" t="s">
        <v>57</v>
      </c>
      <c r="G10" s="50" t="s">
        <v>58</v>
      </c>
      <c r="H10" s="8"/>
    </row>
    <row r="11" spans="1:8" s="9" customFormat="1" ht="49.5">
      <c r="A11" s="44" t="s">
        <v>9</v>
      </c>
      <c r="B11" s="45">
        <v>22002201</v>
      </c>
      <c r="C11" s="46" t="s">
        <v>59</v>
      </c>
      <c r="D11" s="47" t="s">
        <v>60</v>
      </c>
      <c r="E11" s="48" t="s">
        <v>56</v>
      </c>
      <c r="F11" s="33" t="s">
        <v>57</v>
      </c>
      <c r="G11" s="50" t="s">
        <v>58</v>
      </c>
      <c r="H11" s="8"/>
    </row>
    <row r="12" spans="1:8" s="9" customFormat="1" ht="49.5">
      <c r="A12" s="44" t="s">
        <v>17</v>
      </c>
      <c r="B12" s="45">
        <v>23000339</v>
      </c>
      <c r="C12" s="46" t="s">
        <v>31</v>
      </c>
      <c r="D12" s="47" t="s">
        <v>32</v>
      </c>
      <c r="E12" s="48" t="s">
        <v>33</v>
      </c>
      <c r="F12" s="33" t="s">
        <v>34</v>
      </c>
      <c r="G12" s="50" t="s">
        <v>35</v>
      </c>
      <c r="H12" s="8"/>
    </row>
    <row r="13" spans="1:8" s="9" customFormat="1" ht="21" customHeight="1">
      <c r="A13" s="10" t="s">
        <v>16</v>
      </c>
      <c r="B13" s="5"/>
      <c r="C13" s="38"/>
      <c r="D13" s="41">
        <f>COUNTA(D14:D18)</f>
        <v>5</v>
      </c>
      <c r="E13" s="32"/>
      <c r="F13" s="36"/>
      <c r="G13" s="43"/>
      <c r="H13" s="5"/>
    </row>
    <row r="14" spans="1:8" s="9" customFormat="1" ht="51.75" customHeight="1">
      <c r="A14" s="44" t="s">
        <v>8</v>
      </c>
      <c r="B14" s="45">
        <v>22002933</v>
      </c>
      <c r="C14" s="46" t="s">
        <v>136</v>
      </c>
      <c r="D14" s="47" t="s">
        <v>50</v>
      </c>
      <c r="E14" s="48" t="s">
        <v>130</v>
      </c>
      <c r="F14" s="33" t="s">
        <v>174</v>
      </c>
      <c r="G14" s="50" t="s">
        <v>147</v>
      </c>
      <c r="H14" s="8"/>
    </row>
    <row r="15" spans="1:8" s="9" customFormat="1" ht="33">
      <c r="A15" s="44" t="s">
        <v>9</v>
      </c>
      <c r="B15" s="45">
        <v>23001359</v>
      </c>
      <c r="C15" s="46" t="s">
        <v>36</v>
      </c>
      <c r="D15" s="47" t="s">
        <v>37</v>
      </c>
      <c r="E15" s="48" t="s">
        <v>38</v>
      </c>
      <c r="F15" s="33" t="s">
        <v>39</v>
      </c>
      <c r="G15" s="50" t="s">
        <v>35</v>
      </c>
      <c r="H15" s="8"/>
    </row>
    <row r="16" spans="1:8" s="9" customFormat="1" ht="33">
      <c r="A16" s="44" t="s">
        <v>17</v>
      </c>
      <c r="B16" s="45">
        <v>24000474</v>
      </c>
      <c r="C16" s="46" t="s">
        <v>43</v>
      </c>
      <c r="D16" s="47" t="s">
        <v>44</v>
      </c>
      <c r="E16" s="48" t="s">
        <v>45</v>
      </c>
      <c r="F16" s="33" t="s">
        <v>46</v>
      </c>
      <c r="G16" s="50" t="s">
        <v>147</v>
      </c>
      <c r="H16" s="8"/>
    </row>
    <row r="17" spans="1:8" s="9" customFormat="1" ht="33">
      <c r="A17" s="44" t="s">
        <v>18</v>
      </c>
      <c r="B17" s="45">
        <v>24000603</v>
      </c>
      <c r="C17" s="46" t="s">
        <v>47</v>
      </c>
      <c r="D17" s="47" t="s">
        <v>48</v>
      </c>
      <c r="E17" s="48" t="s">
        <v>45</v>
      </c>
      <c r="F17" s="33" t="s">
        <v>49</v>
      </c>
      <c r="G17" s="50" t="s">
        <v>147</v>
      </c>
      <c r="H17" s="8"/>
    </row>
    <row r="18" spans="1:8" s="9" customFormat="1" ht="49.5">
      <c r="A18" s="44" t="s">
        <v>19</v>
      </c>
      <c r="B18" s="45">
        <v>24000734</v>
      </c>
      <c r="C18" s="46" t="s">
        <v>51</v>
      </c>
      <c r="D18" s="47" t="s">
        <v>52</v>
      </c>
      <c r="E18" s="48" t="s">
        <v>53</v>
      </c>
      <c r="F18" s="33" t="s">
        <v>177</v>
      </c>
      <c r="G18" s="50"/>
      <c r="H18" s="8"/>
    </row>
    <row r="19" spans="1:8" s="9" customFormat="1" ht="19.5" customHeight="1">
      <c r="A19" s="10" t="s">
        <v>23</v>
      </c>
      <c r="B19" s="5"/>
      <c r="C19" s="38"/>
      <c r="D19" s="41">
        <f>COUNTA(D20:D26)</f>
        <v>7</v>
      </c>
      <c r="E19" s="32"/>
      <c r="F19" s="36"/>
      <c r="G19" s="43"/>
      <c r="H19" s="5"/>
    </row>
    <row r="20" spans="1:8" s="9" customFormat="1" ht="33">
      <c r="A20" s="44" t="s">
        <v>8</v>
      </c>
      <c r="B20" s="45">
        <v>22000947</v>
      </c>
      <c r="C20" s="46" t="s">
        <v>108</v>
      </c>
      <c r="D20" s="47" t="s">
        <v>143</v>
      </c>
      <c r="E20" s="48" t="s">
        <v>141</v>
      </c>
      <c r="F20" s="33" t="s">
        <v>90</v>
      </c>
      <c r="G20" s="50" t="s">
        <v>147</v>
      </c>
      <c r="H20" s="8"/>
    </row>
    <row r="21" spans="1:8" s="9" customFormat="1" ht="54.75" customHeight="1">
      <c r="A21" s="44" t="s">
        <v>9</v>
      </c>
      <c r="B21" s="45">
        <v>23000037</v>
      </c>
      <c r="C21" s="46" t="s">
        <v>87</v>
      </c>
      <c r="D21" s="47" t="s">
        <v>88</v>
      </c>
      <c r="E21" s="48" t="s">
        <v>89</v>
      </c>
      <c r="F21" s="33" t="s">
        <v>181</v>
      </c>
      <c r="G21" s="50" t="s">
        <v>91</v>
      </c>
      <c r="H21" s="8"/>
    </row>
    <row r="22" spans="1:8" s="9" customFormat="1" ht="33">
      <c r="A22" s="44" t="s">
        <v>17</v>
      </c>
      <c r="B22" s="45">
        <v>23000150</v>
      </c>
      <c r="C22" s="46" t="s">
        <v>94</v>
      </c>
      <c r="D22" s="47" t="s">
        <v>95</v>
      </c>
      <c r="E22" s="48" t="s">
        <v>89</v>
      </c>
      <c r="F22" s="33" t="s">
        <v>181</v>
      </c>
      <c r="G22" s="50" t="s">
        <v>91</v>
      </c>
      <c r="H22" s="8"/>
    </row>
    <row r="23" spans="1:8" s="9" customFormat="1" ht="33">
      <c r="A23" s="44" t="s">
        <v>18</v>
      </c>
      <c r="B23" s="45">
        <v>23000223</v>
      </c>
      <c r="C23" s="46" t="s">
        <v>96</v>
      </c>
      <c r="D23" s="47" t="s">
        <v>97</v>
      </c>
      <c r="E23" s="48" t="s">
        <v>89</v>
      </c>
      <c r="F23" s="33" t="s">
        <v>181</v>
      </c>
      <c r="G23" s="50" t="s">
        <v>91</v>
      </c>
      <c r="H23" s="8"/>
    </row>
    <row r="24" spans="1:8" s="9" customFormat="1" ht="33">
      <c r="A24" s="44" t="s">
        <v>19</v>
      </c>
      <c r="B24" s="45">
        <v>23000677</v>
      </c>
      <c r="C24" s="46" t="s">
        <v>98</v>
      </c>
      <c r="D24" s="47" t="s">
        <v>41</v>
      </c>
      <c r="E24" s="48" t="s">
        <v>89</v>
      </c>
      <c r="F24" s="33" t="s">
        <v>181</v>
      </c>
      <c r="G24" s="50" t="s">
        <v>91</v>
      </c>
      <c r="H24" s="8"/>
    </row>
    <row r="25" spans="1:8" s="9" customFormat="1" ht="33">
      <c r="A25" s="44" t="s">
        <v>21</v>
      </c>
      <c r="B25" s="45">
        <v>23001394</v>
      </c>
      <c r="C25" s="46" t="s">
        <v>99</v>
      </c>
      <c r="D25" s="47" t="s">
        <v>100</v>
      </c>
      <c r="E25" s="48" t="s">
        <v>89</v>
      </c>
      <c r="F25" s="33" t="s">
        <v>181</v>
      </c>
      <c r="G25" s="50" t="s">
        <v>91</v>
      </c>
      <c r="H25" s="8"/>
    </row>
    <row r="26" spans="1:8" s="9" customFormat="1" ht="49.5">
      <c r="A26" s="44" t="s">
        <v>22</v>
      </c>
      <c r="B26" s="45">
        <v>23000148</v>
      </c>
      <c r="C26" s="46" t="s">
        <v>101</v>
      </c>
      <c r="D26" s="47" t="s">
        <v>44</v>
      </c>
      <c r="E26" s="48" t="s">
        <v>89</v>
      </c>
      <c r="F26" s="33" t="s">
        <v>182</v>
      </c>
      <c r="G26" s="50"/>
      <c r="H26" s="8"/>
    </row>
    <row r="27" spans="1:8" s="9" customFormat="1" ht="16.5">
      <c r="A27" s="10" t="s">
        <v>15</v>
      </c>
      <c r="B27" s="5"/>
      <c r="C27" s="38"/>
      <c r="D27" s="41">
        <f>COUNTA(D28:D45)</f>
        <v>18</v>
      </c>
      <c r="E27" s="32"/>
      <c r="F27" s="36"/>
      <c r="G27" s="43"/>
      <c r="H27" s="5"/>
    </row>
    <row r="28" spans="1:8" s="9" customFormat="1" ht="63.75" customHeight="1">
      <c r="A28" s="44" t="s">
        <v>8</v>
      </c>
      <c r="B28" s="8">
        <v>22001272</v>
      </c>
      <c r="C28" s="53" t="s">
        <v>154</v>
      </c>
      <c r="D28" s="54" t="s">
        <v>155</v>
      </c>
      <c r="E28" s="49" t="s">
        <v>146</v>
      </c>
      <c r="F28" s="50" t="s">
        <v>160</v>
      </c>
      <c r="G28" s="50" t="s">
        <v>159</v>
      </c>
      <c r="H28" s="52"/>
    </row>
    <row r="29" spans="1:8" s="9" customFormat="1" ht="69.75" customHeight="1">
      <c r="A29" s="44" t="s">
        <v>9</v>
      </c>
      <c r="B29" s="8">
        <v>22002639</v>
      </c>
      <c r="C29" s="53" t="s">
        <v>156</v>
      </c>
      <c r="D29" s="55" t="s">
        <v>157</v>
      </c>
      <c r="E29" s="49" t="s">
        <v>146</v>
      </c>
      <c r="F29" s="50" t="s">
        <v>160</v>
      </c>
      <c r="G29" s="50" t="s">
        <v>159</v>
      </c>
      <c r="H29" s="52"/>
    </row>
    <row r="30" spans="1:8" s="9" customFormat="1" ht="49.5">
      <c r="A30" s="44" t="s">
        <v>17</v>
      </c>
      <c r="B30" s="8">
        <v>22000653</v>
      </c>
      <c r="C30" s="53" t="s">
        <v>158</v>
      </c>
      <c r="D30" s="55" t="s">
        <v>71</v>
      </c>
      <c r="E30" s="49" t="s">
        <v>146</v>
      </c>
      <c r="F30" s="50" t="s">
        <v>161</v>
      </c>
      <c r="G30" s="50" t="s">
        <v>162</v>
      </c>
      <c r="H30" s="52"/>
    </row>
    <row r="31" spans="1:8" s="9" customFormat="1" ht="49.5">
      <c r="A31" s="44" t="s">
        <v>18</v>
      </c>
      <c r="B31" s="8">
        <v>22002145</v>
      </c>
      <c r="C31" s="53" t="s">
        <v>163</v>
      </c>
      <c r="D31" s="55" t="s">
        <v>164</v>
      </c>
      <c r="E31" s="49" t="s">
        <v>146</v>
      </c>
      <c r="F31" s="50" t="s">
        <v>161</v>
      </c>
      <c r="G31" s="50" t="s">
        <v>165</v>
      </c>
      <c r="H31" s="52"/>
    </row>
    <row r="32" spans="1:8" s="9" customFormat="1" ht="49.5">
      <c r="A32" s="44" t="s">
        <v>19</v>
      </c>
      <c r="B32" s="45">
        <v>23004516</v>
      </c>
      <c r="C32" s="46" t="s">
        <v>61</v>
      </c>
      <c r="D32" s="47" t="s">
        <v>62</v>
      </c>
      <c r="E32" s="49" t="s">
        <v>63</v>
      </c>
      <c r="F32" s="33" t="s">
        <v>127</v>
      </c>
      <c r="G32" s="50" t="s">
        <v>64</v>
      </c>
      <c r="H32" s="8" t="s">
        <v>65</v>
      </c>
    </row>
    <row r="33" spans="1:8" s="9" customFormat="1" ht="33">
      <c r="A33" s="44" t="s">
        <v>21</v>
      </c>
      <c r="B33" s="45">
        <v>23002050</v>
      </c>
      <c r="C33" s="46" t="s">
        <v>96</v>
      </c>
      <c r="D33" s="47" t="s">
        <v>115</v>
      </c>
      <c r="E33" s="48" t="s">
        <v>78</v>
      </c>
      <c r="F33" s="33" t="s">
        <v>116</v>
      </c>
      <c r="G33" s="50" t="s">
        <v>147</v>
      </c>
      <c r="H33" s="8"/>
    </row>
    <row r="34" spans="1:8" s="9" customFormat="1" ht="33">
      <c r="A34" s="44" t="s">
        <v>22</v>
      </c>
      <c r="B34" s="45">
        <v>23001258</v>
      </c>
      <c r="C34" s="46" t="s">
        <v>79</v>
      </c>
      <c r="D34" s="47" t="s">
        <v>41</v>
      </c>
      <c r="E34" s="48" t="s">
        <v>78</v>
      </c>
      <c r="F34" s="33" t="s">
        <v>117</v>
      </c>
      <c r="G34" s="50" t="s">
        <v>184</v>
      </c>
      <c r="H34" s="8"/>
    </row>
    <row r="35" spans="1:8" s="9" customFormat="1" ht="66">
      <c r="A35" s="44" t="s">
        <v>102</v>
      </c>
      <c r="B35" s="45">
        <v>23004326</v>
      </c>
      <c r="C35" s="46" t="s">
        <v>118</v>
      </c>
      <c r="D35" s="47" t="s">
        <v>113</v>
      </c>
      <c r="E35" s="48" t="s">
        <v>78</v>
      </c>
      <c r="F35" s="33" t="s">
        <v>185</v>
      </c>
      <c r="G35" s="50" t="s">
        <v>119</v>
      </c>
      <c r="H35" s="8"/>
    </row>
    <row r="36" spans="1:8" s="9" customFormat="1" ht="33">
      <c r="A36" s="44" t="s">
        <v>103</v>
      </c>
      <c r="B36" s="45">
        <v>23002267</v>
      </c>
      <c r="C36" s="46" t="s">
        <v>120</v>
      </c>
      <c r="D36" s="47" t="s">
        <v>121</v>
      </c>
      <c r="E36" s="48" t="s">
        <v>78</v>
      </c>
      <c r="F36" s="33" t="s">
        <v>116</v>
      </c>
      <c r="G36" s="50" t="s">
        <v>147</v>
      </c>
      <c r="H36" s="8"/>
    </row>
    <row r="37" spans="1:8" s="9" customFormat="1" ht="33">
      <c r="A37" s="44" t="s">
        <v>138</v>
      </c>
      <c r="B37" s="45">
        <v>23002639</v>
      </c>
      <c r="C37" s="46" t="s">
        <v>122</v>
      </c>
      <c r="D37" s="47" t="s">
        <v>123</v>
      </c>
      <c r="E37" s="48" t="s">
        <v>78</v>
      </c>
      <c r="F37" s="33" t="s">
        <v>116</v>
      </c>
      <c r="G37" s="50" t="s">
        <v>147</v>
      </c>
      <c r="H37" s="8"/>
    </row>
    <row r="38" spans="1:8" s="9" customFormat="1" ht="33">
      <c r="A38" s="44" t="s">
        <v>139</v>
      </c>
      <c r="B38" s="45">
        <v>23000734</v>
      </c>
      <c r="C38" s="46" t="s">
        <v>124</v>
      </c>
      <c r="D38" s="47" t="s">
        <v>109</v>
      </c>
      <c r="E38" s="48" t="s">
        <v>78</v>
      </c>
      <c r="F38" s="33" t="s">
        <v>116</v>
      </c>
      <c r="G38" s="50" t="s">
        <v>147</v>
      </c>
      <c r="H38" s="8"/>
    </row>
    <row r="39" spans="1:8" s="9" customFormat="1" ht="33">
      <c r="A39" s="44" t="s">
        <v>142</v>
      </c>
      <c r="B39" s="45">
        <v>23002189</v>
      </c>
      <c r="C39" s="46" t="s">
        <v>125</v>
      </c>
      <c r="D39" s="47" t="s">
        <v>126</v>
      </c>
      <c r="E39" s="48" t="s">
        <v>78</v>
      </c>
      <c r="F39" s="33" t="s">
        <v>116</v>
      </c>
      <c r="G39" s="50" t="s">
        <v>147</v>
      </c>
      <c r="H39" s="8"/>
    </row>
    <row r="40" spans="1:8" s="9" customFormat="1" ht="49.5">
      <c r="A40" s="44" t="s">
        <v>187</v>
      </c>
      <c r="B40" s="45">
        <v>23000228</v>
      </c>
      <c r="C40" s="46" t="s">
        <v>166</v>
      </c>
      <c r="D40" s="47" t="s">
        <v>167</v>
      </c>
      <c r="E40" s="48" t="s">
        <v>168</v>
      </c>
      <c r="F40" s="33" t="s">
        <v>169</v>
      </c>
      <c r="G40" s="50" t="s">
        <v>162</v>
      </c>
      <c r="H40" s="8"/>
    </row>
    <row r="41" spans="1:8" s="9" customFormat="1" ht="49.5">
      <c r="A41" s="44" t="s">
        <v>188</v>
      </c>
      <c r="B41" s="45">
        <v>23000439</v>
      </c>
      <c r="C41" s="46" t="s">
        <v>171</v>
      </c>
      <c r="D41" s="47" t="s">
        <v>44</v>
      </c>
      <c r="E41" s="48" t="s">
        <v>168</v>
      </c>
      <c r="F41" s="33" t="s">
        <v>170</v>
      </c>
      <c r="G41" s="50" t="s">
        <v>162</v>
      </c>
      <c r="H41" s="8"/>
    </row>
    <row r="42" spans="1:8" s="9" customFormat="1" ht="49.5">
      <c r="A42" s="44" t="s">
        <v>189</v>
      </c>
      <c r="B42" s="45">
        <v>23000080</v>
      </c>
      <c r="C42" s="46" t="s">
        <v>172</v>
      </c>
      <c r="D42" s="47" t="s">
        <v>173</v>
      </c>
      <c r="E42" s="48" t="s">
        <v>168</v>
      </c>
      <c r="F42" s="33" t="s">
        <v>170</v>
      </c>
      <c r="G42" s="50" t="s">
        <v>162</v>
      </c>
      <c r="H42" s="8"/>
    </row>
    <row r="43" spans="1:8" s="9" customFormat="1" ht="66">
      <c r="A43" s="44" t="s">
        <v>190</v>
      </c>
      <c r="B43" s="45">
        <v>24000688</v>
      </c>
      <c r="C43" s="51" t="s">
        <v>70</v>
      </c>
      <c r="D43" s="47" t="s">
        <v>71</v>
      </c>
      <c r="E43" s="48" t="s">
        <v>72</v>
      </c>
      <c r="F43" s="33" t="s">
        <v>186</v>
      </c>
      <c r="G43" s="50"/>
      <c r="H43" s="8"/>
    </row>
    <row r="44" spans="1:8" s="9" customFormat="1" ht="66">
      <c r="A44" s="44" t="s">
        <v>191</v>
      </c>
      <c r="B44" s="45">
        <v>24000665</v>
      </c>
      <c r="C44" s="46" t="s">
        <v>66</v>
      </c>
      <c r="D44" s="47" t="s">
        <v>67</v>
      </c>
      <c r="E44" s="48" t="s">
        <v>68</v>
      </c>
      <c r="F44" s="33" t="s">
        <v>76</v>
      </c>
      <c r="G44" s="50" t="s">
        <v>69</v>
      </c>
      <c r="H44" s="8"/>
    </row>
    <row r="45" spans="1:8" s="9" customFormat="1" ht="66">
      <c r="A45" s="44" t="s">
        <v>192</v>
      </c>
      <c r="B45" s="45">
        <v>24000898</v>
      </c>
      <c r="C45" s="46" t="s">
        <v>74</v>
      </c>
      <c r="D45" s="47" t="s">
        <v>52</v>
      </c>
      <c r="E45" s="48" t="s">
        <v>75</v>
      </c>
      <c r="F45" s="33" t="s">
        <v>77</v>
      </c>
      <c r="G45" s="50" t="s">
        <v>73</v>
      </c>
      <c r="H45" s="8"/>
    </row>
    <row r="46" spans="1:8" s="9" customFormat="1" ht="18.75" customHeight="1">
      <c r="A46" s="10" t="s">
        <v>25</v>
      </c>
      <c r="B46" s="5"/>
      <c r="C46" s="38"/>
      <c r="D46" s="41">
        <f>COUNTA(D47:D52)</f>
        <v>6</v>
      </c>
      <c r="E46" s="32"/>
      <c r="F46" s="36"/>
      <c r="G46" s="43"/>
      <c r="H46" s="5"/>
    </row>
    <row r="47" spans="1:8" s="9" customFormat="1" ht="33">
      <c r="A47" s="44" t="s">
        <v>8</v>
      </c>
      <c r="B47" s="45">
        <v>22002214</v>
      </c>
      <c r="C47" s="46" t="s">
        <v>204</v>
      </c>
      <c r="D47" s="47" t="s">
        <v>205</v>
      </c>
      <c r="E47" s="48" t="s">
        <v>206</v>
      </c>
      <c r="F47" s="33" t="s">
        <v>208</v>
      </c>
      <c r="G47" s="50" t="s">
        <v>207</v>
      </c>
      <c r="H47" s="8" t="s">
        <v>65</v>
      </c>
    </row>
    <row r="48" spans="1:8" s="9" customFormat="1" ht="33">
      <c r="A48" s="44" t="s">
        <v>9</v>
      </c>
      <c r="B48" s="45">
        <v>22000706</v>
      </c>
      <c r="C48" s="46" t="s">
        <v>209</v>
      </c>
      <c r="D48" s="47" t="s">
        <v>137</v>
      </c>
      <c r="E48" s="48" t="s">
        <v>210</v>
      </c>
      <c r="F48" s="33" t="s">
        <v>208</v>
      </c>
      <c r="G48" s="50" t="s">
        <v>207</v>
      </c>
      <c r="H48" s="8"/>
    </row>
    <row r="49" spans="1:10" s="9" customFormat="1" ht="33">
      <c r="A49" s="44" t="s">
        <v>17</v>
      </c>
      <c r="B49" s="45">
        <v>22001979</v>
      </c>
      <c r="C49" s="46" t="s">
        <v>211</v>
      </c>
      <c r="D49" s="47" t="s">
        <v>212</v>
      </c>
      <c r="E49" s="48" t="s">
        <v>210</v>
      </c>
      <c r="F49" s="33" t="s">
        <v>208</v>
      </c>
      <c r="G49" s="50" t="s">
        <v>207</v>
      </c>
      <c r="H49" s="8" t="s">
        <v>65</v>
      </c>
    </row>
    <row r="50" spans="1:10" s="9" customFormat="1" ht="33">
      <c r="A50" s="44" t="s">
        <v>18</v>
      </c>
      <c r="B50" s="45">
        <v>23001569</v>
      </c>
      <c r="C50" s="46" t="s">
        <v>79</v>
      </c>
      <c r="D50" s="47" t="s">
        <v>80</v>
      </c>
      <c r="E50" s="48" t="s">
        <v>81</v>
      </c>
      <c r="F50" s="33" t="s">
        <v>82</v>
      </c>
      <c r="G50" s="50" t="s">
        <v>35</v>
      </c>
      <c r="H50" s="8"/>
    </row>
    <row r="51" spans="1:10" s="9" customFormat="1" ht="33">
      <c r="A51" s="44" t="s">
        <v>19</v>
      </c>
      <c r="B51" s="45">
        <v>23001817</v>
      </c>
      <c r="C51" s="46" t="s">
        <v>83</v>
      </c>
      <c r="D51" s="47" t="s">
        <v>84</v>
      </c>
      <c r="E51" s="48" t="s">
        <v>81</v>
      </c>
      <c r="F51" s="33" t="s">
        <v>82</v>
      </c>
      <c r="G51" s="50" t="s">
        <v>35</v>
      </c>
      <c r="H51" s="8" t="s">
        <v>65</v>
      </c>
    </row>
    <row r="52" spans="1:10" s="9" customFormat="1" ht="33">
      <c r="A52" s="44" t="s">
        <v>21</v>
      </c>
      <c r="B52" s="45">
        <v>23004943</v>
      </c>
      <c r="C52" s="46" t="s">
        <v>85</v>
      </c>
      <c r="D52" s="47" t="s">
        <v>86</v>
      </c>
      <c r="E52" s="48" t="s">
        <v>81</v>
      </c>
      <c r="F52" s="33" t="s">
        <v>82</v>
      </c>
      <c r="G52" s="50" t="s">
        <v>35</v>
      </c>
      <c r="H52" s="8" t="s">
        <v>65</v>
      </c>
    </row>
    <row r="53" spans="1:10" s="9" customFormat="1" ht="18.75" customHeight="1">
      <c r="A53" s="10" t="s">
        <v>20</v>
      </c>
      <c r="B53" s="5"/>
      <c r="C53" s="38"/>
      <c r="D53" s="41">
        <f>COUNTA(D54:D54)</f>
        <v>1</v>
      </c>
      <c r="E53" s="32"/>
      <c r="F53" s="36"/>
      <c r="G53" s="43"/>
      <c r="H53" s="5"/>
    </row>
    <row r="54" spans="1:10" s="9" customFormat="1" ht="51.75" customHeight="1">
      <c r="A54" s="44" t="s">
        <v>8</v>
      </c>
      <c r="B54" s="45">
        <v>23001285</v>
      </c>
      <c r="C54" s="46" t="s">
        <v>104</v>
      </c>
      <c r="D54" s="47" t="s">
        <v>105</v>
      </c>
      <c r="E54" s="48" t="s">
        <v>106</v>
      </c>
      <c r="F54" s="33" t="s">
        <v>107</v>
      </c>
      <c r="G54" s="50" t="s">
        <v>35</v>
      </c>
      <c r="H54" s="8" t="s">
        <v>65</v>
      </c>
    </row>
    <row r="55" spans="1:10" s="9" customFormat="1" ht="18" customHeight="1">
      <c r="A55" s="72" t="s">
        <v>13</v>
      </c>
      <c r="B55" s="73"/>
      <c r="C55" s="73"/>
      <c r="D55" s="19">
        <f>D9+D13+D19+D27+D46+D53</f>
        <v>40</v>
      </c>
      <c r="E55" s="18" t="s">
        <v>12</v>
      </c>
      <c r="F55" s="5"/>
      <c r="G55" s="43"/>
      <c r="H55" s="8">
        <f>COUNTIF(H27:H45,"Nữ")</f>
        <v>1</v>
      </c>
      <c r="I55" s="21"/>
      <c r="J55" s="21">
        <f>D55+'TẠM NGƯNG HOC'!D27</f>
        <v>54</v>
      </c>
    </row>
    <row r="56" spans="1:10">
      <c r="B56" s="60"/>
      <c r="C56" s="39"/>
      <c r="D56" s="39"/>
      <c r="E56" s="39"/>
    </row>
    <row r="61" spans="1:10" ht="15.75">
      <c r="A61" s="16"/>
      <c r="B61" s="16"/>
      <c r="C61" s="16"/>
      <c r="D61" s="16"/>
      <c r="E61" s="16"/>
      <c r="F61" s="16"/>
      <c r="G61" s="59"/>
    </row>
  </sheetData>
  <autoFilter ref="A8:J55" xr:uid="{00000000-0009-0000-0000-000001000000}">
    <filterColumn colId="2" showButton="0"/>
  </autoFilter>
  <mergeCells count="11">
    <mergeCell ref="A1:D1"/>
    <mergeCell ref="A2:D2"/>
    <mergeCell ref="A3:D3"/>
    <mergeCell ref="F3:G3"/>
    <mergeCell ref="E1:G1"/>
    <mergeCell ref="E2:G2"/>
    <mergeCell ref="A4:D4"/>
    <mergeCell ref="A5:G5"/>
    <mergeCell ref="A6:G6"/>
    <mergeCell ref="C8:D8"/>
    <mergeCell ref="A55:C55"/>
  </mergeCells>
  <phoneticPr fontId="3" type="noConversion"/>
  <pageMargins left="0.55000000000000004" right="0.23622047244094491" top="0.56999999999999995" bottom="0.43" header="0.22" footer="0.23622047244094491"/>
  <pageSetup paperSize="9" scale="85" orientation="portrait" horizontalDpi="300" verticalDpi="300" r:id="rId1"/>
  <headerFooter differentFirst="1" scaleWithDoc="0" alignWithMargins="0">
    <oddHeader>&amp;C&amp;"Times New Roman,Regular"&amp;P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8"/>
  <sheetViews>
    <sheetView view="pageBreakPreview" topLeftCell="A24" zoomScale="130" zoomScaleNormal="100" zoomScaleSheetLayoutView="130" workbookViewId="0">
      <selection activeCell="A16" sqref="A16:XFD17"/>
    </sheetView>
  </sheetViews>
  <sheetFormatPr defaultRowHeight="15.75"/>
  <cols>
    <col min="1" max="1" width="5.625" style="3" customWidth="1"/>
    <col min="2" max="2" width="10.75" style="17" bestFit="1" customWidth="1"/>
    <col min="3" max="3" width="19.5" style="20" customWidth="1"/>
    <col min="4" max="4" width="7.625" style="20" customWidth="1"/>
    <col min="5" max="5" width="12.625" style="3" customWidth="1"/>
    <col min="6" max="6" width="24" style="17" customWidth="1"/>
    <col min="7" max="7" width="20.125" style="31" customWidth="1"/>
    <col min="8" max="8" width="4.625" style="3" customWidth="1"/>
    <col min="9" max="9" width="13" style="3" bestFit="1" customWidth="1"/>
    <col min="10" max="16384" width="9" style="3"/>
  </cols>
  <sheetData>
    <row r="1" spans="1:8">
      <c r="A1" s="74" t="s">
        <v>1</v>
      </c>
      <c r="B1" s="74"/>
      <c r="C1" s="74"/>
      <c r="D1" s="74"/>
      <c r="E1" s="75" t="s">
        <v>4</v>
      </c>
      <c r="F1" s="75"/>
      <c r="G1" s="75"/>
      <c r="H1" s="27"/>
    </row>
    <row r="2" spans="1:8" ht="16.5">
      <c r="A2" s="75" t="s">
        <v>3</v>
      </c>
      <c r="B2" s="75"/>
      <c r="C2" s="75"/>
      <c r="D2" s="75"/>
      <c r="E2" s="77" t="s">
        <v>7</v>
      </c>
      <c r="F2" s="77"/>
      <c r="G2" s="77"/>
      <c r="H2" s="27"/>
    </row>
    <row r="3" spans="1:8" ht="18.75">
      <c r="A3" s="75" t="s">
        <v>0</v>
      </c>
      <c r="B3" s="75"/>
      <c r="C3" s="75"/>
      <c r="D3" s="75"/>
      <c r="E3" s="12"/>
      <c r="F3" s="66"/>
      <c r="G3" s="66"/>
      <c r="H3" s="15"/>
    </row>
    <row r="4" spans="1:8" s="15" customFormat="1" ht="12.75" customHeight="1">
      <c r="A4" s="66"/>
      <c r="B4" s="66"/>
      <c r="C4" s="66"/>
      <c r="D4" s="66"/>
      <c r="E4" s="14"/>
      <c r="F4" s="34"/>
      <c r="G4" s="30"/>
    </row>
    <row r="5" spans="1:8" ht="24" customHeight="1">
      <c r="A5" s="67" t="s">
        <v>28</v>
      </c>
      <c r="B5" s="68"/>
      <c r="C5" s="68"/>
      <c r="D5" s="68"/>
      <c r="E5" s="68"/>
      <c r="F5" s="68"/>
      <c r="G5" s="68"/>
    </row>
    <row r="6" spans="1:8" s="2" customFormat="1" ht="42.75" customHeight="1">
      <c r="A6" s="69" t="s">
        <v>27</v>
      </c>
      <c r="B6" s="69"/>
      <c r="C6" s="69"/>
      <c r="D6" s="69"/>
      <c r="E6" s="69"/>
      <c r="F6" s="69"/>
      <c r="G6" s="69"/>
      <c r="H6" s="40" t="s">
        <v>213</v>
      </c>
    </row>
    <row r="7" spans="1:8" ht="13.5" customHeight="1">
      <c r="A7" s="4"/>
      <c r="B7" s="4"/>
      <c r="C7" s="23"/>
      <c r="D7" s="23"/>
      <c r="E7" s="4"/>
      <c r="F7" s="35"/>
      <c r="G7" s="22"/>
    </row>
    <row r="8" spans="1:8" s="9" customFormat="1" ht="18.75" customHeight="1">
      <c r="A8" s="5" t="s">
        <v>6</v>
      </c>
      <c r="B8" s="6" t="s">
        <v>10</v>
      </c>
      <c r="C8" s="70" t="s">
        <v>11</v>
      </c>
      <c r="D8" s="71"/>
      <c r="E8" s="5" t="s">
        <v>2</v>
      </c>
      <c r="F8" s="36" t="s">
        <v>24</v>
      </c>
      <c r="G8" s="11" t="s">
        <v>14</v>
      </c>
      <c r="H8" s="28"/>
    </row>
    <row r="9" spans="1:8" s="9" customFormat="1" ht="22.5" customHeight="1">
      <c r="A9" s="7" t="s">
        <v>16</v>
      </c>
      <c r="B9" s="25"/>
      <c r="C9" s="26"/>
      <c r="D9" s="41">
        <f>COUNTA(D10:D12)</f>
        <v>3</v>
      </c>
      <c r="E9" s="32"/>
      <c r="F9" s="33"/>
      <c r="G9" s="43"/>
      <c r="H9" s="5"/>
    </row>
    <row r="10" spans="1:8" s="9" customFormat="1" ht="69.75" customHeight="1">
      <c r="A10" s="44" t="s">
        <v>8</v>
      </c>
      <c r="B10" s="44">
        <v>22001503</v>
      </c>
      <c r="C10" s="53" t="s">
        <v>129</v>
      </c>
      <c r="D10" s="55" t="s">
        <v>111</v>
      </c>
      <c r="E10" s="61" t="s">
        <v>130</v>
      </c>
      <c r="F10" s="33" t="s">
        <v>175</v>
      </c>
      <c r="G10" s="50" t="s">
        <v>132</v>
      </c>
      <c r="H10" s="8"/>
    </row>
    <row r="11" spans="1:8" s="9" customFormat="1" ht="91.5" customHeight="1">
      <c r="A11" s="44" t="s">
        <v>9</v>
      </c>
      <c r="B11" s="44">
        <v>22001430</v>
      </c>
      <c r="C11" s="53" t="s">
        <v>134</v>
      </c>
      <c r="D11" s="55" t="s">
        <v>135</v>
      </c>
      <c r="E11" s="61" t="s">
        <v>130</v>
      </c>
      <c r="F11" s="33" t="s">
        <v>176</v>
      </c>
      <c r="G11" s="50" t="s">
        <v>133</v>
      </c>
      <c r="H11" s="8"/>
    </row>
    <row r="12" spans="1:8" s="9" customFormat="1" ht="36.75" customHeight="1">
      <c r="A12" s="44" t="s">
        <v>17</v>
      </c>
      <c r="B12" s="44">
        <v>23001150</v>
      </c>
      <c r="C12" s="53" t="s">
        <v>40</v>
      </c>
      <c r="D12" s="55" t="s">
        <v>41</v>
      </c>
      <c r="E12" s="61" t="s">
        <v>38</v>
      </c>
      <c r="F12" s="33" t="s">
        <v>42</v>
      </c>
      <c r="G12" s="50" t="s">
        <v>35</v>
      </c>
      <c r="H12" s="8"/>
    </row>
    <row r="13" spans="1:8" s="9" customFormat="1" ht="25.5" customHeight="1">
      <c r="A13" s="7" t="s">
        <v>23</v>
      </c>
      <c r="B13" s="25"/>
      <c r="C13" s="26"/>
      <c r="D13" s="41">
        <f>COUNTA(D14:D15)</f>
        <v>2</v>
      </c>
      <c r="E13" s="32"/>
      <c r="F13" s="33"/>
      <c r="G13" s="43"/>
      <c r="H13" s="5"/>
    </row>
    <row r="14" spans="1:8" s="9" customFormat="1" ht="66">
      <c r="A14" s="44" t="s">
        <v>8</v>
      </c>
      <c r="B14" s="45">
        <v>22000786</v>
      </c>
      <c r="C14" s="46" t="s">
        <v>140</v>
      </c>
      <c r="D14" s="47" t="s">
        <v>100</v>
      </c>
      <c r="E14" s="48" t="s">
        <v>141</v>
      </c>
      <c r="F14" s="33" t="s">
        <v>131</v>
      </c>
      <c r="G14" s="50" t="s">
        <v>178</v>
      </c>
      <c r="H14" s="8"/>
    </row>
    <row r="15" spans="1:8" s="9" customFormat="1" ht="141" customHeight="1">
      <c r="A15" s="44" t="s">
        <v>9</v>
      </c>
      <c r="B15" s="45">
        <v>23000142</v>
      </c>
      <c r="C15" s="46" t="s">
        <v>92</v>
      </c>
      <c r="D15" s="47" t="s">
        <v>93</v>
      </c>
      <c r="E15" s="48" t="s">
        <v>89</v>
      </c>
      <c r="F15" s="33" t="s">
        <v>179</v>
      </c>
      <c r="G15" s="50" t="s">
        <v>180</v>
      </c>
      <c r="H15" s="8"/>
    </row>
    <row r="16" spans="1:8" s="9" customFormat="1" ht="16.5">
      <c r="A16" s="7" t="s">
        <v>15</v>
      </c>
      <c r="B16" s="25"/>
      <c r="C16" s="26"/>
      <c r="D16" s="41">
        <f>COUNTA(D17:D23)</f>
        <v>7</v>
      </c>
      <c r="E16" s="62"/>
      <c r="F16" s="33"/>
      <c r="G16" s="43"/>
      <c r="H16" s="5"/>
    </row>
    <row r="17" spans="1:9" s="9" customFormat="1" ht="49.5">
      <c r="A17" s="44" t="s">
        <v>8</v>
      </c>
      <c r="B17" s="45">
        <v>22001194</v>
      </c>
      <c r="C17" s="46" t="s">
        <v>144</v>
      </c>
      <c r="D17" s="47" t="s">
        <v>145</v>
      </c>
      <c r="E17" s="49" t="s">
        <v>146</v>
      </c>
      <c r="F17" s="33" t="s">
        <v>148</v>
      </c>
      <c r="G17" s="50" t="s">
        <v>149</v>
      </c>
      <c r="H17" s="8"/>
    </row>
    <row r="18" spans="1:9" s="9" customFormat="1" ht="49.5">
      <c r="A18" s="44" t="s">
        <v>9</v>
      </c>
      <c r="B18" s="45">
        <v>22004853</v>
      </c>
      <c r="C18" s="46" t="s">
        <v>150</v>
      </c>
      <c r="D18" s="47" t="s">
        <v>151</v>
      </c>
      <c r="E18" s="49" t="s">
        <v>146</v>
      </c>
      <c r="F18" s="33" t="s">
        <v>148</v>
      </c>
      <c r="G18" s="50" t="s">
        <v>149</v>
      </c>
      <c r="H18" s="8"/>
    </row>
    <row r="19" spans="1:9" s="9" customFormat="1" ht="49.5">
      <c r="A19" s="44" t="s">
        <v>17</v>
      </c>
      <c r="B19" s="45">
        <v>22002443</v>
      </c>
      <c r="C19" s="46" t="s">
        <v>152</v>
      </c>
      <c r="D19" s="47" t="s">
        <v>113</v>
      </c>
      <c r="E19" s="49" t="s">
        <v>146</v>
      </c>
      <c r="F19" s="33" t="s">
        <v>148</v>
      </c>
      <c r="G19" s="50" t="s">
        <v>149</v>
      </c>
      <c r="H19" s="8"/>
    </row>
    <row r="20" spans="1:9" s="9" customFormat="1" ht="49.5">
      <c r="A20" s="44" t="s">
        <v>18</v>
      </c>
      <c r="B20" s="45">
        <v>22001318</v>
      </c>
      <c r="C20" s="46" t="s">
        <v>153</v>
      </c>
      <c r="D20" s="47" t="s">
        <v>128</v>
      </c>
      <c r="E20" s="49" t="s">
        <v>146</v>
      </c>
      <c r="F20" s="33" t="s">
        <v>148</v>
      </c>
      <c r="G20" s="50" t="s">
        <v>149</v>
      </c>
      <c r="H20" s="8"/>
    </row>
    <row r="21" spans="1:9" s="9" customFormat="1" ht="157.5" customHeight="1">
      <c r="A21" s="44" t="s">
        <v>19</v>
      </c>
      <c r="B21" s="45">
        <v>22001205</v>
      </c>
      <c r="C21" s="46" t="s">
        <v>108</v>
      </c>
      <c r="D21" s="47" t="s">
        <v>183</v>
      </c>
      <c r="E21" s="49" t="s">
        <v>146</v>
      </c>
      <c r="F21" s="33" t="s">
        <v>193</v>
      </c>
      <c r="G21" s="50" t="s">
        <v>194</v>
      </c>
      <c r="H21" s="8"/>
    </row>
    <row r="22" spans="1:9" s="9" customFormat="1" ht="51.75" customHeight="1">
      <c r="A22" s="44" t="s">
        <v>21</v>
      </c>
      <c r="B22" s="45">
        <v>23001281</v>
      </c>
      <c r="C22" s="46" t="s">
        <v>110</v>
      </c>
      <c r="D22" s="47" t="s">
        <v>111</v>
      </c>
      <c r="E22" s="48" t="s">
        <v>78</v>
      </c>
      <c r="F22" s="33" t="s">
        <v>114</v>
      </c>
      <c r="G22" s="50" t="s">
        <v>147</v>
      </c>
      <c r="H22" s="63"/>
    </row>
    <row r="23" spans="1:9" s="9" customFormat="1" ht="57.75" customHeight="1">
      <c r="A23" s="44" t="s">
        <v>22</v>
      </c>
      <c r="B23" s="45">
        <v>23001707</v>
      </c>
      <c r="C23" s="46" t="s">
        <v>112</v>
      </c>
      <c r="D23" s="47" t="s">
        <v>113</v>
      </c>
      <c r="E23" s="48" t="s">
        <v>78</v>
      </c>
      <c r="F23" s="33" t="s">
        <v>114</v>
      </c>
      <c r="G23" s="50" t="s">
        <v>147</v>
      </c>
      <c r="H23" s="64"/>
    </row>
    <row r="24" spans="1:9" s="9" customFormat="1" ht="19.5" customHeight="1">
      <c r="A24" s="7" t="s">
        <v>195</v>
      </c>
      <c r="B24" s="25"/>
      <c r="C24" s="26"/>
      <c r="D24" s="41">
        <f>COUNTA(D25:D26)</f>
        <v>2</v>
      </c>
      <c r="E24" s="62"/>
      <c r="F24" s="33"/>
      <c r="G24" s="43"/>
      <c r="H24" s="5"/>
    </row>
    <row r="25" spans="1:9" s="9" customFormat="1" ht="93" customHeight="1">
      <c r="A25" s="44" t="s">
        <v>8</v>
      </c>
      <c r="B25" s="45">
        <v>24001027</v>
      </c>
      <c r="C25" s="46" t="s">
        <v>196</v>
      </c>
      <c r="D25" s="47" t="s">
        <v>197</v>
      </c>
      <c r="E25" s="49" t="s">
        <v>198</v>
      </c>
      <c r="F25" s="33" t="s">
        <v>199</v>
      </c>
      <c r="G25" s="50" t="s">
        <v>200</v>
      </c>
      <c r="H25" s="8" t="s">
        <v>65</v>
      </c>
    </row>
    <row r="26" spans="1:9" s="9" customFormat="1" ht="84" customHeight="1">
      <c r="A26" s="44" t="s">
        <v>9</v>
      </c>
      <c r="B26" s="45">
        <v>24000385</v>
      </c>
      <c r="C26" s="46" t="s">
        <v>202</v>
      </c>
      <c r="D26" s="47" t="s">
        <v>203</v>
      </c>
      <c r="E26" s="49" t="s">
        <v>198</v>
      </c>
      <c r="F26" s="33" t="s">
        <v>199</v>
      </c>
      <c r="G26" s="50" t="s">
        <v>201</v>
      </c>
      <c r="H26" s="8" t="s">
        <v>65</v>
      </c>
    </row>
    <row r="27" spans="1:9" s="9" customFormat="1" ht="20.25" customHeight="1">
      <c r="A27" s="72" t="s">
        <v>13</v>
      </c>
      <c r="B27" s="73"/>
      <c r="C27" s="73"/>
      <c r="D27" s="29">
        <f>SUM(D9,D13,D16,D24)</f>
        <v>14</v>
      </c>
      <c r="E27" s="18" t="s">
        <v>12</v>
      </c>
      <c r="F27" s="33"/>
      <c r="G27" s="65"/>
      <c r="H27" s="8"/>
      <c r="I27" s="21"/>
    </row>
    <row r="28" spans="1:9">
      <c r="A28" s="16"/>
      <c r="B28" s="16"/>
      <c r="C28" s="24"/>
      <c r="D28" s="24"/>
      <c r="E28" s="42"/>
      <c r="F28" s="37"/>
      <c r="G28" s="22"/>
    </row>
  </sheetData>
  <autoFilter ref="A8:I27" xr:uid="{00000000-0009-0000-0000-000002000000}">
    <filterColumn colId="2" showButton="0"/>
  </autoFilter>
  <mergeCells count="11">
    <mergeCell ref="A5:G5"/>
    <mergeCell ref="A4:D4"/>
    <mergeCell ref="C8:D8"/>
    <mergeCell ref="A6:G6"/>
    <mergeCell ref="A27:C27"/>
    <mergeCell ref="F3:G3"/>
    <mergeCell ref="A1:D1"/>
    <mergeCell ref="A2:D2"/>
    <mergeCell ref="A3:D3"/>
    <mergeCell ref="E1:G1"/>
    <mergeCell ref="E2:G2"/>
  </mergeCells>
  <phoneticPr fontId="3" type="noConversion"/>
  <conditionalFormatting sqref="G27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3" right="0.26" top="0.65" bottom="0.45" header="0" footer="0.19"/>
  <pageSetup paperSize="9" scale="85" orientation="portrait" horizontalDpi="300" verticalDpi="300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2024-10-28T07:48:20Z</cp:lastPrinted>
  <dcterms:created xsi:type="dcterms:W3CDTF">1999-12-31T17:03:31Z</dcterms:created>
  <dcterms:modified xsi:type="dcterms:W3CDTF">2024-10-29T07:29:39Z</dcterms:modified>
</cp:coreProperties>
</file>