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E:\T9\chon\v2\"/>
    </mc:Choice>
  </mc:AlternateContent>
  <xr:revisionPtr revIDLastSave="0" documentId="8_{42E10418-F457-457E-A2A6-89C226AA9324}" xr6:coauthVersionLast="47" xr6:coauthVersionMax="47" xr10:uidLastSave="{00000000-0000-0000-0000-000000000000}"/>
  <bookViews>
    <workbookView xWindow="-120" yWindow="-120" windowWidth="20730" windowHeight="11160" activeTab="1" xr2:uid="{00000000-000D-0000-FFFF-FFFF00000000}"/>
  </bookViews>
  <sheets>
    <sheet name="Mau 1" sheetId="12"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4" i="6" l="1"/>
  <c r="S23" i="6"/>
  <c r="F38" i="10"/>
  <c r="G38" i="10" s="1"/>
  <c r="D38" i="10"/>
  <c r="E38" i="10" s="1"/>
  <c r="F37" i="10"/>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D28" i="10"/>
  <c r="E28" i="10" s="1"/>
  <c r="F39" i="10" l="1"/>
  <c r="G28" i="10"/>
  <c r="D39" i="10"/>
  <c r="S22" i="6"/>
  <c r="AD22" i="6"/>
  <c r="AD24"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<sst xmlns="http://schemas.openxmlformats.org/spreadsheetml/2006/main" count="359" uniqueCount="157">
  <si>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</si>
  <si>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</si>
  <si>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</si>
  <si>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</si>
  <si>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</si>
  <si>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</si>
  <si>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</si>
  <si>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</si>
  <si>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</si>
  <si>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</si>
  <si>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</si>
  <si>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</si>
  <si>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</si>
  <si>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</si>
  <si>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</si>
  <si>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</si>
  <si>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</si>
  <si>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</si>
  <si>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</si>
  <si>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</si>
  <si>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</si>
  <si>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</si>
  <si>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</si>
  <si>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</si>
  <si>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</si>
  <si>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</si>
  <si>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</si>
  <si>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</si>
  <si>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</si>
  <si>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</si>
  <si>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</si>
  <si>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</si>
  <si>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</si>
  <si>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</si>
  <si>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</si>
  <si>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</si>
  <si>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</si>
  <si>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</si>
  <si>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</si>
  <si>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</si>
  <si>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</si>
  <si>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</si>
  <si>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</si>
  <si>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</si>
  <si>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</si>
  <si>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</si>
  <si>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</si>
  <si>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</si>
  <si>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</si>
  <si>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</si>
  <si>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</si>
  <si>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</si>
  <si>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</si>
  <si>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</si>
  <si>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</si>
  <si>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</si>
  <si>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</si>
  <si>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</si>
  <si>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</si>
  <si>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</si>
  <si>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</si>
  <si>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</si>
  <si>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</si>
  <si>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</si>
  <si>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</si>
  <si>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</si>
  <si>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</si>
  <si>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</si>
  <si>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</si>
  <si>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</si>
  <si>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</si>
  <si>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</si>
  <si>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</si>
  <si>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</si>
  <si>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</si>
  <si>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</si>
  <si>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</si>
  <si>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</si>
  <si>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</si>
  <si>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</si>
  <si>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</si>
  <si>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</si>
  <si>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</si>
  <si>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</si>
  <si>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</si>
  <si>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</si>
  <si>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</si>
  <si>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</si>
  <si>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</si>
  <si>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</si>
  <si>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</si>
  <si>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</si>
  <si>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</si>
  <si>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</si>
  <si>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</si>
  <si>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</si>
  <si>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</si>
  <si>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</si>
  <si>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</si>
  <si>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t>
  </si>
  <si>
    <t>3</t>
  </si>
  <si>
    <t xml:space="preserve">                               Trịnh Hoàng Hiệp</t>
  </si>
  <si>
    <t>X</t>
  </si>
  <si>
    <t>Hoàn thành</t>
  </si>
  <si>
    <r>
      <rPr>
        <sz val="12"/>
        <color theme="1"/>
        <rFont val="Times New Roman"/>
      </rPr>
      <t xml:space="preserve">TRƯỜNG CAO ĐẲNG LÝ TỰ TRỌNG
 THÀNH PHỐ HỒ CHÍ MINH
</t>
    </r>
    <r>
      <rPr>
        <b/>
        <sz val="12"/>
        <color theme="1"/>
        <rFont val="Times New Roman"/>
      </rPr>
      <t xml:space="preserve"> KHOA KINH TẾ</t>
    </r>
  </si>
  <si>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</si>
  <si>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6</t>
  </si>
  <si>
    <t>5</t>
  </si>
  <si>
    <t>4</t>
  </si>
  <si>
    <t>KHOA KINH TẾ</t>
  </si>
  <si>
    <t>BẢNG TỔNG HỢP CÔNG VIỆC ĐỘT XUẤT ĐÃ THỰC HIỆN THÁNG 9/2024</t>
  </si>
  <si>
    <t>Hướng dẫn thực tập doanh nghiệp khóa 22C1</t>
  </si>
  <si>
    <t>T. Hiệp, C. Như, C.Thúy, C.Thảo, C.Thùy, C.Hòa, C.Tiên, C.Dung, T.Giang, C.Liên, C. My, T. Phương</t>
  </si>
  <si>
    <t>Hỗ trợ công việc tại phòng Kế hoạch - Tài chính</t>
  </si>
  <si>
    <t>C.Thùy, C. Nghiêm</t>
  </si>
  <si>
    <t>Hướng dẫn sinh viên thi vòng loại cấp trường cuộc thi Startup kite cấp trường</t>
  </si>
  <si>
    <t>T. Hiệp, C. Như, C.Liên, C. My, C.Thùy</t>
  </si>
  <si>
    <t>Tham gia thi không gian văn hóa Hồ Chí Minh và kể chuyện về Bác</t>
  </si>
  <si>
    <t>T. Hiệp, C. Như, C. Thúy, C. Hòa, C. Thảo</t>
  </si>
  <si>
    <t>Vận động tài trợ học bổng cho sinh viên khối lớp 24T3 
ngành TMDT và LGT tại TT GDNN và GDTX Q12.</t>
  </si>
  <si>
    <t>Vận động 5 triệu đồng</t>
  </si>
  <si>
    <t>Tham gia thẩm định và biên soạn CTĐT hệ 24C2 ngành Kế toán doanh nghiệp và Quản trị doanh nghiệp vừa và nhỏ</t>
  </si>
  <si>
    <t>Tham gia thẩm định và biên soạn CTĐT hệ 24C2 ngành Thương mại điện tử và Logistics</t>
  </si>
  <si>
    <t>Gọi điện thoại tư vấn sinh viên theo kế hoạch của khoa phục vụ công tác tuyển sinh năm 2024</t>
  </si>
  <si>
    <t>T. Hiệp, C. Như, C.Thúy, C.Thùy, C.Hòa, C.Tiên, C.Dung, T.Giang, C. My, C.Liên, C.Nghiêm, C.Thảo, T. Phương</t>
  </si>
  <si>
    <t>Hoàn thiện hồ sơ về dự án viện trợ với Tổ chức Saigon Children</t>
  </si>
  <si>
    <t xml:space="preserve">Tham dự Hội thảo nâng cao chất lượng đào tạo và thực hành nghề nghiệp cho sinh viên ngành TMĐT tại Đại học Gia Định để phục vụ công tác nâng cao chất lượng đào tạo của khoa. </t>
  </si>
  <si>
    <t>T. Hiệp, C. Như, C. Tiên, C. Dung, C. My</t>
  </si>
  <si>
    <t>Thu thập minh chứng phục vụ kiểm định ngành Kế toán doanh nghiệp.</t>
  </si>
  <si>
    <t>T. Hiệp, C. Như, C. Thúy, C. Hòa, C. My, C. Dung</t>
  </si>
  <si>
    <t xml:space="preserve">Tham gia sinh hoạt đầu khóa khối lớp 24T4 </t>
  </si>
  <si>
    <t>T. Hiệp, C. Như, C. Thúy, C. Dung, C.Liên, C. Hòa</t>
  </si>
  <si>
    <t>Tham gia vận động và phát quà cho chương trình: Trăng yêu thương tại An Giang</t>
  </si>
  <si>
    <t>C. Dung</t>
  </si>
  <si>
    <t>Tham gia thẩm định và biên soạn CTĐT hệ 24C2 ngành Tài chính doanh nghiệp</t>
  </si>
  <si>
    <t>Nguyễn Thụy Nghiệm</t>
  </si>
  <si>
    <t>11</t>
  </si>
  <si>
    <t>THỐNG KÊ CHI TIẾT KHỐI LƯỢNG CÔNG VIỆC THỰC HIỆN THÁNG 9/2024</t>
  </si>
  <si>
    <t>DANH SÁCH XẾP LOẠI THI ĐUA THÁNG 9/2024</t>
  </si>
  <si>
    <t>TPHCM, ngày  Tháng 9 năm 2024</t>
  </si>
  <si>
    <t>2</t>
  </si>
  <si>
    <t>Nguyễn Thụy Nghiêm</t>
  </si>
  <si>
    <t>A1</t>
  </si>
  <si>
    <t>A2</t>
  </si>
  <si>
    <t>TPHCM, ngày  Tháng  97 ăm 2024</t>
  </si>
  <si>
    <t>Thành phố Hồ Chí Minh, ngày  Tháng 9  năm 2024</t>
  </si>
  <si>
    <t xml:space="preserve">Trong tháng đạt A1, nhưng xếp theo thứ tự ưu tiên để A1 không vượt quá  20% theo quy định thì Cô Thùy đạt loại A2 </t>
  </si>
  <si>
    <t xml:space="preserve">Trong tháng đạt A1, nhưng xếp theo thứ tự ưu tiên để A1 không vượt quá  20% theo quy định thì Cô My đạt loại A2 </t>
  </si>
  <si>
    <t xml:space="preserve">Trong tháng đạt A1, nhưng xếp theo thứ tự ưu tiên để A2 không vượt quá  30% theo quy định thì Cô Tiên đạt loại A3 </t>
  </si>
  <si>
    <t xml:space="preserve">Trong tháng đạt A2, nhưng xếp theo thứ tự ưu tiên để A2 không vượt quá  30% theo quy định thì Thầy Giang đạt loại A3 </t>
  </si>
  <si>
    <t xml:space="preserve">Trong tháng đạt A1, nhưng xếp theo thứ tự ưu tiên để  đạt A1 không vượt quá  20% theo quy định thì Cô Dung đạt loại A2 </t>
  </si>
  <si>
    <t>Đạt loại A1 nằm trong diện không vượt quá 20%  theo quy định của tiêu chí thi đua</t>
  </si>
  <si>
    <t>Đạt loại A1 nằm trong diện không vượt quá  20%  theo quy định của tiêu chí thi đua</t>
  </si>
  <si>
    <t>T. Hiệp</t>
  </si>
  <si>
    <t>A3( DN)</t>
  </si>
  <si>
    <t>Do Thầy Phương xin nghỉ không lương ở tháng 9</t>
  </si>
  <si>
    <t>A3 Danh nghĩa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</si>
</sst>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amily val="1"/>
    </font>
    <font>
      <i/>
      <sz val="14"/>
      <color theme="1"/>
      <name val="Times New Roman"/>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5">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1" xfId="0" quotePrefix="1" applyFont="1" applyBorder="1" applyAlignment="1">
      <alignment horizontal="left" vertical="top" wrapText="1"/>
    </xf>
    <xf numFmtId="0" fontId="30" fillId="0" borderId="0" xfId="74" applyFont="1" applyAlignment="1">
      <alignment horizontal="center" vertical="center" wrapText="1"/>
    </xf>
    <xf numFmtId="0" fontId="29" fillId="0" borderId="0" xfId="74"/>
    <xf numFmtId="0" fontId="32" fillId="0" borderId="0" xfId="74" applyFont="1" applyAlignment="1">
      <alignment vertical="center"/>
    </xf>
    <xf numFmtId="0" fontId="33" fillId="0" borderId="0" xfId="74" applyFont="1" applyAlignment="1">
      <alignment vertical="center"/>
    </xf>
    <xf numFmtId="0" fontId="30" fillId="0" borderId="0" xfId="74" applyFont="1" applyAlignment="1">
      <alignment vertical="center" wrapText="1"/>
    </xf>
    <xf numFmtId="0" fontId="31" fillId="0" borderId="11" xfId="74" applyFont="1" applyBorder="1" applyAlignment="1">
      <alignment horizontal="center" vertical="center" wrapText="1"/>
    </xf>
    <xf numFmtId="0" fontId="34" fillId="0" borderId="0" xfId="74" applyFont="1" applyAlignment="1">
      <alignment vertical="center"/>
    </xf>
    <xf numFmtId="0" fontId="35" fillId="0" borderId="0" xfId="74" applyFont="1" applyAlignment="1">
      <alignment horizontal="center" vertical="center"/>
    </xf>
    <xf numFmtId="0" fontId="36" fillId="0" borderId="0" xfId="74" applyFont="1" applyAlignment="1">
      <alignment vertical="center"/>
    </xf>
    <xf numFmtId="0" fontId="37" fillId="0" borderId="11" xfId="74" applyFont="1" applyBorder="1" applyAlignment="1">
      <alignment horizontal="center" vertical="center" wrapText="1"/>
    </xf>
    <xf numFmtId="0" fontId="37" fillId="0" borderId="12" xfId="74" applyFont="1" applyBorder="1" applyAlignment="1">
      <alignment horizontal="center" vertical="center" wrapText="1"/>
    </xf>
    <xf numFmtId="0" fontId="38" fillId="0" borderId="11" xfId="74" applyFont="1" applyBorder="1" applyAlignment="1">
      <alignment horizontal="center" vertical="center" wrapText="1"/>
    </xf>
    <xf numFmtId="0" fontId="37" fillId="0" borderId="11" xfId="74" applyFont="1" applyBorder="1" applyAlignment="1">
      <alignment horizontal="left" vertical="center" wrapText="1"/>
    </xf>
    <xf numFmtId="0" fontId="39" fillId="0" borderId="11" xfId="74" applyFont="1" applyBorder="1" applyAlignment="1">
      <alignment horizontal="left" vertical="center"/>
    </xf>
    <xf numFmtId="0" fontId="39" fillId="0" borderId="11" xfId="74" applyFont="1" applyBorder="1" applyAlignment="1">
      <alignment horizontal="center" vertical="center"/>
    </xf>
    <xf numFmtId="0" fontId="39" fillId="0" borderId="11" xfId="74" applyFont="1" applyBorder="1" applyAlignment="1">
      <alignment horizontal="left" vertical="center" wrapText="1"/>
    </xf>
    <xf numFmtId="164" fontId="39" fillId="0" borderId="11" xfId="74" applyNumberFormat="1" applyFont="1" applyBorder="1" applyAlignment="1">
      <alignment horizontal="center" vertical="center"/>
    </xf>
    <xf numFmtId="0" fontId="39" fillId="0" borderId="11" xfId="74" applyFont="1" applyBorder="1" applyAlignment="1">
      <alignment vertical="center" wrapText="1"/>
    </xf>
    <xf numFmtId="0" fontId="39" fillId="6" borderId="11" xfId="74" applyFont="1" applyFill="1" applyBorder="1" applyAlignment="1">
      <alignment horizontal="left" vertical="center"/>
    </xf>
    <xf numFmtId="0" fontId="39" fillId="6" borderId="11" xfId="74" applyFont="1" applyFill="1" applyBorder="1" applyAlignment="1">
      <alignment vertical="center"/>
    </xf>
    <xf numFmtId="0" fontId="39" fillId="0" borderId="11" xfId="74" applyFont="1" applyBorder="1" applyAlignment="1">
      <alignment horizontal="center" vertical="center" wrapText="1"/>
    </xf>
    <xf numFmtId="164" fontId="39" fillId="6" borderId="11" xfId="74" applyNumberFormat="1" applyFont="1" applyFill="1" applyBorder="1" applyAlignment="1">
      <alignment horizontal="left" vertical="center" wrapText="1"/>
    </xf>
    <xf numFmtId="0" fontId="35" fillId="6" borderId="0" xfId="74" applyFont="1" applyFill="1" applyAlignment="1">
      <alignment horizontal="center" vertical="center"/>
    </xf>
    <xf numFmtId="0" fontId="36" fillId="6" borderId="0" xfId="74" applyFont="1" applyFill="1" applyAlignment="1">
      <alignment vertical="center"/>
    </xf>
    <xf numFmtId="164" fontId="38" fillId="0" borderId="11" xfId="74" quotePrefix="1" applyNumberFormat="1" applyFont="1" applyBorder="1" applyAlignment="1">
      <alignment horizontal="center" vertical="center"/>
    </xf>
    <xf numFmtId="0" fontId="38" fillId="0" borderId="11" xfId="74" applyFont="1" applyBorder="1" applyAlignment="1">
      <alignment horizontal="left" vertical="center" wrapText="1"/>
    </xf>
    <xf numFmtId="164" fontId="39" fillId="0" borderId="13" xfId="74" applyNumberFormat="1" applyFont="1" applyBorder="1" applyAlignment="1">
      <alignment horizontal="left" vertical="top" wrapText="1"/>
    </xf>
    <xf numFmtId="0" fontId="33" fillId="0" borderId="0" xfId="74" applyFont="1"/>
    <xf numFmtId="0" fontId="9" fillId="0" borderId="11" xfId="74" applyFont="1" applyBorder="1" applyAlignment="1">
      <alignment horizontal="left" vertical="center" wrapText="1"/>
    </xf>
    <xf numFmtId="165" fontId="39" fillId="0" borderId="11" xfId="74" applyNumberFormat="1" applyFont="1" applyBorder="1" applyAlignment="1">
      <alignment horizontal="center" vertical="center"/>
    </xf>
    <xf numFmtId="0" fontId="40" fillId="0" borderId="11" xfId="74" applyFont="1" applyBorder="1" applyAlignment="1">
      <alignment horizontal="left" vertical="center" wrapText="1"/>
    </xf>
    <xf numFmtId="0" fontId="9" fillId="0" borderId="11" xfId="74" applyFont="1" applyBorder="1" applyAlignment="1">
      <alignment horizontal="center" vertical="center" wrapText="1"/>
    </xf>
    <xf numFmtId="0" fontId="9" fillId="6" borderId="11" xfId="74" applyFont="1" applyFill="1" applyBorder="1" applyAlignment="1">
      <alignment horizontal="left" vertical="center"/>
    </xf>
    <xf numFmtId="0" fontId="9" fillId="0" borderId="0" xfId="74" applyFont="1" applyAlignment="1">
      <alignment vertical="center"/>
    </xf>
    <xf numFmtId="0" fontId="9" fillId="6" borderId="12" xfId="74" applyFont="1" applyFill="1" applyBorder="1" applyAlignment="1">
      <alignment horizontal="left" vertical="center"/>
    </xf>
    <xf numFmtId="0" fontId="9" fillId="0" borderId="1" xfId="74" applyFont="1" applyBorder="1" applyAlignment="1">
      <alignment vertical="center" wrapText="1"/>
    </xf>
    <xf numFmtId="0" fontId="9" fillId="0" borderId="14" xfId="74" applyFont="1" applyBorder="1" applyAlignment="1">
      <alignment horizontal="center" vertical="center" wrapText="1"/>
    </xf>
    <xf numFmtId="164" fontId="9" fillId="0" borderId="11" xfId="74" applyNumberFormat="1" applyFont="1" applyBorder="1" applyAlignment="1">
      <alignment horizontal="center" vertical="center"/>
    </xf>
    <xf numFmtId="0" fontId="37" fillId="0" borderId="15" xfId="74" applyFont="1" applyBorder="1" applyAlignment="1">
      <alignment horizontal="left" vertical="center" wrapText="1"/>
    </xf>
    <xf numFmtId="0" fontId="9" fillId="6" borderId="11" xfId="74" applyFont="1" applyFill="1" applyBorder="1" applyAlignment="1">
      <alignment horizontal="left" vertical="center" wrapText="1"/>
    </xf>
    <xf numFmtId="0" fontId="9" fillId="0" borderId="11" xfId="74" applyFont="1" applyBorder="1" applyAlignment="1">
      <alignment horizontal="lef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4" fillId="0" borderId="0" xfId="74" applyFont="1" applyAlignment="1">
      <alignment horizontal="center" vertical="center"/>
    </xf>
    <xf numFmtId="0" fontId="29" fillId="0" borderId="0" xfId="74"/>
    <xf numFmtId="0" fontId="35" fillId="0" borderId="0" xfId="74" applyFont="1" applyAlignment="1">
      <alignment horizontal="left" vertical="center"/>
    </xf>
    <xf numFmtId="0" fontId="30" fillId="0" borderId="0" xfId="74" applyFont="1" applyAlignment="1">
      <alignment horizontal="center" vertical="center" wrapText="1"/>
    </xf>
    <xf numFmtId="0" fontId="31" fillId="0" borderId="0" xfId="74" applyFont="1" applyAlignment="1">
      <alignment horizontal="center" vertical="top" wrapText="1"/>
    </xf>
    <xf numFmtId="0" fontId="34" fillId="0" borderId="0" xfId="74" applyFont="1" applyAlignment="1">
      <alignment horizontal="center" vertical="center" wrapText="1"/>
    </xf>
    <xf numFmtId="0" fontId="35" fillId="0" borderId="0" xfId="74" applyFont="1" applyAlignment="1">
      <alignment horizontal="left" vertical="center" wrapText="1"/>
    </xf>
    <xf numFmtId="0" fontId="41" fillId="0" borderId="0" xfId="74"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7"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cellXfs>
  <cellStyles count="75">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c.my/" TargetMode="External"/><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FDDA4-79DB-46E4-BC5D-9FDE99C07AA9}">
  <dimension ref="A1:Z1006"/>
  <sheetViews>
    <sheetView topLeftCell="A10" workbookViewId="0">
      <selection activeCell="D13" sqref="D13"/>
    </sheetView>
  </sheetViews>
  <sheetFormatPr defaultColWidth="14.42578125" defaultRowHeight="15" customHeight="1" x14ac:dyDescent="0.25"/>
  <cols>
    <col min="1" max="1" width="15.42578125" style="81" customWidth="1"/>
    <col min="2" max="2" width="65" style="81" customWidth="1"/>
    <col min="3" max="3" width="20.7109375" style="81" customWidth="1"/>
    <col min="4" max="4" width="38.7109375" style="81" customWidth="1"/>
    <col min="5" max="5" width="21.42578125" style="81" customWidth="1"/>
    <col min="6" max="6" width="26" style="81" customWidth="1"/>
    <col min="7" max="7" width="61.85546875" style="81" customWidth="1"/>
    <col min="8" max="8" width="7.5703125" style="81" customWidth="1"/>
    <col min="9" max="26" width="8.7109375" style="81" customWidth="1"/>
    <col min="27" max="16384" width="14.42578125" style="81"/>
  </cols>
  <sheetData>
    <row r="1" spans="1:26" ht="46.5" customHeight="1" x14ac:dyDescent="0.25">
      <c r="A1" s="129" t="s">
        <v>104</v>
      </c>
      <c r="B1" s="127"/>
      <c r="C1" s="80"/>
      <c r="D1" s="80"/>
      <c r="E1" s="80"/>
      <c r="F1" s="130" t="s">
        <v>24</v>
      </c>
      <c r="G1" s="127"/>
      <c r="H1" s="82"/>
      <c r="I1" s="83"/>
      <c r="J1" s="83"/>
      <c r="K1" s="83"/>
      <c r="L1" s="83"/>
      <c r="M1" s="83"/>
      <c r="N1" s="83"/>
      <c r="O1" s="83"/>
      <c r="P1" s="83"/>
      <c r="Q1" s="83"/>
      <c r="R1" s="83"/>
      <c r="S1" s="83"/>
      <c r="T1" s="83"/>
      <c r="U1" s="83"/>
      <c r="V1" s="83"/>
      <c r="W1" s="83"/>
      <c r="X1" s="83"/>
      <c r="Y1" s="83"/>
      <c r="Z1" s="83"/>
    </row>
    <row r="2" spans="1:26" ht="19.5" customHeight="1" x14ac:dyDescent="0.25">
      <c r="A2" s="80"/>
      <c r="B2" s="80"/>
      <c r="C2" s="80"/>
      <c r="D2" s="80"/>
      <c r="E2" s="80"/>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31" t="s">
        <v>110</v>
      </c>
      <c r="B3" s="127"/>
      <c r="C3" s="127"/>
      <c r="D3" s="127"/>
      <c r="E3" s="127"/>
      <c r="F3" s="127"/>
      <c r="G3" s="127"/>
      <c r="H3" s="86"/>
      <c r="I3" s="83"/>
      <c r="J3" s="83"/>
      <c r="K3" s="83"/>
      <c r="L3" s="83"/>
      <c r="M3" s="83"/>
      <c r="N3" s="83"/>
      <c r="O3" s="83"/>
      <c r="P3" s="83"/>
      <c r="Q3" s="83"/>
      <c r="R3" s="83"/>
      <c r="S3" s="83"/>
      <c r="T3" s="83"/>
      <c r="U3" s="83"/>
      <c r="V3" s="83"/>
      <c r="W3" s="83"/>
      <c r="X3" s="83"/>
      <c r="Y3" s="83"/>
      <c r="Z3" s="83"/>
    </row>
    <row r="4" spans="1:26" ht="6" customHeight="1" x14ac:dyDescent="0.25">
      <c r="A4" s="126"/>
      <c r="B4" s="127"/>
      <c r="C4" s="127"/>
      <c r="D4" s="127"/>
      <c r="E4" s="127"/>
      <c r="F4" s="127"/>
      <c r="G4" s="127"/>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35</v>
      </c>
      <c r="D6" s="90" t="s">
        <v>36</v>
      </c>
      <c r="E6" s="90" t="s">
        <v>22</v>
      </c>
      <c r="F6" s="90" t="s">
        <v>37</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75</v>
      </c>
      <c r="C7" s="92"/>
      <c r="D7" s="92"/>
      <c r="E7" s="92"/>
      <c r="F7" s="91"/>
      <c r="G7" s="91"/>
      <c r="H7" s="87"/>
      <c r="I7" s="88"/>
      <c r="J7" s="88"/>
      <c r="K7" s="88"/>
      <c r="L7" s="88"/>
      <c r="M7" s="88"/>
      <c r="N7" s="88"/>
      <c r="O7" s="88"/>
      <c r="P7" s="88"/>
      <c r="Q7" s="88"/>
      <c r="R7" s="88"/>
      <c r="S7" s="88"/>
      <c r="T7" s="88"/>
      <c r="U7" s="88"/>
      <c r="V7" s="88"/>
      <c r="W7" s="88"/>
      <c r="X7" s="88"/>
      <c r="Y7" s="88"/>
      <c r="Z7" s="88"/>
    </row>
    <row r="8" spans="1:26" ht="60" customHeight="1" x14ac:dyDescent="0.25">
      <c r="A8" s="93" t="s">
        <v>30</v>
      </c>
      <c r="B8" s="97" t="s">
        <v>111</v>
      </c>
      <c r="C8" s="94">
        <v>12</v>
      </c>
      <c r="D8" s="108" t="s">
        <v>112</v>
      </c>
      <c r="E8" s="109">
        <v>45536</v>
      </c>
      <c r="F8" s="96" t="s">
        <v>103</v>
      </c>
      <c r="G8" s="100"/>
      <c r="H8" s="87"/>
      <c r="I8" s="88"/>
      <c r="J8" s="88"/>
      <c r="K8" s="88"/>
      <c r="L8" s="88"/>
      <c r="M8" s="88"/>
      <c r="N8" s="88"/>
      <c r="O8" s="88"/>
      <c r="P8" s="88"/>
      <c r="Q8" s="88"/>
      <c r="R8" s="88"/>
      <c r="S8" s="88"/>
      <c r="T8" s="88"/>
      <c r="U8" s="88"/>
      <c r="V8" s="88"/>
      <c r="W8" s="88"/>
      <c r="X8" s="88"/>
      <c r="Y8" s="88"/>
      <c r="Z8" s="88"/>
    </row>
    <row r="9" spans="1:26" ht="48.75" customHeight="1" x14ac:dyDescent="0.25">
      <c r="A9" s="98" t="s">
        <v>31</v>
      </c>
      <c r="B9" s="99" t="s">
        <v>113</v>
      </c>
      <c r="C9" s="100">
        <v>2</v>
      </c>
      <c r="D9" s="95" t="s">
        <v>114</v>
      </c>
      <c r="E9" s="109">
        <v>45536</v>
      </c>
      <c r="F9" s="96" t="s">
        <v>103</v>
      </c>
      <c r="G9" s="101"/>
      <c r="H9" s="102"/>
      <c r="I9" s="103"/>
      <c r="J9" s="103"/>
      <c r="K9" s="103"/>
      <c r="L9" s="103"/>
      <c r="M9" s="103"/>
      <c r="N9" s="103"/>
      <c r="O9" s="103"/>
      <c r="P9" s="103"/>
      <c r="Q9" s="103"/>
      <c r="R9" s="103"/>
      <c r="S9" s="103"/>
      <c r="T9" s="103"/>
      <c r="U9" s="103"/>
      <c r="V9" s="103"/>
      <c r="W9" s="103"/>
      <c r="X9" s="103"/>
      <c r="Y9" s="103"/>
      <c r="Z9" s="103"/>
    </row>
    <row r="10" spans="1:26" ht="38.25" customHeight="1" x14ac:dyDescent="0.25">
      <c r="A10" s="98" t="s">
        <v>32</v>
      </c>
      <c r="B10" s="110" t="s">
        <v>115</v>
      </c>
      <c r="C10" s="111">
        <v>5</v>
      </c>
      <c r="D10" s="95" t="s">
        <v>116</v>
      </c>
      <c r="E10" s="109">
        <v>45505</v>
      </c>
      <c r="F10" s="96" t="s">
        <v>103</v>
      </c>
      <c r="G10" s="96"/>
      <c r="H10" s="87"/>
      <c r="I10" s="88"/>
      <c r="J10" s="88"/>
      <c r="K10" s="88"/>
      <c r="L10" s="88"/>
      <c r="M10" s="88"/>
      <c r="N10" s="88"/>
      <c r="O10" s="88"/>
      <c r="P10" s="88"/>
      <c r="Q10" s="88"/>
      <c r="R10" s="88"/>
      <c r="S10" s="88"/>
      <c r="T10" s="88"/>
      <c r="U10" s="88"/>
      <c r="V10" s="88"/>
      <c r="W10" s="88"/>
      <c r="X10" s="88"/>
      <c r="Y10" s="88"/>
      <c r="Z10" s="88"/>
    </row>
    <row r="11" spans="1:26" ht="38.25" customHeight="1" x14ac:dyDescent="0.25">
      <c r="A11" s="112" t="s">
        <v>38</v>
      </c>
      <c r="B11" s="113" t="s">
        <v>117</v>
      </c>
      <c r="C11" s="111">
        <v>5</v>
      </c>
      <c r="D11" s="108" t="s">
        <v>118</v>
      </c>
      <c r="E11" s="109">
        <v>45506</v>
      </c>
      <c r="F11" s="96" t="s">
        <v>103</v>
      </c>
      <c r="G11" s="96"/>
      <c r="H11" s="87"/>
      <c r="I11" s="88"/>
      <c r="J11" s="88"/>
      <c r="K11" s="88"/>
      <c r="L11" s="88"/>
      <c r="M11" s="88"/>
      <c r="N11" s="88"/>
      <c r="O11" s="88"/>
      <c r="P11" s="88"/>
      <c r="Q11" s="88"/>
      <c r="R11" s="88"/>
      <c r="S11" s="88"/>
      <c r="T11" s="88"/>
      <c r="U11" s="88"/>
      <c r="V11" s="88"/>
      <c r="W11" s="88"/>
      <c r="X11" s="88"/>
      <c r="Y11" s="88"/>
      <c r="Z11" s="88"/>
    </row>
    <row r="12" spans="1:26" ht="38.25" customHeight="1" x14ac:dyDescent="0.25">
      <c r="A12" s="114" t="s">
        <v>40</v>
      </c>
      <c r="B12" s="115" t="s">
        <v>119</v>
      </c>
      <c r="C12" s="116">
        <v>1</v>
      </c>
      <c r="D12" s="108" t="s">
        <v>153</v>
      </c>
      <c r="E12" s="109">
        <v>45506</v>
      </c>
      <c r="F12" s="96" t="s">
        <v>103</v>
      </c>
      <c r="G12" s="117" t="s">
        <v>120</v>
      </c>
      <c r="H12" s="87"/>
      <c r="I12" s="88"/>
      <c r="J12" s="88"/>
      <c r="K12" s="88"/>
      <c r="L12" s="88"/>
      <c r="M12" s="88"/>
      <c r="N12" s="88"/>
      <c r="O12" s="88"/>
      <c r="P12" s="88"/>
      <c r="Q12" s="88"/>
      <c r="R12" s="88"/>
      <c r="S12" s="88"/>
      <c r="T12" s="88"/>
      <c r="U12" s="88"/>
      <c r="V12" s="88"/>
      <c r="W12" s="88"/>
      <c r="X12" s="88"/>
      <c r="Y12" s="88"/>
      <c r="Z12" s="88"/>
    </row>
    <row r="13" spans="1:26" ht="58.5" customHeight="1" x14ac:dyDescent="0.25">
      <c r="A13" s="114" t="s">
        <v>41</v>
      </c>
      <c r="B13" s="115" t="s">
        <v>121</v>
      </c>
      <c r="C13" s="116">
        <v>12</v>
      </c>
      <c r="D13" s="108" t="s">
        <v>112</v>
      </c>
      <c r="E13" s="109">
        <v>45537</v>
      </c>
      <c r="F13" s="96" t="s">
        <v>103</v>
      </c>
      <c r="G13" s="117"/>
      <c r="H13" s="87"/>
      <c r="I13" s="88"/>
      <c r="J13" s="88"/>
      <c r="K13" s="88"/>
      <c r="L13" s="88"/>
      <c r="M13" s="88"/>
      <c r="N13" s="88"/>
      <c r="O13" s="88"/>
      <c r="P13" s="88"/>
      <c r="Q13" s="88"/>
      <c r="R13" s="88"/>
      <c r="S13" s="88"/>
      <c r="T13" s="88"/>
      <c r="U13" s="88"/>
      <c r="V13" s="88"/>
      <c r="W13" s="88"/>
      <c r="X13" s="88"/>
      <c r="Y13" s="88"/>
      <c r="Z13" s="88"/>
    </row>
    <row r="14" spans="1:26" ht="55.5" customHeight="1" x14ac:dyDescent="0.25">
      <c r="A14" s="114" t="s">
        <v>44</v>
      </c>
      <c r="B14" s="115" t="s">
        <v>122</v>
      </c>
      <c r="C14" s="116">
        <v>12</v>
      </c>
      <c r="D14" s="108" t="s">
        <v>112</v>
      </c>
      <c r="E14" s="109">
        <v>45537</v>
      </c>
      <c r="F14" s="96" t="s">
        <v>103</v>
      </c>
      <c r="G14" s="117"/>
      <c r="H14" s="87"/>
      <c r="I14" s="88"/>
      <c r="J14" s="88"/>
      <c r="K14" s="88"/>
      <c r="L14" s="88"/>
      <c r="M14" s="88"/>
      <c r="N14" s="88"/>
      <c r="O14" s="88"/>
      <c r="P14" s="88"/>
      <c r="Q14" s="88"/>
      <c r="R14" s="88"/>
      <c r="S14" s="88"/>
      <c r="T14" s="88"/>
      <c r="U14" s="88"/>
      <c r="V14" s="88"/>
      <c r="W14" s="88"/>
      <c r="X14" s="88"/>
      <c r="Y14" s="88"/>
      <c r="Z14" s="88"/>
    </row>
    <row r="15" spans="1:26" ht="38.25" customHeight="1" x14ac:dyDescent="0.25">
      <c r="A15" s="104" t="s">
        <v>21</v>
      </c>
      <c r="B15" s="118" t="s">
        <v>76</v>
      </c>
      <c r="C15" s="105"/>
      <c r="D15" s="105"/>
      <c r="E15" s="105"/>
      <c r="F15" s="96"/>
      <c r="G15" s="96"/>
      <c r="H15" s="87"/>
      <c r="I15" s="88"/>
      <c r="J15" s="88"/>
      <c r="K15" s="88"/>
      <c r="L15" s="88"/>
      <c r="M15" s="88"/>
      <c r="N15" s="88"/>
      <c r="O15" s="88"/>
      <c r="P15" s="88"/>
      <c r="Q15" s="88"/>
      <c r="R15" s="88"/>
      <c r="S15" s="88"/>
      <c r="T15" s="88"/>
      <c r="U15" s="88"/>
      <c r="V15" s="88"/>
      <c r="W15" s="88"/>
      <c r="X15" s="88"/>
      <c r="Y15" s="88"/>
      <c r="Z15" s="88"/>
    </row>
    <row r="16" spans="1:26" ht="71.25" customHeight="1" x14ac:dyDescent="0.25">
      <c r="A16" s="93" t="s">
        <v>30</v>
      </c>
      <c r="B16" s="108" t="s">
        <v>123</v>
      </c>
      <c r="C16" s="94">
        <v>13</v>
      </c>
      <c r="D16" s="108" t="s">
        <v>124</v>
      </c>
      <c r="E16" s="109">
        <v>45536</v>
      </c>
      <c r="F16" s="96" t="s">
        <v>103</v>
      </c>
      <c r="G16" s="96"/>
      <c r="H16" s="87"/>
      <c r="I16" s="88"/>
      <c r="J16" s="88"/>
      <c r="K16" s="88"/>
      <c r="L16" s="88"/>
      <c r="M16" s="88"/>
      <c r="N16" s="88"/>
      <c r="O16" s="88"/>
      <c r="P16" s="88"/>
      <c r="Q16" s="88"/>
      <c r="R16" s="88"/>
      <c r="S16" s="88"/>
      <c r="T16" s="88"/>
      <c r="U16" s="88"/>
      <c r="V16" s="88"/>
      <c r="W16" s="88"/>
      <c r="X16" s="88"/>
      <c r="Y16" s="88"/>
      <c r="Z16" s="88"/>
    </row>
    <row r="17" spans="1:26" ht="37.5" customHeight="1" x14ac:dyDescent="0.25">
      <c r="A17" s="93" t="s">
        <v>31</v>
      </c>
      <c r="B17" s="95" t="s">
        <v>125</v>
      </c>
      <c r="C17" s="94">
        <v>2</v>
      </c>
      <c r="D17" s="95" t="s">
        <v>114</v>
      </c>
      <c r="E17" s="109">
        <v>45536</v>
      </c>
      <c r="F17" s="96" t="s">
        <v>103</v>
      </c>
      <c r="G17" s="106"/>
      <c r="H17" s="87"/>
      <c r="I17" s="88"/>
      <c r="J17" s="88"/>
      <c r="K17" s="88"/>
      <c r="L17" s="88"/>
      <c r="M17" s="88"/>
      <c r="N17" s="88"/>
      <c r="O17" s="88"/>
      <c r="P17" s="88"/>
      <c r="Q17" s="88"/>
      <c r="R17" s="88"/>
      <c r="S17" s="88"/>
      <c r="T17" s="88"/>
      <c r="U17" s="88"/>
      <c r="V17" s="88"/>
      <c r="W17" s="88"/>
      <c r="X17" s="88"/>
      <c r="Y17" s="88"/>
      <c r="Z17" s="88"/>
    </row>
    <row r="18" spans="1:26" ht="52.5" customHeight="1" x14ac:dyDescent="0.25">
      <c r="A18" s="98" t="s">
        <v>32</v>
      </c>
      <c r="B18" s="108" t="s">
        <v>126</v>
      </c>
      <c r="C18" s="94">
        <v>5</v>
      </c>
      <c r="D18" s="119" t="s">
        <v>127</v>
      </c>
      <c r="E18" s="109">
        <v>45537</v>
      </c>
      <c r="F18" s="96" t="s">
        <v>103</v>
      </c>
      <c r="G18" s="106"/>
      <c r="H18" s="87"/>
      <c r="I18" s="88"/>
      <c r="J18" s="88"/>
      <c r="K18" s="88"/>
      <c r="L18" s="88"/>
      <c r="M18" s="88"/>
      <c r="N18" s="88"/>
      <c r="O18" s="88"/>
      <c r="P18" s="88"/>
      <c r="Q18" s="88"/>
      <c r="R18" s="88"/>
      <c r="S18" s="88"/>
      <c r="T18" s="88"/>
      <c r="U18" s="88"/>
      <c r="V18" s="88"/>
      <c r="W18" s="88"/>
      <c r="X18" s="88"/>
      <c r="Y18" s="88"/>
      <c r="Z18" s="88"/>
    </row>
    <row r="19" spans="1:26" ht="72.75" customHeight="1" x14ac:dyDescent="0.25">
      <c r="A19" s="98" t="s">
        <v>38</v>
      </c>
      <c r="B19" s="108" t="s">
        <v>128</v>
      </c>
      <c r="C19" s="94">
        <v>6</v>
      </c>
      <c r="D19" s="119" t="s">
        <v>129</v>
      </c>
      <c r="E19" s="109">
        <v>45538</v>
      </c>
      <c r="F19" s="96" t="s">
        <v>103</v>
      </c>
      <c r="G19" s="106"/>
      <c r="H19" s="87"/>
      <c r="I19" s="88"/>
      <c r="J19" s="88"/>
      <c r="K19" s="88"/>
      <c r="L19" s="88"/>
      <c r="M19" s="88"/>
      <c r="N19" s="88"/>
      <c r="O19" s="88"/>
      <c r="P19" s="88"/>
      <c r="Q19" s="88"/>
      <c r="R19" s="88"/>
      <c r="S19" s="88"/>
      <c r="T19" s="88"/>
      <c r="U19" s="88"/>
      <c r="V19" s="88"/>
      <c r="W19" s="88"/>
      <c r="X19" s="88"/>
      <c r="Y19" s="88"/>
      <c r="Z19" s="88"/>
    </row>
    <row r="20" spans="1:26" ht="72.75" customHeight="1" x14ac:dyDescent="0.25">
      <c r="A20" s="93" t="s">
        <v>40</v>
      </c>
      <c r="B20" s="108" t="s">
        <v>130</v>
      </c>
      <c r="C20" s="94">
        <v>6</v>
      </c>
      <c r="D20" s="119" t="s">
        <v>131</v>
      </c>
      <c r="E20" s="109">
        <v>45539</v>
      </c>
      <c r="F20" s="96" t="s">
        <v>103</v>
      </c>
      <c r="G20" s="106"/>
      <c r="H20" s="87"/>
      <c r="I20" s="88"/>
      <c r="J20" s="88"/>
      <c r="K20" s="88"/>
      <c r="L20" s="88"/>
      <c r="M20" s="88"/>
      <c r="N20" s="88"/>
      <c r="O20" s="88"/>
      <c r="P20" s="88"/>
      <c r="Q20" s="88"/>
      <c r="R20" s="88"/>
      <c r="S20" s="88"/>
      <c r="T20" s="88"/>
      <c r="U20" s="88"/>
      <c r="V20" s="88"/>
      <c r="W20" s="88"/>
      <c r="X20" s="88"/>
      <c r="Y20" s="88"/>
      <c r="Z20" s="88"/>
    </row>
    <row r="21" spans="1:26" ht="72.75" customHeight="1" x14ac:dyDescent="0.25">
      <c r="A21" s="93" t="s">
        <v>41</v>
      </c>
      <c r="B21" s="108" t="s">
        <v>132</v>
      </c>
      <c r="C21" s="94">
        <v>1</v>
      </c>
      <c r="D21" s="108" t="s">
        <v>133</v>
      </c>
      <c r="E21" s="109">
        <v>45540</v>
      </c>
      <c r="F21" s="96" t="s">
        <v>103</v>
      </c>
      <c r="G21" s="106"/>
      <c r="H21" s="87"/>
      <c r="I21" s="88"/>
      <c r="J21" s="88"/>
      <c r="K21" s="88"/>
      <c r="L21" s="88"/>
      <c r="M21" s="88"/>
      <c r="N21" s="88"/>
      <c r="O21" s="88"/>
      <c r="P21" s="88"/>
      <c r="Q21" s="88"/>
      <c r="R21" s="88"/>
      <c r="S21" s="88"/>
      <c r="T21" s="88"/>
      <c r="U21" s="88"/>
      <c r="V21" s="88"/>
      <c r="W21" s="88"/>
      <c r="X21" s="88"/>
      <c r="Y21" s="88"/>
      <c r="Z21" s="88"/>
    </row>
    <row r="22" spans="1:26" ht="57" customHeight="1" x14ac:dyDescent="0.25">
      <c r="A22" s="120" t="s">
        <v>44</v>
      </c>
      <c r="B22" s="115" t="s">
        <v>134</v>
      </c>
      <c r="C22" s="94">
        <v>12</v>
      </c>
      <c r="D22" s="108" t="s">
        <v>112</v>
      </c>
      <c r="E22" s="109">
        <v>45540</v>
      </c>
      <c r="F22" s="96" t="s">
        <v>103</v>
      </c>
      <c r="G22" s="106"/>
      <c r="H22" s="87"/>
      <c r="I22" s="88"/>
      <c r="J22" s="88"/>
      <c r="K22" s="88"/>
      <c r="L22" s="88"/>
      <c r="M22" s="88"/>
      <c r="N22" s="88"/>
      <c r="O22" s="88"/>
      <c r="P22" s="88"/>
      <c r="Q22" s="88"/>
      <c r="R22" s="88"/>
      <c r="S22" s="88"/>
      <c r="T22" s="88"/>
      <c r="U22" s="88"/>
      <c r="V22" s="88"/>
      <c r="W22" s="88"/>
      <c r="X22" s="88"/>
      <c r="Y22" s="88"/>
      <c r="Z22" s="88"/>
    </row>
    <row r="23" spans="1:26" ht="78" customHeight="1" x14ac:dyDescent="0.25">
      <c r="A23" s="132" t="s">
        <v>105</v>
      </c>
      <c r="B23" s="132"/>
      <c r="C23" s="132"/>
      <c r="D23" s="132"/>
      <c r="E23" s="132"/>
      <c r="F23" s="132"/>
      <c r="G23" s="132"/>
      <c r="H23" s="87"/>
      <c r="I23" s="88"/>
      <c r="J23" s="88"/>
      <c r="K23" s="88"/>
      <c r="L23" s="88"/>
      <c r="M23" s="88"/>
      <c r="N23" s="88"/>
      <c r="O23" s="88"/>
      <c r="P23" s="88"/>
      <c r="Q23" s="88"/>
      <c r="R23" s="88"/>
      <c r="S23" s="88"/>
      <c r="T23" s="88"/>
      <c r="U23" s="88"/>
      <c r="V23" s="88"/>
      <c r="W23" s="88"/>
      <c r="X23" s="88"/>
      <c r="Y23" s="88"/>
      <c r="Z23" s="88"/>
    </row>
    <row r="24" spans="1:26" ht="19.5" customHeight="1" x14ac:dyDescent="0.25">
      <c r="A24" s="87"/>
      <c r="B24" s="87"/>
      <c r="C24" s="87"/>
      <c r="D24" s="87"/>
      <c r="E24" s="133" t="s">
        <v>145</v>
      </c>
      <c r="F24" s="127"/>
      <c r="G24" s="127"/>
      <c r="H24" s="87"/>
      <c r="I24" s="88"/>
      <c r="J24" s="88"/>
      <c r="K24" s="88"/>
      <c r="L24" s="88"/>
      <c r="M24" s="88"/>
      <c r="N24" s="88"/>
      <c r="O24" s="88"/>
      <c r="P24" s="88"/>
      <c r="Q24" s="88"/>
      <c r="R24" s="88"/>
      <c r="S24" s="88"/>
      <c r="T24" s="88"/>
      <c r="U24" s="88"/>
      <c r="V24" s="88"/>
      <c r="W24" s="88"/>
      <c r="X24" s="88"/>
      <c r="Y24" s="88"/>
      <c r="Z24" s="88"/>
    </row>
    <row r="25" spans="1:26" ht="19.5" customHeight="1" x14ac:dyDescent="0.25">
      <c r="A25" s="87"/>
      <c r="B25" s="87"/>
      <c r="C25" s="87"/>
      <c r="D25" s="87"/>
      <c r="E25" s="126" t="s">
        <v>7</v>
      </c>
      <c r="F25" s="127"/>
      <c r="G25" s="127"/>
      <c r="H25" s="87"/>
      <c r="I25" s="88"/>
      <c r="J25" s="88"/>
      <c r="K25" s="88"/>
      <c r="L25" s="88"/>
      <c r="M25" s="88"/>
      <c r="N25" s="88"/>
      <c r="O25" s="88"/>
      <c r="P25" s="88"/>
      <c r="Q25" s="88"/>
      <c r="R25" s="88"/>
      <c r="S25" s="88"/>
      <c r="T25" s="88"/>
      <c r="U25" s="88"/>
      <c r="V25" s="88"/>
      <c r="W25" s="88"/>
      <c r="X25" s="88"/>
      <c r="Y25" s="88"/>
      <c r="Z25" s="88"/>
    </row>
    <row r="26" spans="1:26" ht="19.5" customHeight="1" x14ac:dyDescent="0.25">
      <c r="A26" s="87"/>
      <c r="B26" s="87"/>
      <c r="C26" s="87"/>
      <c r="D26" s="87"/>
      <c r="E26" s="87"/>
      <c r="F26" s="87"/>
      <c r="G26" s="87"/>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87"/>
      <c r="F27" s="87"/>
      <c r="G27" s="87"/>
      <c r="H27" s="88"/>
      <c r="I27" s="88"/>
      <c r="J27" s="88"/>
      <c r="K27" s="88"/>
      <c r="L27" s="88"/>
      <c r="M27" s="88"/>
      <c r="N27" s="88"/>
      <c r="O27" s="88"/>
      <c r="P27" s="88"/>
      <c r="Q27" s="88"/>
      <c r="R27" s="88"/>
      <c r="S27" s="88"/>
      <c r="T27" s="88"/>
      <c r="U27" s="88"/>
      <c r="V27" s="88"/>
      <c r="W27" s="88"/>
      <c r="X27" s="88"/>
      <c r="Y27" s="88"/>
      <c r="Z27" s="88"/>
    </row>
    <row r="28" spans="1:26" ht="19.5" customHeight="1" x14ac:dyDescent="0.25">
      <c r="A28" s="88"/>
      <c r="B28" s="88"/>
      <c r="C28" s="88"/>
      <c r="D28" s="88"/>
      <c r="E28" s="88"/>
      <c r="F28" s="128" t="s">
        <v>101</v>
      </c>
      <c r="G28" s="127"/>
      <c r="H28" s="88"/>
      <c r="I28" s="88"/>
      <c r="J28" s="88"/>
      <c r="K28" s="88"/>
      <c r="L28" s="88"/>
      <c r="M28" s="88"/>
      <c r="N28" s="88"/>
      <c r="O28" s="88"/>
      <c r="P28" s="88"/>
      <c r="Q28" s="88"/>
      <c r="R28" s="88"/>
      <c r="S28" s="88"/>
      <c r="T28" s="88"/>
      <c r="U28" s="88"/>
      <c r="V28" s="88"/>
      <c r="W28" s="88"/>
      <c r="X28" s="88"/>
      <c r="Y28" s="88"/>
      <c r="Z28" s="88"/>
    </row>
    <row r="29" spans="1:26" ht="15.75" customHeight="1" x14ac:dyDescent="0.25">
      <c r="A29" s="88"/>
      <c r="B29" s="88"/>
      <c r="C29" s="88"/>
      <c r="D29" s="88"/>
      <c r="E29" s="88"/>
      <c r="F29" s="88"/>
      <c r="G29" s="88"/>
      <c r="H29" s="88"/>
      <c r="I29" s="88"/>
      <c r="J29" s="88"/>
      <c r="K29" s="88"/>
      <c r="L29" s="88"/>
      <c r="M29" s="88"/>
      <c r="N29" s="88"/>
      <c r="O29" s="88"/>
      <c r="P29" s="88"/>
      <c r="Q29" s="88"/>
      <c r="R29" s="88"/>
      <c r="S29" s="88"/>
      <c r="T29" s="88"/>
      <c r="U29" s="88"/>
      <c r="V29" s="88"/>
      <c r="W29" s="88"/>
      <c r="X29" s="88"/>
      <c r="Y29" s="88"/>
      <c r="Z29" s="88"/>
    </row>
    <row r="30" spans="1:26" ht="15.75" customHeight="1" x14ac:dyDescent="0.25">
      <c r="A30" s="88"/>
      <c r="B30" s="88"/>
      <c r="C30" s="88"/>
      <c r="D30" s="88"/>
      <c r="E30" s="88"/>
      <c r="F30" s="88"/>
      <c r="G30" s="88"/>
      <c r="H30" s="83"/>
      <c r="I30" s="83"/>
      <c r="J30" s="83"/>
      <c r="K30" s="83"/>
      <c r="L30" s="83"/>
      <c r="M30" s="83"/>
      <c r="N30" s="83"/>
      <c r="O30" s="83"/>
      <c r="P30" s="83"/>
      <c r="Q30" s="83"/>
      <c r="R30" s="83"/>
      <c r="S30" s="83"/>
      <c r="T30" s="83"/>
      <c r="U30" s="83"/>
      <c r="V30" s="83"/>
      <c r="W30" s="83"/>
      <c r="X30" s="83"/>
      <c r="Y30" s="83"/>
      <c r="Z30" s="83"/>
    </row>
    <row r="31" spans="1:26" ht="15.75" customHeight="1" x14ac:dyDescent="0.25">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spans="1:26" ht="15.75" customHeight="1" x14ac:dyDescent="0.25">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spans="1:26" ht="15.75" customHeight="1" x14ac:dyDescent="0.25">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spans="1:26" ht="15.75" customHeight="1" x14ac:dyDescent="0.25">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spans="1:26" ht="15.75" customHeight="1" x14ac:dyDescent="0.25">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spans="1:26" ht="15.75" customHeight="1" x14ac:dyDescent="0.25">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spans="1:26" ht="15.75" customHeight="1" x14ac:dyDescent="0.25">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spans="1:26" ht="15.75" customHeight="1" x14ac:dyDescent="0.25">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spans="1:26" ht="15.75" customHeight="1" x14ac:dyDescent="0.25">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spans="1:26" ht="15.75" customHeight="1" x14ac:dyDescent="0.25">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spans="1:26" ht="15.75" customHeight="1" x14ac:dyDescent="0.25">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spans="1:26" ht="15.75" customHeight="1" x14ac:dyDescent="0.25">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spans="1:26" ht="15.75" customHeight="1" x14ac:dyDescent="0.25">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spans="1:26" ht="15.75" customHeight="1" x14ac:dyDescent="0.25">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spans="1:26" ht="15.75" customHeight="1" x14ac:dyDescent="0.25">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spans="1:26" ht="15.75" customHeight="1" x14ac:dyDescent="0.25">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spans="1:26" ht="15.75" customHeight="1" x14ac:dyDescent="0.25">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spans="1:26" ht="15.75" customHeight="1" x14ac:dyDescent="0.25">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spans="1:26" ht="15.75" customHeight="1" x14ac:dyDescent="0.25">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spans="1:26" ht="15.75" customHeight="1" x14ac:dyDescent="0.25">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spans="1:26" ht="15.75" customHeight="1" x14ac:dyDescent="0.25">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spans="1:26" ht="15.75" customHeight="1" x14ac:dyDescent="0.25">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spans="1:26" ht="15.75" customHeight="1" x14ac:dyDescent="0.25">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spans="1:26" ht="15.75" customHeight="1" x14ac:dyDescent="0.25">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spans="1:26" ht="15.75" customHeight="1" x14ac:dyDescent="0.25">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spans="1:26" ht="15.75" customHeight="1" x14ac:dyDescent="0.25">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spans="1:26" ht="15.75" customHeight="1" x14ac:dyDescent="0.25">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spans="1:26" ht="15.75" customHeight="1" x14ac:dyDescent="0.25">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spans="1:26" ht="15.75" customHeight="1" x14ac:dyDescent="0.25">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spans="1:26" ht="15.75" customHeight="1" x14ac:dyDescent="0.25">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spans="1:26" ht="15.75" customHeight="1" x14ac:dyDescent="0.25">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spans="1:26" ht="15.75" customHeight="1" x14ac:dyDescent="0.25">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spans="1:26" ht="15.75" customHeight="1" x14ac:dyDescent="0.25">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spans="1:26" ht="15.75" customHeight="1" x14ac:dyDescent="0.25">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spans="1:26" ht="15.75" customHeight="1" x14ac:dyDescent="0.25">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spans="1:26" ht="15.75" customHeight="1" x14ac:dyDescent="0.25">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spans="1:26" ht="15.75" customHeight="1" x14ac:dyDescent="0.25">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spans="1:26" ht="15.75" customHeight="1" x14ac:dyDescent="0.25">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spans="1:26" ht="15.75" customHeight="1" x14ac:dyDescent="0.25">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spans="1:26" ht="15.75" customHeight="1" x14ac:dyDescent="0.25">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spans="1:26" ht="15.75" customHeight="1" x14ac:dyDescent="0.25">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spans="1:26" ht="15.75" customHeight="1" x14ac:dyDescent="0.25">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spans="1:26" ht="15.75" customHeight="1" x14ac:dyDescent="0.25">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spans="1:26" ht="15.75" customHeight="1" x14ac:dyDescent="0.25">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spans="1:26" ht="15.75" customHeight="1" x14ac:dyDescent="0.25">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spans="1:26" ht="15.75" customHeight="1" x14ac:dyDescent="0.25">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spans="1:26" ht="15.75" customHeight="1" x14ac:dyDescent="0.25">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spans="1:26" ht="15.75" customHeight="1" x14ac:dyDescent="0.25">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spans="1:26" ht="15.75" customHeight="1" x14ac:dyDescent="0.25">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spans="1:26" ht="15.75" customHeight="1" x14ac:dyDescent="0.25">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spans="1:26" ht="15.75" customHeight="1" x14ac:dyDescent="0.25">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spans="1:26" ht="15.75" customHeight="1" x14ac:dyDescent="0.25">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spans="1:26" ht="15.75" customHeight="1" x14ac:dyDescent="0.25">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spans="1:26" ht="15.75" customHeight="1" x14ac:dyDescent="0.25">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spans="1:26" ht="15.75" customHeight="1" x14ac:dyDescent="0.25">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spans="1:26" ht="15.75" customHeight="1" x14ac:dyDescent="0.25">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spans="1:26" ht="15.75" customHeight="1" x14ac:dyDescent="0.25">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spans="1:26" ht="15.75" customHeight="1" x14ac:dyDescent="0.25">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spans="1:26" ht="15.75" customHeight="1" x14ac:dyDescent="0.25">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spans="1:26" ht="15.75" customHeight="1" x14ac:dyDescent="0.25">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spans="1:26" ht="15.75" customHeight="1" x14ac:dyDescent="0.25">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spans="1:26" ht="15.75" customHeight="1" x14ac:dyDescent="0.25">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spans="1:26" ht="15.75" customHeight="1" x14ac:dyDescent="0.25">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row>
    <row r="290" spans="1:26" ht="15.75" customHeight="1" x14ac:dyDescent="0.25">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row>
    <row r="291" spans="1:26" ht="15.75" customHeight="1" x14ac:dyDescent="0.25">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row>
    <row r="292" spans="1:26" ht="15.75" customHeight="1" x14ac:dyDescent="0.25">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row>
    <row r="293" spans="1:26" ht="15.75" customHeight="1" x14ac:dyDescent="0.25">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row>
    <row r="294" spans="1:26" ht="15.75" customHeight="1" x14ac:dyDescent="0.25">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row>
    <row r="295" spans="1:26" ht="15.75" customHeight="1" x14ac:dyDescent="0.25">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row>
    <row r="296" spans="1:26" ht="15.75" customHeight="1" x14ac:dyDescent="0.25">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row>
    <row r="297" spans="1:26" ht="15.75" customHeight="1" x14ac:dyDescent="0.25">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row>
    <row r="298" spans="1:26" ht="15.75" customHeight="1" x14ac:dyDescent="0.25">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row>
    <row r="299" spans="1:26" ht="15.75" customHeight="1" x14ac:dyDescent="0.25">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row>
    <row r="300" spans="1:26" ht="15.75" customHeight="1" x14ac:dyDescent="0.25">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row>
    <row r="301" spans="1:26" ht="15.75" customHeight="1" x14ac:dyDescent="0.25">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row>
    <row r="302" spans="1:26" ht="15.75" customHeight="1" x14ac:dyDescent="0.25">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row>
    <row r="303" spans="1:26" ht="15.75" customHeight="1" x14ac:dyDescent="0.25">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row>
    <row r="304" spans="1:26" ht="15.75" customHeight="1" x14ac:dyDescent="0.25">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row>
    <row r="305" spans="1:26" ht="15.75" customHeight="1" x14ac:dyDescent="0.25">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row>
    <row r="306" spans="1:26" ht="15.75" customHeight="1" x14ac:dyDescent="0.25">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row>
    <row r="307" spans="1:26" ht="15.75" customHeight="1" x14ac:dyDescent="0.25">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row>
    <row r="308" spans="1:26" ht="15.75" customHeight="1" x14ac:dyDescent="0.25">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row>
    <row r="309" spans="1:26" ht="15.75" customHeight="1" x14ac:dyDescent="0.25">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row>
    <row r="310" spans="1:26" ht="15.75" customHeight="1" x14ac:dyDescent="0.25">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row>
    <row r="311" spans="1:26" ht="15.75" customHeight="1" x14ac:dyDescent="0.25">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row>
    <row r="312" spans="1:26" ht="15.75" customHeight="1" x14ac:dyDescent="0.25">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row>
    <row r="313" spans="1:26" ht="15.75" customHeight="1" x14ac:dyDescent="0.25">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row>
    <row r="314" spans="1:26" ht="15.75" customHeight="1" x14ac:dyDescent="0.25">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row>
    <row r="315" spans="1:26" ht="15.75" customHeight="1" x14ac:dyDescent="0.25">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row>
    <row r="316" spans="1:26" ht="15.75" customHeight="1" x14ac:dyDescent="0.25">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row>
    <row r="317" spans="1:26" ht="15.75" customHeight="1" x14ac:dyDescent="0.25">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row>
    <row r="318" spans="1:26" ht="15.75" customHeight="1" x14ac:dyDescent="0.25">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row>
    <row r="319" spans="1:26" ht="15.75" customHeight="1" x14ac:dyDescent="0.25">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row>
    <row r="320" spans="1:26" ht="15.75" customHeight="1" x14ac:dyDescent="0.25">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row>
    <row r="321" spans="1:26" ht="15.75" customHeight="1" x14ac:dyDescent="0.25">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row>
    <row r="322" spans="1:26" ht="15.75" customHeight="1" x14ac:dyDescent="0.25">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row>
    <row r="323" spans="1:26" ht="15.75" customHeight="1" x14ac:dyDescent="0.25">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row>
    <row r="324" spans="1:26" ht="15.75" customHeight="1" x14ac:dyDescent="0.25">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row>
    <row r="325" spans="1:26" ht="15.75" customHeight="1" x14ac:dyDescent="0.25">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row>
    <row r="326" spans="1:26" ht="15.75" customHeight="1" x14ac:dyDescent="0.25">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row>
    <row r="327" spans="1:26" ht="15.75" customHeight="1" x14ac:dyDescent="0.25">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row>
    <row r="328" spans="1:26" ht="15.75" customHeight="1" x14ac:dyDescent="0.25">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row>
    <row r="329" spans="1:26" ht="15.75" customHeight="1" x14ac:dyDescent="0.25">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row>
    <row r="330" spans="1:26" ht="15.75" customHeight="1" x14ac:dyDescent="0.25">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row>
    <row r="331" spans="1:26" ht="15.75" customHeight="1" x14ac:dyDescent="0.25">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row>
    <row r="332" spans="1:26" ht="15.75" customHeight="1" x14ac:dyDescent="0.25">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row>
    <row r="333" spans="1:26" ht="15.75" customHeight="1" x14ac:dyDescent="0.25">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row>
    <row r="334" spans="1:26" ht="15.75" customHeight="1" x14ac:dyDescent="0.25">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row>
    <row r="335" spans="1:26" ht="15.75" customHeight="1" x14ac:dyDescent="0.25">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row>
    <row r="336" spans="1:26" ht="15.75" customHeight="1" x14ac:dyDescent="0.25">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row>
    <row r="337" spans="1:26" ht="15.75" customHeight="1" x14ac:dyDescent="0.25">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row>
    <row r="338" spans="1:26" ht="15.75" customHeight="1" x14ac:dyDescent="0.25">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row>
    <row r="339" spans="1:26" ht="15.75" customHeight="1" x14ac:dyDescent="0.25">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row>
    <row r="340" spans="1:26" ht="15.75" customHeight="1" x14ac:dyDescent="0.25">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row>
    <row r="341" spans="1:26" ht="15.75" customHeight="1" x14ac:dyDescent="0.25">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row>
    <row r="342" spans="1:26" ht="15.75" customHeight="1" x14ac:dyDescent="0.25">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row>
    <row r="343" spans="1:26" ht="15.75" customHeight="1" x14ac:dyDescent="0.25">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row>
    <row r="344" spans="1:26" ht="15.75" customHeight="1" x14ac:dyDescent="0.25">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row>
    <row r="345" spans="1:26" ht="15.75" customHeight="1" x14ac:dyDescent="0.25">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row>
    <row r="346" spans="1:26" ht="15.75" customHeight="1" x14ac:dyDescent="0.25">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row>
    <row r="347" spans="1:26" ht="15.75" customHeight="1" x14ac:dyDescent="0.25">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row>
    <row r="348" spans="1:26" ht="15.75" customHeight="1" x14ac:dyDescent="0.25">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row>
    <row r="349" spans="1:26" ht="15.75" customHeight="1" x14ac:dyDescent="0.25">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row>
    <row r="350" spans="1:26" ht="15.75" customHeight="1" x14ac:dyDescent="0.25">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row>
    <row r="351" spans="1:26" ht="15.75" customHeight="1" x14ac:dyDescent="0.25">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row>
    <row r="352" spans="1:26" ht="15.75" customHeight="1" x14ac:dyDescent="0.25">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row>
    <row r="353" spans="1:26" ht="15.75" customHeight="1" x14ac:dyDescent="0.25">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row>
    <row r="354" spans="1:26" ht="15.75" customHeight="1" x14ac:dyDescent="0.25">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row>
    <row r="355" spans="1:26" ht="15.75" customHeight="1" x14ac:dyDescent="0.25">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row>
    <row r="356" spans="1:26" ht="15.75" customHeight="1" x14ac:dyDescent="0.25">
      <c r="A356" s="107"/>
      <c r="B356" s="107"/>
      <c r="C356" s="107"/>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row>
    <row r="357" spans="1:26" ht="15.75" customHeight="1" x14ac:dyDescent="0.25">
      <c r="A357" s="107"/>
      <c r="B357" s="107"/>
      <c r="C357" s="107"/>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row>
    <row r="358" spans="1:26" ht="15.75" customHeight="1" x14ac:dyDescent="0.25">
      <c r="A358" s="107"/>
      <c r="B358" s="107"/>
      <c r="C358" s="107"/>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row>
    <row r="359" spans="1:26" ht="15.75" customHeight="1" x14ac:dyDescent="0.25">
      <c r="A359" s="107"/>
      <c r="B359" s="107"/>
      <c r="C359" s="107"/>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row>
    <row r="360" spans="1:26" ht="15.75" customHeight="1" x14ac:dyDescent="0.25">
      <c r="A360" s="107"/>
      <c r="B360" s="107"/>
      <c r="C360" s="107"/>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row>
    <row r="361" spans="1:26" ht="15.75" customHeight="1" x14ac:dyDescent="0.25">
      <c r="A361" s="107"/>
      <c r="B361" s="107"/>
      <c r="C361" s="107"/>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row>
    <row r="362" spans="1:26" ht="15.75" customHeight="1" x14ac:dyDescent="0.25">
      <c r="A362" s="107"/>
      <c r="B362" s="107"/>
      <c r="C362" s="107"/>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row>
    <row r="363" spans="1:26" ht="15.75" customHeight="1" x14ac:dyDescent="0.25">
      <c r="A363" s="107"/>
      <c r="B363" s="107"/>
      <c r="C363" s="107"/>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row>
    <row r="364" spans="1:26" ht="15.75" customHeight="1" x14ac:dyDescent="0.25">
      <c r="A364" s="107"/>
      <c r="B364" s="107"/>
      <c r="C364" s="107"/>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row>
    <row r="365" spans="1:26" ht="15.75" customHeight="1" x14ac:dyDescent="0.25">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row>
    <row r="366" spans="1:26" ht="15.75" customHeight="1" x14ac:dyDescent="0.25">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row>
    <row r="367" spans="1:26" ht="15.75" customHeight="1" x14ac:dyDescent="0.25">
      <c r="A367" s="107"/>
      <c r="B367" s="107"/>
      <c r="C367" s="107"/>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row>
    <row r="368" spans="1:26" ht="15.75" customHeight="1" x14ac:dyDescent="0.25">
      <c r="A368" s="107"/>
      <c r="B368" s="107"/>
      <c r="C368" s="107"/>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row>
    <row r="369" spans="1:26" ht="15.75" customHeight="1" x14ac:dyDescent="0.25">
      <c r="A369" s="107"/>
      <c r="B369" s="107"/>
      <c r="C369" s="107"/>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row>
    <row r="370" spans="1:26" ht="15.75" customHeight="1" x14ac:dyDescent="0.25">
      <c r="A370" s="107"/>
      <c r="B370" s="107"/>
      <c r="C370" s="107"/>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row>
    <row r="371" spans="1:26" ht="15.75" customHeight="1" x14ac:dyDescent="0.25">
      <c r="A371" s="107"/>
      <c r="B371" s="107"/>
      <c r="C371" s="107"/>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row>
    <row r="372" spans="1:26" ht="15.75" customHeight="1" x14ac:dyDescent="0.25">
      <c r="A372" s="107"/>
      <c r="B372" s="107"/>
      <c r="C372" s="107"/>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row>
    <row r="373" spans="1:26" ht="15.75" customHeight="1" x14ac:dyDescent="0.25">
      <c r="A373" s="107"/>
      <c r="B373" s="107"/>
      <c r="C373" s="107"/>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row>
    <row r="374" spans="1:26" ht="15.75" customHeight="1" x14ac:dyDescent="0.25">
      <c r="A374" s="107"/>
      <c r="B374" s="107"/>
      <c r="C374" s="107"/>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row>
    <row r="375" spans="1:26" ht="15.75" customHeight="1" x14ac:dyDescent="0.25">
      <c r="A375" s="107"/>
      <c r="B375" s="107"/>
      <c r="C375" s="107"/>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row>
    <row r="376" spans="1:26" ht="15.75" customHeight="1" x14ac:dyDescent="0.25">
      <c r="A376" s="107"/>
      <c r="B376" s="107"/>
      <c r="C376" s="107"/>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row>
    <row r="377" spans="1:26" ht="15.75" customHeight="1" x14ac:dyDescent="0.25">
      <c r="A377" s="107"/>
      <c r="B377" s="107"/>
      <c r="C377" s="107"/>
      <c r="D377" s="107"/>
      <c r="E377" s="107"/>
      <c r="F377" s="107"/>
      <c r="G377" s="107"/>
      <c r="H377" s="107"/>
      <c r="I377" s="107"/>
      <c r="J377" s="107"/>
      <c r="K377" s="107"/>
      <c r="L377" s="107"/>
      <c r="M377" s="107"/>
      <c r="N377" s="107"/>
      <c r="O377" s="107"/>
      <c r="P377" s="107"/>
      <c r="Q377" s="107"/>
      <c r="R377" s="107"/>
      <c r="S377" s="107"/>
      <c r="T377" s="107"/>
      <c r="U377" s="107"/>
      <c r="V377" s="107"/>
      <c r="W377" s="107"/>
      <c r="X377" s="107"/>
      <c r="Y377" s="107"/>
      <c r="Z377" s="107"/>
    </row>
    <row r="378" spans="1:26" ht="15.75" customHeight="1" x14ac:dyDescent="0.25">
      <c r="A378" s="107"/>
      <c r="B378" s="107"/>
      <c r="C378" s="107"/>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row>
    <row r="379" spans="1:26" ht="15.75" customHeight="1" x14ac:dyDescent="0.25">
      <c r="A379" s="107"/>
      <c r="B379" s="107"/>
      <c r="C379" s="107"/>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row>
    <row r="380" spans="1:26" ht="15.75" customHeight="1" x14ac:dyDescent="0.25">
      <c r="A380" s="107"/>
      <c r="B380" s="107"/>
      <c r="C380" s="107"/>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row>
    <row r="381" spans="1:26" ht="15.75" customHeight="1" x14ac:dyDescent="0.25">
      <c r="A381" s="107"/>
      <c r="B381" s="107"/>
      <c r="C381" s="107"/>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row>
    <row r="382" spans="1:26" ht="15.75" customHeight="1" x14ac:dyDescent="0.25">
      <c r="A382" s="107"/>
      <c r="B382" s="107"/>
      <c r="C382" s="107"/>
      <c r="D382" s="107"/>
      <c r="E382" s="107"/>
      <c r="F382" s="107"/>
      <c r="G382" s="107"/>
      <c r="H382" s="107"/>
      <c r="I382" s="107"/>
      <c r="J382" s="107"/>
      <c r="K382" s="107"/>
      <c r="L382" s="107"/>
      <c r="M382" s="107"/>
      <c r="N382" s="107"/>
      <c r="O382" s="107"/>
      <c r="P382" s="107"/>
      <c r="Q382" s="107"/>
      <c r="R382" s="107"/>
      <c r="S382" s="107"/>
      <c r="T382" s="107"/>
      <c r="U382" s="107"/>
      <c r="V382" s="107"/>
      <c r="W382" s="107"/>
      <c r="X382" s="107"/>
      <c r="Y382" s="107"/>
      <c r="Z382" s="107"/>
    </row>
    <row r="383" spans="1:26" ht="15.75" customHeight="1" x14ac:dyDescent="0.25">
      <c r="A383" s="107"/>
      <c r="B383" s="107"/>
      <c r="C383" s="107"/>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row>
    <row r="384" spans="1:26" ht="15.75" customHeight="1" x14ac:dyDescent="0.25">
      <c r="A384" s="107"/>
      <c r="B384" s="107"/>
      <c r="C384" s="107"/>
      <c r="D384" s="107"/>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row>
    <row r="385" spans="1:26" ht="15.75" customHeight="1" x14ac:dyDescent="0.25">
      <c r="A385" s="107"/>
      <c r="B385" s="107"/>
      <c r="C385" s="107"/>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row>
    <row r="386" spans="1:26" ht="15.75" customHeight="1" x14ac:dyDescent="0.25">
      <c r="A386" s="107"/>
      <c r="B386" s="107"/>
      <c r="C386" s="107"/>
      <c r="D386" s="107"/>
      <c r="E386" s="107"/>
      <c r="F386" s="107"/>
      <c r="G386" s="107"/>
      <c r="H386" s="107"/>
      <c r="I386" s="107"/>
      <c r="J386" s="107"/>
      <c r="K386" s="107"/>
      <c r="L386" s="107"/>
      <c r="M386" s="107"/>
      <c r="N386" s="107"/>
      <c r="O386" s="107"/>
      <c r="P386" s="107"/>
      <c r="Q386" s="107"/>
      <c r="R386" s="107"/>
      <c r="S386" s="107"/>
      <c r="T386" s="107"/>
      <c r="U386" s="107"/>
      <c r="V386" s="107"/>
      <c r="W386" s="107"/>
      <c r="X386" s="107"/>
      <c r="Y386" s="107"/>
      <c r="Z386" s="107"/>
    </row>
    <row r="387" spans="1:26" ht="15.75" customHeight="1" x14ac:dyDescent="0.25">
      <c r="A387" s="107"/>
      <c r="B387" s="107"/>
      <c r="C387" s="107"/>
      <c r="D387" s="107"/>
      <c r="E387" s="107"/>
      <c r="F387" s="107"/>
      <c r="G387" s="107"/>
      <c r="H387" s="107"/>
      <c r="I387" s="107"/>
      <c r="J387" s="107"/>
      <c r="K387" s="107"/>
      <c r="L387" s="107"/>
      <c r="M387" s="107"/>
      <c r="N387" s="107"/>
      <c r="O387" s="107"/>
      <c r="P387" s="107"/>
      <c r="Q387" s="107"/>
      <c r="R387" s="107"/>
      <c r="S387" s="107"/>
      <c r="T387" s="107"/>
      <c r="U387" s="107"/>
      <c r="V387" s="107"/>
      <c r="W387" s="107"/>
      <c r="X387" s="107"/>
      <c r="Y387" s="107"/>
      <c r="Z387" s="107"/>
    </row>
    <row r="388" spans="1:26" ht="15.75" customHeight="1" x14ac:dyDescent="0.25">
      <c r="A388" s="107"/>
      <c r="B388" s="107"/>
      <c r="C388" s="107"/>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row>
    <row r="389" spans="1:26" ht="15.75" customHeight="1" x14ac:dyDescent="0.25">
      <c r="A389" s="107"/>
      <c r="B389" s="107"/>
      <c r="C389" s="107"/>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row>
    <row r="390" spans="1:26" ht="15.75" customHeight="1" x14ac:dyDescent="0.25">
      <c r="A390" s="107"/>
      <c r="B390" s="107"/>
      <c r="C390" s="107"/>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row>
    <row r="391" spans="1:26" ht="15.75" customHeight="1" x14ac:dyDescent="0.25">
      <c r="A391" s="107"/>
      <c r="B391" s="107"/>
      <c r="C391" s="107"/>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row>
    <row r="392" spans="1:26" ht="15.75" customHeight="1" x14ac:dyDescent="0.25">
      <c r="A392" s="107"/>
      <c r="B392" s="107"/>
      <c r="C392" s="107"/>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row>
    <row r="393" spans="1:26" ht="15.75" customHeight="1" x14ac:dyDescent="0.25">
      <c r="A393" s="107"/>
      <c r="B393" s="107"/>
      <c r="C393" s="107"/>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row>
    <row r="394" spans="1:26" ht="15.75" customHeight="1" x14ac:dyDescent="0.25">
      <c r="A394" s="107"/>
      <c r="B394" s="107"/>
      <c r="C394" s="107"/>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row>
    <row r="395" spans="1:26" ht="15.75" customHeight="1" x14ac:dyDescent="0.25">
      <c r="A395" s="107"/>
      <c r="B395" s="107"/>
      <c r="C395" s="107"/>
      <c r="D395" s="107"/>
      <c r="E395" s="107"/>
      <c r="F395" s="107"/>
      <c r="G395" s="107"/>
      <c r="H395" s="107"/>
      <c r="I395" s="107"/>
      <c r="J395" s="107"/>
      <c r="K395" s="107"/>
      <c r="L395" s="107"/>
      <c r="M395" s="107"/>
      <c r="N395" s="107"/>
      <c r="O395" s="107"/>
      <c r="P395" s="107"/>
      <c r="Q395" s="107"/>
      <c r="R395" s="107"/>
      <c r="S395" s="107"/>
      <c r="T395" s="107"/>
      <c r="U395" s="107"/>
      <c r="V395" s="107"/>
      <c r="W395" s="107"/>
      <c r="X395" s="107"/>
      <c r="Y395" s="107"/>
      <c r="Z395" s="107"/>
    </row>
    <row r="396" spans="1:26" ht="15.75" customHeight="1" x14ac:dyDescent="0.25">
      <c r="A396" s="107"/>
      <c r="B396" s="107"/>
      <c r="C396" s="107"/>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row>
    <row r="397" spans="1:26" ht="15.75" customHeight="1" x14ac:dyDescent="0.25">
      <c r="A397" s="107"/>
      <c r="B397" s="107"/>
      <c r="C397" s="107"/>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row>
    <row r="398" spans="1:26" ht="15.75" customHeight="1" x14ac:dyDescent="0.25">
      <c r="A398" s="107"/>
      <c r="B398" s="107"/>
      <c r="C398" s="107"/>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row>
    <row r="399" spans="1:26" ht="15.75" customHeight="1" x14ac:dyDescent="0.25">
      <c r="A399" s="107"/>
      <c r="B399" s="107"/>
      <c r="C399" s="107"/>
      <c r="D399" s="107"/>
      <c r="E399" s="107"/>
      <c r="F399" s="107"/>
      <c r="G399" s="107"/>
      <c r="H399" s="107"/>
      <c r="I399" s="107"/>
      <c r="J399" s="107"/>
      <c r="K399" s="107"/>
      <c r="L399" s="107"/>
      <c r="M399" s="107"/>
      <c r="N399" s="107"/>
      <c r="O399" s="107"/>
      <c r="P399" s="107"/>
      <c r="Q399" s="107"/>
      <c r="R399" s="107"/>
      <c r="S399" s="107"/>
      <c r="T399" s="107"/>
      <c r="U399" s="107"/>
      <c r="V399" s="107"/>
      <c r="W399" s="107"/>
      <c r="X399" s="107"/>
      <c r="Y399" s="107"/>
      <c r="Z399" s="107"/>
    </row>
    <row r="400" spans="1:26" ht="15.75" customHeight="1" x14ac:dyDescent="0.25">
      <c r="A400" s="107"/>
      <c r="B400" s="107"/>
      <c r="C400" s="107"/>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row>
    <row r="401" spans="1:26" ht="15.75" customHeight="1" x14ac:dyDescent="0.25">
      <c r="A401" s="107"/>
      <c r="B401" s="107"/>
      <c r="C401" s="107"/>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row>
    <row r="402" spans="1:26" ht="15.75" customHeight="1" x14ac:dyDescent="0.25">
      <c r="A402" s="107"/>
      <c r="B402" s="107"/>
      <c r="C402" s="107"/>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row>
    <row r="403" spans="1:26" ht="15.75" customHeight="1" x14ac:dyDescent="0.25">
      <c r="A403" s="107"/>
      <c r="B403" s="107"/>
      <c r="C403" s="107"/>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row>
    <row r="404" spans="1:26" ht="15.75" customHeight="1" x14ac:dyDescent="0.25">
      <c r="A404" s="107"/>
      <c r="B404" s="107"/>
      <c r="C404" s="107"/>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row>
    <row r="405" spans="1:26" ht="15.75" customHeight="1" x14ac:dyDescent="0.25">
      <c r="A405" s="107"/>
      <c r="B405" s="107"/>
      <c r="C405" s="107"/>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row>
    <row r="406" spans="1:26" ht="15.75" customHeight="1" x14ac:dyDescent="0.25">
      <c r="A406" s="107"/>
      <c r="B406" s="107"/>
      <c r="C406" s="107"/>
      <c r="D406" s="107"/>
      <c r="E406" s="107"/>
      <c r="F406" s="107"/>
      <c r="G406" s="107"/>
      <c r="H406" s="107"/>
      <c r="I406" s="107"/>
      <c r="J406" s="107"/>
      <c r="K406" s="107"/>
      <c r="L406" s="107"/>
      <c r="M406" s="107"/>
      <c r="N406" s="107"/>
      <c r="O406" s="107"/>
      <c r="P406" s="107"/>
      <c r="Q406" s="107"/>
      <c r="R406" s="107"/>
      <c r="S406" s="107"/>
      <c r="T406" s="107"/>
      <c r="U406" s="107"/>
      <c r="V406" s="107"/>
      <c r="W406" s="107"/>
      <c r="X406" s="107"/>
      <c r="Y406" s="107"/>
      <c r="Z406" s="107"/>
    </row>
    <row r="407" spans="1:26" ht="15.75" customHeight="1" x14ac:dyDescent="0.25">
      <c r="A407" s="107"/>
      <c r="B407" s="107"/>
      <c r="C407" s="107"/>
      <c r="D407" s="107"/>
      <c r="E407" s="107"/>
      <c r="F407" s="107"/>
      <c r="G407" s="107"/>
      <c r="H407" s="107"/>
      <c r="I407" s="107"/>
      <c r="J407" s="107"/>
      <c r="K407" s="107"/>
      <c r="L407" s="107"/>
      <c r="M407" s="107"/>
      <c r="N407" s="107"/>
      <c r="O407" s="107"/>
      <c r="P407" s="107"/>
      <c r="Q407" s="107"/>
      <c r="R407" s="107"/>
      <c r="S407" s="107"/>
      <c r="T407" s="107"/>
      <c r="U407" s="107"/>
      <c r="V407" s="107"/>
      <c r="W407" s="107"/>
      <c r="X407" s="107"/>
      <c r="Y407" s="107"/>
      <c r="Z407" s="107"/>
    </row>
    <row r="408" spans="1:26" ht="15.75" customHeight="1" x14ac:dyDescent="0.25">
      <c r="A408" s="107"/>
      <c r="B408" s="107"/>
      <c r="C408" s="107"/>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row>
    <row r="409" spans="1:26" ht="15.75" customHeight="1" x14ac:dyDescent="0.25">
      <c r="A409" s="107"/>
      <c r="B409" s="107"/>
      <c r="C409" s="107"/>
      <c r="D409" s="107"/>
      <c r="E409" s="107"/>
      <c r="F409" s="107"/>
      <c r="G409" s="107"/>
      <c r="H409" s="107"/>
      <c r="I409" s="107"/>
      <c r="J409" s="107"/>
      <c r="K409" s="107"/>
      <c r="L409" s="107"/>
      <c r="M409" s="107"/>
      <c r="N409" s="107"/>
      <c r="O409" s="107"/>
      <c r="P409" s="107"/>
      <c r="Q409" s="107"/>
      <c r="R409" s="107"/>
      <c r="S409" s="107"/>
      <c r="T409" s="107"/>
      <c r="U409" s="107"/>
      <c r="V409" s="107"/>
      <c r="W409" s="107"/>
      <c r="X409" s="107"/>
      <c r="Y409" s="107"/>
      <c r="Z409" s="107"/>
    </row>
    <row r="410" spans="1:26" ht="15.75" customHeight="1" x14ac:dyDescent="0.25">
      <c r="A410" s="107"/>
      <c r="B410" s="107"/>
      <c r="C410" s="107"/>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row>
    <row r="411" spans="1:26" ht="15.75" customHeight="1" x14ac:dyDescent="0.25">
      <c r="A411" s="107"/>
      <c r="B411" s="107"/>
      <c r="C411" s="107"/>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row>
    <row r="412" spans="1:26" ht="15.75" customHeight="1" x14ac:dyDescent="0.25">
      <c r="A412" s="107"/>
      <c r="B412" s="107"/>
      <c r="C412" s="107"/>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row>
    <row r="413" spans="1:26" ht="15.75" customHeight="1" x14ac:dyDescent="0.25">
      <c r="A413" s="107"/>
      <c r="B413" s="107"/>
      <c r="C413" s="107"/>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row>
    <row r="414" spans="1:26" ht="15.75" customHeight="1" x14ac:dyDescent="0.25">
      <c r="A414" s="107"/>
      <c r="B414" s="107"/>
      <c r="C414" s="107"/>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row>
    <row r="415" spans="1:26" ht="15.75" customHeight="1" x14ac:dyDescent="0.25">
      <c r="A415" s="107"/>
      <c r="B415" s="107"/>
      <c r="C415" s="107"/>
      <c r="D415" s="107"/>
      <c r="E415" s="107"/>
      <c r="F415" s="107"/>
      <c r="G415" s="107"/>
      <c r="H415" s="107"/>
      <c r="I415" s="107"/>
      <c r="J415" s="107"/>
      <c r="K415" s="107"/>
      <c r="L415" s="107"/>
      <c r="M415" s="107"/>
      <c r="N415" s="107"/>
      <c r="O415" s="107"/>
      <c r="P415" s="107"/>
      <c r="Q415" s="107"/>
      <c r="R415" s="107"/>
      <c r="S415" s="107"/>
      <c r="T415" s="107"/>
      <c r="U415" s="107"/>
      <c r="V415" s="107"/>
      <c r="W415" s="107"/>
      <c r="X415" s="107"/>
      <c r="Y415" s="107"/>
      <c r="Z415" s="107"/>
    </row>
    <row r="416" spans="1:26" ht="15.75" customHeight="1" x14ac:dyDescent="0.25">
      <c r="A416" s="107"/>
      <c r="B416" s="107"/>
      <c r="C416" s="107"/>
      <c r="D416" s="107"/>
      <c r="E416" s="107"/>
      <c r="F416" s="107"/>
      <c r="G416" s="107"/>
      <c r="H416" s="107"/>
      <c r="I416" s="107"/>
      <c r="J416" s="107"/>
      <c r="K416" s="107"/>
      <c r="L416" s="107"/>
      <c r="M416" s="107"/>
      <c r="N416" s="107"/>
      <c r="O416" s="107"/>
      <c r="P416" s="107"/>
      <c r="Q416" s="107"/>
      <c r="R416" s="107"/>
      <c r="S416" s="107"/>
      <c r="T416" s="107"/>
      <c r="U416" s="107"/>
      <c r="V416" s="107"/>
      <c r="W416" s="107"/>
      <c r="X416" s="107"/>
      <c r="Y416" s="107"/>
      <c r="Z416" s="107"/>
    </row>
    <row r="417" spans="1:26" ht="15.75" customHeight="1" x14ac:dyDescent="0.25">
      <c r="A417" s="107"/>
      <c r="B417" s="107"/>
      <c r="C417" s="107"/>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row>
    <row r="418" spans="1:26" ht="15.75" customHeight="1" x14ac:dyDescent="0.25">
      <c r="A418" s="107"/>
      <c r="B418" s="107"/>
      <c r="C418" s="107"/>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row>
    <row r="419" spans="1:26" ht="15.75" customHeight="1" x14ac:dyDescent="0.25">
      <c r="A419" s="107"/>
      <c r="B419" s="107"/>
      <c r="C419" s="107"/>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row>
    <row r="420" spans="1:26" ht="15.75" customHeight="1" x14ac:dyDescent="0.25">
      <c r="A420" s="107"/>
      <c r="B420" s="107"/>
      <c r="C420" s="107"/>
      <c r="D420" s="107"/>
      <c r="E420" s="107"/>
      <c r="F420" s="107"/>
      <c r="G420" s="107"/>
      <c r="H420" s="107"/>
      <c r="I420" s="107"/>
      <c r="J420" s="107"/>
      <c r="K420" s="107"/>
      <c r="L420" s="107"/>
      <c r="M420" s="107"/>
      <c r="N420" s="107"/>
      <c r="O420" s="107"/>
      <c r="P420" s="107"/>
      <c r="Q420" s="107"/>
      <c r="R420" s="107"/>
      <c r="S420" s="107"/>
      <c r="T420" s="107"/>
      <c r="U420" s="107"/>
      <c r="V420" s="107"/>
      <c r="W420" s="107"/>
      <c r="X420" s="107"/>
      <c r="Y420" s="107"/>
      <c r="Z420" s="107"/>
    </row>
    <row r="421" spans="1:26" ht="15.75" customHeight="1" x14ac:dyDescent="0.25">
      <c r="A421" s="107"/>
      <c r="B421" s="107"/>
      <c r="C421" s="107"/>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row>
    <row r="422" spans="1:26" ht="15.75" customHeight="1" x14ac:dyDescent="0.25">
      <c r="A422" s="107"/>
      <c r="B422" s="107"/>
      <c r="C422" s="107"/>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row>
    <row r="423" spans="1:26" ht="15.75" customHeight="1" x14ac:dyDescent="0.25">
      <c r="A423" s="107"/>
      <c r="B423" s="107"/>
      <c r="C423" s="107"/>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row>
    <row r="424" spans="1:26" ht="15.75" customHeight="1" x14ac:dyDescent="0.25">
      <c r="A424" s="107"/>
      <c r="B424" s="107"/>
      <c r="C424" s="107"/>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row>
    <row r="425" spans="1:26" ht="15.75" customHeight="1" x14ac:dyDescent="0.25">
      <c r="A425" s="107"/>
      <c r="B425" s="107"/>
      <c r="C425" s="107"/>
      <c r="D425" s="107"/>
      <c r="E425" s="107"/>
      <c r="F425" s="107"/>
      <c r="G425" s="107"/>
      <c r="H425" s="107"/>
      <c r="I425" s="107"/>
      <c r="J425" s="107"/>
      <c r="K425" s="107"/>
      <c r="L425" s="107"/>
      <c r="M425" s="107"/>
      <c r="N425" s="107"/>
      <c r="O425" s="107"/>
      <c r="P425" s="107"/>
      <c r="Q425" s="107"/>
      <c r="R425" s="107"/>
      <c r="S425" s="107"/>
      <c r="T425" s="107"/>
      <c r="U425" s="107"/>
      <c r="V425" s="107"/>
      <c r="W425" s="107"/>
      <c r="X425" s="107"/>
      <c r="Y425" s="107"/>
      <c r="Z425" s="107"/>
    </row>
    <row r="426" spans="1:26" ht="15.75" customHeight="1" x14ac:dyDescent="0.25">
      <c r="A426" s="107"/>
      <c r="B426" s="107"/>
      <c r="C426" s="107"/>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row>
    <row r="427" spans="1:26" ht="15.75" customHeight="1" x14ac:dyDescent="0.25">
      <c r="A427" s="107"/>
      <c r="B427" s="107"/>
      <c r="C427" s="107"/>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row>
    <row r="428" spans="1:26" ht="15.75" customHeight="1" x14ac:dyDescent="0.25">
      <c r="A428" s="107"/>
      <c r="B428" s="107"/>
      <c r="C428" s="107"/>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row>
    <row r="429" spans="1:26" ht="15.75" customHeight="1" x14ac:dyDescent="0.25">
      <c r="A429" s="107"/>
      <c r="B429" s="107"/>
      <c r="C429" s="107"/>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row>
    <row r="430" spans="1:26" ht="15.75" customHeight="1" x14ac:dyDescent="0.25">
      <c r="A430" s="107"/>
      <c r="B430" s="107"/>
      <c r="C430" s="107"/>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row>
    <row r="431" spans="1:26" ht="15.75" customHeight="1" x14ac:dyDescent="0.25">
      <c r="A431" s="107"/>
      <c r="B431" s="107"/>
      <c r="C431" s="107"/>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row>
    <row r="432" spans="1:26" ht="15.75" customHeight="1" x14ac:dyDescent="0.25">
      <c r="A432" s="107"/>
      <c r="B432" s="107"/>
      <c r="C432" s="107"/>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row>
    <row r="433" spans="1:26" ht="15.75" customHeight="1" x14ac:dyDescent="0.25">
      <c r="A433" s="107"/>
      <c r="B433" s="107"/>
      <c r="C433" s="107"/>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row>
    <row r="434" spans="1:26" ht="15.75" customHeight="1" x14ac:dyDescent="0.25">
      <c r="A434" s="107"/>
      <c r="B434" s="107"/>
      <c r="C434" s="107"/>
      <c r="D434" s="107"/>
      <c r="E434" s="107"/>
      <c r="F434" s="107"/>
      <c r="G434" s="107"/>
      <c r="H434" s="107"/>
      <c r="I434" s="107"/>
      <c r="J434" s="107"/>
      <c r="K434" s="107"/>
      <c r="L434" s="107"/>
      <c r="M434" s="107"/>
      <c r="N434" s="107"/>
      <c r="O434" s="107"/>
      <c r="P434" s="107"/>
      <c r="Q434" s="107"/>
      <c r="R434" s="107"/>
      <c r="S434" s="107"/>
      <c r="T434" s="107"/>
      <c r="U434" s="107"/>
      <c r="V434" s="107"/>
      <c r="W434" s="107"/>
      <c r="X434" s="107"/>
      <c r="Y434" s="107"/>
      <c r="Z434" s="107"/>
    </row>
    <row r="435" spans="1:26" ht="15.75" customHeight="1" x14ac:dyDescent="0.25">
      <c r="A435" s="107"/>
      <c r="B435" s="107"/>
      <c r="C435" s="107"/>
      <c r="D435" s="107"/>
      <c r="E435" s="107"/>
      <c r="F435" s="107"/>
      <c r="G435" s="107"/>
      <c r="H435" s="107"/>
      <c r="I435" s="107"/>
      <c r="J435" s="107"/>
      <c r="K435" s="107"/>
      <c r="L435" s="107"/>
      <c r="M435" s="107"/>
      <c r="N435" s="107"/>
      <c r="O435" s="107"/>
      <c r="P435" s="107"/>
      <c r="Q435" s="107"/>
      <c r="R435" s="107"/>
      <c r="S435" s="107"/>
      <c r="T435" s="107"/>
      <c r="U435" s="107"/>
      <c r="V435" s="107"/>
      <c r="W435" s="107"/>
      <c r="X435" s="107"/>
      <c r="Y435" s="107"/>
      <c r="Z435" s="107"/>
    </row>
    <row r="436" spans="1:26" ht="15.75" customHeight="1" x14ac:dyDescent="0.25">
      <c r="A436" s="107"/>
      <c r="B436" s="107"/>
      <c r="C436" s="107"/>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row>
    <row r="437" spans="1:26" ht="15.75" customHeight="1" x14ac:dyDescent="0.25">
      <c r="A437" s="107"/>
      <c r="B437" s="107"/>
      <c r="C437" s="107"/>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row>
    <row r="438" spans="1:26" ht="15.75" customHeight="1" x14ac:dyDescent="0.25">
      <c r="A438" s="107"/>
      <c r="B438" s="107"/>
      <c r="C438" s="107"/>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row>
    <row r="439" spans="1:26" ht="15.75" customHeight="1" x14ac:dyDescent="0.25">
      <c r="A439" s="107"/>
      <c r="B439" s="107"/>
      <c r="C439" s="107"/>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row>
    <row r="440" spans="1:26" ht="15.75" customHeight="1" x14ac:dyDescent="0.25">
      <c r="A440" s="107"/>
      <c r="B440" s="107"/>
      <c r="C440" s="107"/>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row>
    <row r="441" spans="1:26" ht="15.75" customHeight="1" x14ac:dyDescent="0.25">
      <c r="A441" s="107"/>
      <c r="B441" s="107"/>
      <c r="C441" s="107"/>
      <c r="D441" s="107"/>
      <c r="E441" s="107"/>
      <c r="F441" s="107"/>
      <c r="G441" s="107"/>
      <c r="H441" s="107"/>
      <c r="I441" s="107"/>
      <c r="J441" s="107"/>
      <c r="K441" s="107"/>
      <c r="L441" s="107"/>
      <c r="M441" s="107"/>
      <c r="N441" s="107"/>
      <c r="O441" s="107"/>
      <c r="P441" s="107"/>
      <c r="Q441" s="107"/>
      <c r="R441" s="107"/>
      <c r="S441" s="107"/>
      <c r="T441" s="107"/>
      <c r="U441" s="107"/>
      <c r="V441" s="107"/>
      <c r="W441" s="107"/>
      <c r="X441" s="107"/>
      <c r="Y441" s="107"/>
      <c r="Z441" s="107"/>
    </row>
    <row r="442" spans="1:26" ht="15.75" customHeight="1" x14ac:dyDescent="0.25">
      <c r="A442" s="107"/>
      <c r="B442" s="107"/>
      <c r="C442" s="107"/>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row>
    <row r="443" spans="1:26" ht="15.75" customHeight="1" x14ac:dyDescent="0.25">
      <c r="A443" s="107"/>
      <c r="B443" s="107"/>
      <c r="C443" s="107"/>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row>
    <row r="444" spans="1:26" ht="15.75" customHeight="1" x14ac:dyDescent="0.25">
      <c r="A444" s="107"/>
      <c r="B444" s="107"/>
      <c r="C444" s="107"/>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row>
    <row r="445" spans="1:26" ht="15.75" customHeight="1" x14ac:dyDescent="0.25">
      <c r="A445" s="107"/>
      <c r="B445" s="107"/>
      <c r="C445" s="107"/>
      <c r="D445" s="107"/>
      <c r="E445" s="107"/>
      <c r="F445" s="107"/>
      <c r="G445" s="107"/>
      <c r="H445" s="107"/>
      <c r="I445" s="107"/>
      <c r="J445" s="107"/>
      <c r="K445" s="107"/>
      <c r="L445" s="107"/>
      <c r="M445" s="107"/>
      <c r="N445" s="107"/>
      <c r="O445" s="107"/>
      <c r="P445" s="107"/>
      <c r="Q445" s="107"/>
      <c r="R445" s="107"/>
      <c r="S445" s="107"/>
      <c r="T445" s="107"/>
      <c r="U445" s="107"/>
      <c r="V445" s="107"/>
      <c r="W445" s="107"/>
      <c r="X445" s="107"/>
      <c r="Y445" s="107"/>
      <c r="Z445" s="107"/>
    </row>
    <row r="446" spans="1:26" ht="15.75" customHeight="1" x14ac:dyDescent="0.25">
      <c r="A446" s="107"/>
      <c r="B446" s="107"/>
      <c r="C446" s="107"/>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row>
    <row r="447" spans="1:26" ht="15.75" customHeight="1" x14ac:dyDescent="0.25">
      <c r="A447" s="107"/>
      <c r="B447" s="107"/>
      <c r="C447" s="107"/>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row>
    <row r="448" spans="1:26" ht="15.75" customHeight="1" x14ac:dyDescent="0.25">
      <c r="A448" s="107"/>
      <c r="B448" s="107"/>
      <c r="C448" s="107"/>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row>
    <row r="449" spans="1:26" ht="15.75" customHeight="1" x14ac:dyDescent="0.25">
      <c r="A449" s="107"/>
      <c r="B449" s="107"/>
      <c r="C449" s="107"/>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row>
    <row r="450" spans="1:26" ht="15.75" customHeight="1" x14ac:dyDescent="0.25">
      <c r="A450" s="107"/>
      <c r="B450" s="107"/>
      <c r="C450" s="107"/>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row>
    <row r="451" spans="1:26" ht="15.75" customHeight="1" x14ac:dyDescent="0.25">
      <c r="A451" s="107"/>
      <c r="B451" s="107"/>
      <c r="C451" s="107"/>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row>
    <row r="452" spans="1:26" ht="15.75" customHeight="1" x14ac:dyDescent="0.25">
      <c r="A452" s="107"/>
      <c r="B452" s="107"/>
      <c r="C452" s="107"/>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row>
    <row r="453" spans="1:26" ht="15.75" customHeight="1" x14ac:dyDescent="0.25">
      <c r="A453" s="107"/>
      <c r="B453" s="107"/>
      <c r="C453" s="107"/>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row>
    <row r="454" spans="1:26" ht="15.75" customHeight="1" x14ac:dyDescent="0.25">
      <c r="A454" s="107"/>
      <c r="B454" s="107"/>
      <c r="C454" s="107"/>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row>
    <row r="455" spans="1:26" ht="15.75" customHeight="1" x14ac:dyDescent="0.25">
      <c r="A455" s="107"/>
      <c r="B455" s="107"/>
      <c r="C455" s="107"/>
      <c r="D455" s="107"/>
      <c r="E455" s="107"/>
      <c r="F455" s="107"/>
      <c r="G455" s="107"/>
      <c r="H455" s="107"/>
      <c r="I455" s="107"/>
      <c r="J455" s="107"/>
      <c r="K455" s="107"/>
      <c r="L455" s="107"/>
      <c r="M455" s="107"/>
      <c r="N455" s="107"/>
      <c r="O455" s="107"/>
      <c r="P455" s="107"/>
      <c r="Q455" s="107"/>
      <c r="R455" s="107"/>
      <c r="S455" s="107"/>
      <c r="T455" s="107"/>
      <c r="U455" s="107"/>
      <c r="V455" s="107"/>
      <c r="W455" s="107"/>
      <c r="X455" s="107"/>
      <c r="Y455" s="107"/>
      <c r="Z455" s="107"/>
    </row>
    <row r="456" spans="1:26" ht="15.75" customHeight="1" x14ac:dyDescent="0.25">
      <c r="A456" s="107"/>
      <c r="B456" s="107"/>
      <c r="C456" s="107"/>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row>
    <row r="457" spans="1:26" ht="15.75" customHeight="1" x14ac:dyDescent="0.25">
      <c r="A457" s="107"/>
      <c r="B457" s="107"/>
      <c r="C457" s="107"/>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row>
    <row r="458" spans="1:26" ht="15.75" customHeight="1" x14ac:dyDescent="0.25">
      <c r="A458" s="107"/>
      <c r="B458" s="107"/>
      <c r="C458" s="107"/>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row>
    <row r="459" spans="1:26" ht="15.75" customHeight="1" x14ac:dyDescent="0.25">
      <c r="A459" s="107"/>
      <c r="B459" s="107"/>
      <c r="C459" s="107"/>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row>
    <row r="460" spans="1:26" ht="15.75" customHeight="1" x14ac:dyDescent="0.25">
      <c r="A460" s="107"/>
      <c r="B460" s="107"/>
      <c r="C460" s="107"/>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row>
    <row r="461" spans="1:26" ht="15.75" customHeight="1" x14ac:dyDescent="0.25">
      <c r="A461" s="107"/>
      <c r="B461" s="107"/>
      <c r="C461" s="107"/>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row>
    <row r="462" spans="1:26" ht="15.75" customHeight="1" x14ac:dyDescent="0.25">
      <c r="A462" s="107"/>
      <c r="B462" s="107"/>
      <c r="C462" s="107"/>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row>
    <row r="463" spans="1:26" ht="15.75" customHeight="1" x14ac:dyDescent="0.25">
      <c r="A463" s="107"/>
      <c r="B463" s="107"/>
      <c r="C463" s="107"/>
      <c r="D463" s="107"/>
      <c r="E463" s="107"/>
      <c r="F463" s="107"/>
      <c r="G463" s="107"/>
      <c r="H463" s="107"/>
      <c r="I463" s="107"/>
      <c r="J463" s="107"/>
      <c r="K463" s="107"/>
      <c r="L463" s="107"/>
      <c r="M463" s="107"/>
      <c r="N463" s="107"/>
      <c r="O463" s="107"/>
      <c r="P463" s="107"/>
      <c r="Q463" s="107"/>
      <c r="R463" s="107"/>
      <c r="S463" s="107"/>
      <c r="T463" s="107"/>
      <c r="U463" s="107"/>
      <c r="V463" s="107"/>
      <c r="W463" s="107"/>
      <c r="X463" s="107"/>
      <c r="Y463" s="107"/>
      <c r="Z463" s="107"/>
    </row>
    <row r="464" spans="1:26" ht="15.75" customHeight="1" x14ac:dyDescent="0.25">
      <c r="A464" s="107"/>
      <c r="B464" s="107"/>
      <c r="C464" s="107"/>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row>
    <row r="465" spans="1:26" ht="15.75" customHeight="1" x14ac:dyDescent="0.25">
      <c r="A465" s="107"/>
      <c r="B465" s="107"/>
      <c r="C465" s="107"/>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row>
    <row r="466" spans="1:26" ht="15.75" customHeight="1" x14ac:dyDescent="0.25">
      <c r="A466" s="107"/>
      <c r="B466" s="107"/>
      <c r="C466" s="107"/>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row>
    <row r="467" spans="1:26" ht="15.75" customHeight="1" x14ac:dyDescent="0.25">
      <c r="A467" s="107"/>
      <c r="B467" s="107"/>
      <c r="C467" s="107"/>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row>
    <row r="468" spans="1:26" ht="15.75" customHeight="1" x14ac:dyDescent="0.25">
      <c r="A468" s="107"/>
      <c r="B468" s="107"/>
      <c r="C468" s="107"/>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row>
    <row r="469" spans="1:26" ht="15.75" customHeight="1" x14ac:dyDescent="0.25">
      <c r="A469" s="107"/>
      <c r="B469" s="107"/>
      <c r="C469" s="107"/>
      <c r="D469" s="107"/>
      <c r="E469" s="107"/>
      <c r="F469" s="107"/>
      <c r="G469" s="107"/>
      <c r="H469" s="107"/>
      <c r="I469" s="107"/>
      <c r="J469" s="107"/>
      <c r="K469" s="107"/>
      <c r="L469" s="107"/>
      <c r="M469" s="107"/>
      <c r="N469" s="107"/>
      <c r="O469" s="107"/>
      <c r="P469" s="107"/>
      <c r="Q469" s="107"/>
      <c r="R469" s="107"/>
      <c r="S469" s="107"/>
      <c r="T469" s="107"/>
      <c r="U469" s="107"/>
      <c r="V469" s="107"/>
      <c r="W469" s="107"/>
      <c r="X469" s="107"/>
      <c r="Y469" s="107"/>
      <c r="Z469" s="107"/>
    </row>
    <row r="470" spans="1:26" ht="15.75" customHeight="1" x14ac:dyDescent="0.25">
      <c r="A470" s="107"/>
      <c r="B470" s="107"/>
      <c r="C470" s="107"/>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row>
    <row r="471" spans="1:26" ht="15.75" customHeight="1" x14ac:dyDescent="0.25">
      <c r="A471" s="107"/>
      <c r="B471" s="107"/>
      <c r="C471" s="107"/>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row>
    <row r="472" spans="1:26" ht="15.75" customHeight="1" x14ac:dyDescent="0.25">
      <c r="A472" s="107"/>
      <c r="B472" s="107"/>
      <c r="C472" s="107"/>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row>
    <row r="473" spans="1:26" ht="15.75" customHeight="1" x14ac:dyDescent="0.25">
      <c r="A473" s="107"/>
      <c r="B473" s="107"/>
      <c r="C473" s="107"/>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row>
    <row r="474" spans="1:26" ht="15.75" customHeight="1" x14ac:dyDescent="0.25">
      <c r="A474" s="107"/>
      <c r="B474" s="107"/>
      <c r="C474" s="107"/>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row>
    <row r="475" spans="1:26" ht="15.75" customHeight="1" x14ac:dyDescent="0.25">
      <c r="A475" s="107"/>
      <c r="B475" s="107"/>
      <c r="C475" s="107"/>
      <c r="D475" s="107"/>
      <c r="E475" s="107"/>
      <c r="F475" s="107"/>
      <c r="G475" s="107"/>
      <c r="H475" s="107"/>
      <c r="I475" s="107"/>
      <c r="J475" s="107"/>
      <c r="K475" s="107"/>
      <c r="L475" s="107"/>
      <c r="M475" s="107"/>
      <c r="N475" s="107"/>
      <c r="O475" s="107"/>
      <c r="P475" s="107"/>
      <c r="Q475" s="107"/>
      <c r="R475" s="107"/>
      <c r="S475" s="107"/>
      <c r="T475" s="107"/>
      <c r="U475" s="107"/>
      <c r="V475" s="107"/>
      <c r="W475" s="107"/>
      <c r="X475" s="107"/>
      <c r="Y475" s="107"/>
      <c r="Z475" s="107"/>
    </row>
    <row r="476" spans="1:26" ht="15.75" customHeight="1" x14ac:dyDescent="0.25">
      <c r="A476" s="107"/>
      <c r="B476" s="107"/>
      <c r="C476" s="107"/>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row>
    <row r="477" spans="1:26" ht="15.75" customHeight="1" x14ac:dyDescent="0.25">
      <c r="A477" s="107"/>
      <c r="B477" s="107"/>
      <c r="C477" s="107"/>
      <c r="D477" s="107"/>
      <c r="E477" s="107"/>
      <c r="F477" s="107"/>
      <c r="G477" s="107"/>
      <c r="H477" s="107"/>
      <c r="I477" s="107"/>
      <c r="J477" s="107"/>
      <c r="K477" s="107"/>
      <c r="L477" s="107"/>
      <c r="M477" s="107"/>
      <c r="N477" s="107"/>
      <c r="O477" s="107"/>
      <c r="P477" s="107"/>
      <c r="Q477" s="107"/>
      <c r="R477" s="107"/>
      <c r="S477" s="107"/>
      <c r="T477" s="107"/>
      <c r="U477" s="107"/>
      <c r="V477" s="107"/>
      <c r="W477" s="107"/>
      <c r="X477" s="107"/>
      <c r="Y477" s="107"/>
      <c r="Z477" s="107"/>
    </row>
    <row r="478" spans="1:26" ht="15.75" customHeight="1" x14ac:dyDescent="0.25">
      <c r="A478" s="107"/>
      <c r="B478" s="107"/>
      <c r="C478" s="107"/>
      <c r="D478" s="107"/>
      <c r="E478" s="107"/>
      <c r="F478" s="107"/>
      <c r="G478" s="107"/>
      <c r="H478" s="107"/>
      <c r="I478" s="107"/>
      <c r="J478" s="107"/>
      <c r="K478" s="107"/>
      <c r="L478" s="107"/>
      <c r="M478" s="107"/>
      <c r="N478" s="107"/>
      <c r="O478" s="107"/>
      <c r="P478" s="107"/>
      <c r="Q478" s="107"/>
      <c r="R478" s="107"/>
      <c r="S478" s="107"/>
      <c r="T478" s="107"/>
      <c r="U478" s="107"/>
      <c r="V478" s="107"/>
      <c r="W478" s="107"/>
      <c r="X478" s="107"/>
      <c r="Y478" s="107"/>
      <c r="Z478" s="107"/>
    </row>
    <row r="479" spans="1:26" ht="15.75" customHeight="1" x14ac:dyDescent="0.25">
      <c r="A479" s="107"/>
      <c r="B479" s="107"/>
      <c r="C479" s="107"/>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row>
    <row r="480" spans="1:26" ht="15.75" customHeight="1" x14ac:dyDescent="0.25">
      <c r="A480" s="107"/>
      <c r="B480" s="107"/>
      <c r="C480" s="107"/>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row>
    <row r="481" spans="1:26" ht="15.75" customHeight="1" x14ac:dyDescent="0.25">
      <c r="A481" s="107"/>
      <c r="B481" s="107"/>
      <c r="C481" s="107"/>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row>
    <row r="482" spans="1:26" ht="15.75" customHeight="1" x14ac:dyDescent="0.25">
      <c r="A482" s="107"/>
      <c r="B482" s="107"/>
      <c r="C482" s="107"/>
      <c r="D482" s="107"/>
      <c r="E482" s="107"/>
      <c r="F482" s="107"/>
      <c r="G482" s="107"/>
      <c r="H482" s="107"/>
      <c r="I482" s="107"/>
      <c r="J482" s="107"/>
      <c r="K482" s="107"/>
      <c r="L482" s="107"/>
      <c r="M482" s="107"/>
      <c r="N482" s="107"/>
      <c r="O482" s="107"/>
      <c r="P482" s="107"/>
      <c r="Q482" s="107"/>
      <c r="R482" s="107"/>
      <c r="S482" s="107"/>
      <c r="T482" s="107"/>
      <c r="U482" s="107"/>
      <c r="V482" s="107"/>
      <c r="W482" s="107"/>
      <c r="X482" s="107"/>
      <c r="Y482" s="107"/>
      <c r="Z482" s="107"/>
    </row>
    <row r="483" spans="1:26" ht="15.75" customHeight="1" x14ac:dyDescent="0.25">
      <c r="A483" s="107"/>
      <c r="B483" s="107"/>
      <c r="C483" s="107"/>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row>
    <row r="484" spans="1:26" ht="15.75" customHeight="1" x14ac:dyDescent="0.25">
      <c r="A484" s="107"/>
      <c r="B484" s="107"/>
      <c r="C484" s="107"/>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row>
    <row r="485" spans="1:26" ht="15.75" customHeight="1" x14ac:dyDescent="0.25">
      <c r="A485" s="107"/>
      <c r="B485" s="107"/>
      <c r="C485" s="107"/>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row>
    <row r="486" spans="1:26" ht="15.75" customHeight="1" x14ac:dyDescent="0.25">
      <c r="A486" s="107"/>
      <c r="B486" s="107"/>
      <c r="C486" s="107"/>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row>
    <row r="487" spans="1:26" ht="15.75" customHeight="1" x14ac:dyDescent="0.25">
      <c r="A487" s="107"/>
      <c r="B487" s="107"/>
      <c r="C487" s="107"/>
      <c r="D487" s="107"/>
      <c r="E487" s="107"/>
      <c r="F487" s="107"/>
      <c r="G487" s="107"/>
      <c r="H487" s="107"/>
      <c r="I487" s="107"/>
      <c r="J487" s="107"/>
      <c r="K487" s="107"/>
      <c r="L487" s="107"/>
      <c r="M487" s="107"/>
      <c r="N487" s="107"/>
      <c r="O487" s="107"/>
      <c r="P487" s="107"/>
      <c r="Q487" s="107"/>
      <c r="R487" s="107"/>
      <c r="S487" s="107"/>
      <c r="T487" s="107"/>
      <c r="U487" s="107"/>
      <c r="V487" s="107"/>
      <c r="W487" s="107"/>
      <c r="X487" s="107"/>
      <c r="Y487" s="107"/>
      <c r="Z487" s="107"/>
    </row>
    <row r="488" spans="1:26" ht="15.75" customHeight="1" x14ac:dyDescent="0.25">
      <c r="A488" s="107"/>
      <c r="B488" s="107"/>
      <c r="C488" s="107"/>
      <c r="D488" s="107"/>
      <c r="E488" s="107"/>
      <c r="F488" s="107"/>
      <c r="G488" s="107"/>
      <c r="H488" s="107"/>
      <c r="I488" s="107"/>
      <c r="J488" s="107"/>
      <c r="K488" s="107"/>
      <c r="L488" s="107"/>
      <c r="M488" s="107"/>
      <c r="N488" s="107"/>
      <c r="O488" s="107"/>
      <c r="P488" s="107"/>
      <c r="Q488" s="107"/>
      <c r="R488" s="107"/>
      <c r="S488" s="107"/>
      <c r="T488" s="107"/>
      <c r="U488" s="107"/>
      <c r="V488" s="107"/>
      <c r="W488" s="107"/>
      <c r="X488" s="107"/>
      <c r="Y488" s="107"/>
      <c r="Z488" s="107"/>
    </row>
    <row r="489" spans="1:26" ht="15.75" customHeight="1" x14ac:dyDescent="0.25">
      <c r="A489" s="107"/>
      <c r="B489" s="107"/>
      <c r="C489" s="107"/>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row>
    <row r="490" spans="1:26" ht="15.75" customHeight="1" x14ac:dyDescent="0.25">
      <c r="A490" s="107"/>
      <c r="B490" s="107"/>
      <c r="C490" s="107"/>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row>
    <row r="491" spans="1:26" ht="15.75" customHeight="1" x14ac:dyDescent="0.25">
      <c r="A491" s="107"/>
      <c r="B491" s="107"/>
      <c r="C491" s="107"/>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row>
    <row r="492" spans="1:26" ht="15.75" customHeight="1" x14ac:dyDescent="0.25">
      <c r="A492" s="107"/>
      <c r="B492" s="107"/>
      <c r="C492" s="107"/>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row>
    <row r="493" spans="1:26" ht="15.75" customHeight="1" x14ac:dyDescent="0.25">
      <c r="A493" s="107"/>
      <c r="B493" s="107"/>
      <c r="C493" s="107"/>
      <c r="D493" s="107"/>
      <c r="E493" s="107"/>
      <c r="F493" s="107"/>
      <c r="G493" s="107"/>
      <c r="H493" s="107"/>
      <c r="I493" s="107"/>
      <c r="J493" s="107"/>
      <c r="K493" s="107"/>
      <c r="L493" s="107"/>
      <c r="M493" s="107"/>
      <c r="N493" s="107"/>
      <c r="O493" s="107"/>
      <c r="P493" s="107"/>
      <c r="Q493" s="107"/>
      <c r="R493" s="107"/>
      <c r="S493" s="107"/>
      <c r="T493" s="107"/>
      <c r="U493" s="107"/>
      <c r="V493" s="107"/>
      <c r="W493" s="107"/>
      <c r="X493" s="107"/>
      <c r="Y493" s="107"/>
      <c r="Z493" s="107"/>
    </row>
    <row r="494" spans="1:26" ht="15.75" customHeight="1" x14ac:dyDescent="0.25">
      <c r="A494" s="107"/>
      <c r="B494" s="107"/>
      <c r="C494" s="107"/>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row>
    <row r="495" spans="1:26" ht="15.75" customHeight="1" x14ac:dyDescent="0.25">
      <c r="A495" s="107"/>
      <c r="B495" s="107"/>
      <c r="C495" s="107"/>
      <c r="D495" s="107"/>
      <c r="E495" s="107"/>
      <c r="F495" s="107"/>
      <c r="G495" s="107"/>
      <c r="H495" s="107"/>
      <c r="I495" s="107"/>
      <c r="J495" s="107"/>
      <c r="K495" s="107"/>
      <c r="L495" s="107"/>
      <c r="M495" s="107"/>
      <c r="N495" s="107"/>
      <c r="O495" s="107"/>
      <c r="P495" s="107"/>
      <c r="Q495" s="107"/>
      <c r="R495" s="107"/>
      <c r="S495" s="107"/>
      <c r="T495" s="107"/>
      <c r="U495" s="107"/>
      <c r="V495" s="107"/>
      <c r="W495" s="107"/>
      <c r="X495" s="107"/>
      <c r="Y495" s="107"/>
      <c r="Z495" s="107"/>
    </row>
    <row r="496" spans="1:26" ht="15.75" customHeight="1" x14ac:dyDescent="0.25">
      <c r="A496" s="107"/>
      <c r="B496" s="107"/>
      <c r="C496" s="107"/>
      <c r="D496" s="107"/>
      <c r="E496" s="107"/>
      <c r="F496" s="107"/>
      <c r="G496" s="107"/>
      <c r="H496" s="107"/>
      <c r="I496" s="107"/>
      <c r="J496" s="107"/>
      <c r="K496" s="107"/>
      <c r="L496" s="107"/>
      <c r="M496" s="107"/>
      <c r="N496" s="107"/>
      <c r="O496" s="107"/>
      <c r="P496" s="107"/>
      <c r="Q496" s="107"/>
      <c r="R496" s="107"/>
      <c r="S496" s="107"/>
      <c r="T496" s="107"/>
      <c r="U496" s="107"/>
      <c r="V496" s="107"/>
      <c r="W496" s="107"/>
      <c r="X496" s="107"/>
      <c r="Y496" s="107"/>
      <c r="Z496" s="107"/>
    </row>
    <row r="497" spans="1:26" ht="15.75" customHeight="1" x14ac:dyDescent="0.25">
      <c r="A497" s="107"/>
      <c r="B497" s="107"/>
      <c r="C497" s="107"/>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row>
    <row r="498" spans="1:26" ht="15.75" customHeight="1" x14ac:dyDescent="0.25">
      <c r="A498" s="107"/>
      <c r="B498" s="107"/>
      <c r="C498" s="107"/>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row>
    <row r="499" spans="1:26" ht="15.75" customHeight="1" x14ac:dyDescent="0.25">
      <c r="A499" s="107"/>
      <c r="B499" s="107"/>
      <c r="C499" s="107"/>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row>
    <row r="500" spans="1:26" ht="15.75" customHeight="1" x14ac:dyDescent="0.25">
      <c r="A500" s="107"/>
      <c r="B500" s="107"/>
      <c r="C500" s="107"/>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row>
    <row r="501" spans="1:26" ht="15.75" customHeight="1" x14ac:dyDescent="0.25">
      <c r="A501" s="107"/>
      <c r="B501" s="107"/>
      <c r="C501" s="107"/>
      <c r="D501" s="107"/>
      <c r="E501" s="107"/>
      <c r="F501" s="107"/>
      <c r="G501" s="107"/>
      <c r="H501" s="107"/>
      <c r="I501" s="107"/>
      <c r="J501" s="107"/>
      <c r="K501" s="107"/>
      <c r="L501" s="107"/>
      <c r="M501" s="107"/>
      <c r="N501" s="107"/>
      <c r="O501" s="107"/>
      <c r="P501" s="107"/>
      <c r="Q501" s="107"/>
      <c r="R501" s="107"/>
      <c r="S501" s="107"/>
      <c r="T501" s="107"/>
      <c r="U501" s="107"/>
      <c r="V501" s="107"/>
      <c r="W501" s="107"/>
      <c r="X501" s="107"/>
      <c r="Y501" s="107"/>
      <c r="Z501" s="107"/>
    </row>
    <row r="502" spans="1:26" ht="15.75" customHeight="1" x14ac:dyDescent="0.25">
      <c r="A502" s="107"/>
      <c r="B502" s="107"/>
      <c r="C502" s="107"/>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row>
    <row r="503" spans="1:26" ht="15.75" customHeight="1" x14ac:dyDescent="0.25">
      <c r="A503" s="107"/>
      <c r="B503" s="107"/>
      <c r="C503" s="107"/>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row>
    <row r="504" spans="1:26" ht="15.75" customHeight="1" x14ac:dyDescent="0.25">
      <c r="A504" s="107"/>
      <c r="B504" s="107"/>
      <c r="C504" s="107"/>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row>
    <row r="505" spans="1:26" ht="15.75" customHeight="1" x14ac:dyDescent="0.25">
      <c r="A505" s="107"/>
      <c r="B505" s="107"/>
      <c r="C505" s="107"/>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row>
    <row r="506" spans="1:26" ht="15.75" customHeight="1" x14ac:dyDescent="0.25">
      <c r="A506" s="107"/>
      <c r="B506" s="107"/>
      <c r="C506" s="107"/>
      <c r="D506" s="107"/>
      <c r="E506" s="107"/>
      <c r="F506" s="107"/>
      <c r="G506" s="107"/>
      <c r="H506" s="107"/>
      <c r="I506" s="107"/>
      <c r="J506" s="107"/>
      <c r="K506" s="107"/>
      <c r="L506" s="107"/>
      <c r="M506" s="107"/>
      <c r="N506" s="107"/>
      <c r="O506" s="107"/>
      <c r="P506" s="107"/>
      <c r="Q506" s="107"/>
      <c r="R506" s="107"/>
      <c r="S506" s="107"/>
      <c r="T506" s="107"/>
      <c r="U506" s="107"/>
      <c r="V506" s="107"/>
      <c r="W506" s="107"/>
      <c r="X506" s="107"/>
      <c r="Y506" s="107"/>
      <c r="Z506" s="107"/>
    </row>
    <row r="507" spans="1:26" ht="15.75" customHeight="1" x14ac:dyDescent="0.25">
      <c r="A507" s="107"/>
      <c r="B507" s="107"/>
      <c r="C507" s="107"/>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row>
    <row r="508" spans="1:26" ht="15.75" customHeight="1" x14ac:dyDescent="0.25">
      <c r="A508" s="107"/>
      <c r="B508" s="107"/>
      <c r="C508" s="107"/>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row>
    <row r="509" spans="1:26" ht="15.75" customHeight="1" x14ac:dyDescent="0.25">
      <c r="A509" s="107"/>
      <c r="B509" s="107"/>
      <c r="C509" s="107"/>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row>
    <row r="510" spans="1:26" ht="15.75" customHeight="1" x14ac:dyDescent="0.25">
      <c r="A510" s="107"/>
      <c r="B510" s="107"/>
      <c r="C510" s="107"/>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row>
    <row r="511" spans="1:26" ht="15.75" customHeight="1" x14ac:dyDescent="0.25">
      <c r="A511" s="107"/>
      <c r="B511" s="107"/>
      <c r="C511" s="107"/>
      <c r="D511" s="107"/>
      <c r="E511" s="107"/>
      <c r="F511" s="107"/>
      <c r="G511" s="107"/>
      <c r="H511" s="107"/>
      <c r="I511" s="107"/>
      <c r="J511" s="107"/>
      <c r="K511" s="107"/>
      <c r="L511" s="107"/>
      <c r="M511" s="107"/>
      <c r="N511" s="107"/>
      <c r="O511" s="107"/>
      <c r="P511" s="107"/>
      <c r="Q511" s="107"/>
      <c r="R511" s="107"/>
      <c r="S511" s="107"/>
      <c r="T511" s="107"/>
      <c r="U511" s="107"/>
      <c r="V511" s="107"/>
      <c r="W511" s="107"/>
      <c r="X511" s="107"/>
      <c r="Y511" s="107"/>
      <c r="Z511" s="107"/>
    </row>
    <row r="512" spans="1:26" ht="15.75" customHeight="1" x14ac:dyDescent="0.25">
      <c r="A512" s="107"/>
      <c r="B512" s="107"/>
      <c r="C512" s="107"/>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row>
    <row r="513" spans="1:26" ht="15.75" customHeight="1" x14ac:dyDescent="0.25">
      <c r="A513" s="107"/>
      <c r="B513" s="107"/>
      <c r="C513" s="107"/>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row>
    <row r="514" spans="1:26" ht="15.75" customHeight="1" x14ac:dyDescent="0.25">
      <c r="A514" s="107"/>
      <c r="B514" s="107"/>
      <c r="C514" s="107"/>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row>
    <row r="515" spans="1:26" ht="15.75" customHeight="1" x14ac:dyDescent="0.25">
      <c r="A515" s="107"/>
      <c r="B515" s="107"/>
      <c r="C515" s="107"/>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row>
    <row r="516" spans="1:26" ht="15.75" customHeight="1" x14ac:dyDescent="0.25">
      <c r="A516" s="107"/>
      <c r="B516" s="107"/>
      <c r="C516" s="107"/>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row>
    <row r="517" spans="1:26" ht="15.75" customHeight="1" x14ac:dyDescent="0.25">
      <c r="A517" s="107"/>
      <c r="B517" s="107"/>
      <c r="C517" s="107"/>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row>
    <row r="518" spans="1:26" ht="15.75" customHeight="1" x14ac:dyDescent="0.25">
      <c r="A518" s="107"/>
      <c r="B518" s="107"/>
      <c r="C518" s="107"/>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row>
    <row r="519" spans="1:26" ht="15.75" customHeight="1" x14ac:dyDescent="0.25">
      <c r="A519" s="107"/>
      <c r="B519" s="107"/>
      <c r="C519" s="107"/>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row>
    <row r="520" spans="1:26" ht="15.75" customHeight="1" x14ac:dyDescent="0.25">
      <c r="A520" s="107"/>
      <c r="B520" s="107"/>
      <c r="C520" s="107"/>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row>
    <row r="521" spans="1:26" ht="15.75" customHeight="1" x14ac:dyDescent="0.25">
      <c r="A521" s="107"/>
      <c r="B521" s="107"/>
      <c r="C521" s="107"/>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row>
    <row r="522" spans="1:26" ht="15.75" customHeight="1" x14ac:dyDescent="0.25">
      <c r="A522" s="107"/>
      <c r="B522" s="107"/>
      <c r="C522" s="107"/>
      <c r="D522" s="107"/>
      <c r="E522" s="107"/>
      <c r="F522" s="107"/>
      <c r="G522" s="107"/>
      <c r="H522" s="107"/>
      <c r="I522" s="107"/>
      <c r="J522" s="107"/>
      <c r="K522" s="107"/>
      <c r="L522" s="107"/>
      <c r="M522" s="107"/>
      <c r="N522" s="107"/>
      <c r="O522" s="107"/>
      <c r="P522" s="107"/>
      <c r="Q522" s="107"/>
      <c r="R522" s="107"/>
      <c r="S522" s="107"/>
      <c r="T522" s="107"/>
      <c r="U522" s="107"/>
      <c r="V522" s="107"/>
      <c r="W522" s="107"/>
      <c r="X522" s="107"/>
      <c r="Y522" s="107"/>
      <c r="Z522" s="107"/>
    </row>
    <row r="523" spans="1:26" ht="15.75" customHeight="1" x14ac:dyDescent="0.25">
      <c r="A523" s="107"/>
      <c r="B523" s="107"/>
      <c r="C523" s="107"/>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row>
    <row r="524" spans="1:26" ht="15.75" customHeight="1" x14ac:dyDescent="0.25">
      <c r="A524" s="107"/>
      <c r="B524" s="107"/>
      <c r="C524" s="107"/>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row>
    <row r="525" spans="1:26" ht="15.75" customHeight="1" x14ac:dyDescent="0.25">
      <c r="A525" s="107"/>
      <c r="B525" s="107"/>
      <c r="C525" s="107"/>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row>
    <row r="526" spans="1:26" ht="15.75" customHeight="1" x14ac:dyDescent="0.25">
      <c r="A526" s="107"/>
      <c r="B526" s="107"/>
      <c r="C526" s="107"/>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row>
    <row r="527" spans="1:26" ht="15.75" customHeight="1" x14ac:dyDescent="0.25">
      <c r="A527" s="107"/>
      <c r="B527" s="107"/>
      <c r="C527" s="107"/>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row>
    <row r="528" spans="1:26" ht="15.75" customHeight="1" x14ac:dyDescent="0.25">
      <c r="A528" s="107"/>
      <c r="B528" s="107"/>
      <c r="C528" s="107"/>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row>
    <row r="529" spans="1:26" ht="15.75" customHeight="1" x14ac:dyDescent="0.25">
      <c r="A529" s="107"/>
      <c r="B529" s="107"/>
      <c r="C529" s="107"/>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row>
    <row r="530" spans="1:26" ht="15.75" customHeight="1" x14ac:dyDescent="0.25">
      <c r="A530" s="107"/>
      <c r="B530" s="107"/>
      <c r="C530" s="107"/>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row>
    <row r="531" spans="1:26" ht="15.75" customHeight="1" x14ac:dyDescent="0.25">
      <c r="A531" s="107"/>
      <c r="B531" s="107"/>
      <c r="C531" s="107"/>
      <c r="D531" s="107"/>
      <c r="E531" s="107"/>
      <c r="F531" s="107"/>
      <c r="G531" s="107"/>
      <c r="H531" s="107"/>
      <c r="I531" s="107"/>
      <c r="J531" s="107"/>
      <c r="K531" s="107"/>
      <c r="L531" s="107"/>
      <c r="M531" s="107"/>
      <c r="N531" s="107"/>
      <c r="O531" s="107"/>
      <c r="P531" s="107"/>
      <c r="Q531" s="107"/>
      <c r="R531" s="107"/>
      <c r="S531" s="107"/>
      <c r="T531" s="107"/>
      <c r="U531" s="107"/>
      <c r="V531" s="107"/>
      <c r="W531" s="107"/>
      <c r="X531" s="107"/>
      <c r="Y531" s="107"/>
      <c r="Z531" s="107"/>
    </row>
    <row r="532" spans="1:26" ht="15.75" customHeight="1" x14ac:dyDescent="0.25">
      <c r="A532" s="107"/>
      <c r="B532" s="107"/>
      <c r="C532" s="107"/>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row>
    <row r="533" spans="1:26" ht="15.75" customHeight="1" x14ac:dyDescent="0.25">
      <c r="A533" s="107"/>
      <c r="B533" s="107"/>
      <c r="C533" s="107"/>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row>
    <row r="534" spans="1:26" ht="15.75" customHeight="1" x14ac:dyDescent="0.25">
      <c r="A534" s="107"/>
      <c r="B534" s="107"/>
      <c r="C534" s="107"/>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row>
    <row r="535" spans="1:26" ht="15.75" customHeight="1" x14ac:dyDescent="0.25">
      <c r="A535" s="107"/>
      <c r="B535" s="107"/>
      <c r="C535" s="107"/>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row>
    <row r="536" spans="1:26" ht="15.75" customHeight="1" x14ac:dyDescent="0.25">
      <c r="A536" s="107"/>
      <c r="B536" s="107"/>
      <c r="C536" s="107"/>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row>
    <row r="537" spans="1:26" ht="15.75" customHeight="1" x14ac:dyDescent="0.25">
      <c r="A537" s="107"/>
      <c r="B537" s="107"/>
      <c r="C537" s="107"/>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row>
    <row r="538" spans="1:26" ht="15.75" customHeight="1" x14ac:dyDescent="0.25">
      <c r="A538" s="107"/>
      <c r="B538" s="107"/>
      <c r="C538" s="107"/>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row>
    <row r="539" spans="1:26" ht="15.75" customHeight="1" x14ac:dyDescent="0.25">
      <c r="A539" s="107"/>
      <c r="B539" s="107"/>
      <c r="C539" s="107"/>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row>
    <row r="540" spans="1:26" ht="15.75" customHeight="1" x14ac:dyDescent="0.25">
      <c r="A540" s="107"/>
      <c r="B540" s="107"/>
      <c r="C540" s="107"/>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row>
    <row r="541" spans="1:26" ht="15.75" customHeight="1" x14ac:dyDescent="0.25">
      <c r="A541" s="107"/>
      <c r="B541" s="107"/>
      <c r="C541" s="107"/>
      <c r="D541" s="107"/>
      <c r="E541" s="107"/>
      <c r="F541" s="107"/>
      <c r="G541" s="107"/>
      <c r="H541" s="107"/>
      <c r="I541" s="107"/>
      <c r="J541" s="107"/>
      <c r="K541" s="107"/>
      <c r="L541" s="107"/>
      <c r="M541" s="107"/>
      <c r="N541" s="107"/>
      <c r="O541" s="107"/>
      <c r="P541" s="107"/>
      <c r="Q541" s="107"/>
      <c r="R541" s="107"/>
      <c r="S541" s="107"/>
      <c r="T541" s="107"/>
      <c r="U541" s="107"/>
      <c r="V541" s="107"/>
      <c r="W541" s="107"/>
      <c r="X541" s="107"/>
      <c r="Y541" s="107"/>
      <c r="Z541" s="107"/>
    </row>
    <row r="542" spans="1:26" ht="15.75" customHeight="1" x14ac:dyDescent="0.25">
      <c r="A542" s="107"/>
      <c r="B542" s="107"/>
      <c r="C542" s="107"/>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row>
    <row r="543" spans="1:26" ht="15.75" customHeight="1" x14ac:dyDescent="0.25">
      <c r="A543" s="107"/>
      <c r="B543" s="107"/>
      <c r="C543" s="107"/>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row>
    <row r="544" spans="1:26" ht="15.75" customHeight="1" x14ac:dyDescent="0.25">
      <c r="A544" s="107"/>
      <c r="B544" s="107"/>
      <c r="C544" s="107"/>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row>
    <row r="545" spans="1:26" ht="15.75" customHeight="1" x14ac:dyDescent="0.25">
      <c r="A545" s="107"/>
      <c r="B545" s="107"/>
      <c r="C545" s="107"/>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row>
    <row r="546" spans="1:26" ht="15.75" customHeight="1" x14ac:dyDescent="0.25">
      <c r="A546" s="107"/>
      <c r="B546" s="107"/>
      <c r="C546" s="107"/>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row>
    <row r="547" spans="1:26" ht="15.75" customHeight="1" x14ac:dyDescent="0.25">
      <c r="A547" s="107"/>
      <c r="B547" s="107"/>
      <c r="C547" s="107"/>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row>
    <row r="548" spans="1:26" ht="15.75" customHeight="1" x14ac:dyDescent="0.25">
      <c r="A548" s="107"/>
      <c r="B548" s="107"/>
      <c r="C548" s="107"/>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row>
    <row r="549" spans="1:26" ht="15.75" customHeight="1" x14ac:dyDescent="0.25">
      <c r="A549" s="107"/>
      <c r="B549" s="107"/>
      <c r="C549" s="107"/>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row>
    <row r="550" spans="1:26" ht="15.75" customHeight="1" x14ac:dyDescent="0.25">
      <c r="A550" s="107"/>
      <c r="B550" s="107"/>
      <c r="C550" s="107"/>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row>
    <row r="551" spans="1:26" ht="15.75" customHeight="1" x14ac:dyDescent="0.25">
      <c r="A551" s="107"/>
      <c r="B551" s="107"/>
      <c r="C551" s="107"/>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row>
    <row r="552" spans="1:26" ht="15.75" customHeight="1" x14ac:dyDescent="0.25">
      <c r="A552" s="107"/>
      <c r="B552" s="107"/>
      <c r="C552" s="107"/>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row>
    <row r="553" spans="1:26" ht="15.75" customHeight="1" x14ac:dyDescent="0.25">
      <c r="A553" s="107"/>
      <c r="B553" s="107"/>
      <c r="C553" s="107"/>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row>
    <row r="554" spans="1:26" ht="15.75" customHeight="1" x14ac:dyDescent="0.25">
      <c r="A554" s="107"/>
      <c r="B554" s="107"/>
      <c r="C554" s="107"/>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row>
    <row r="555" spans="1:26" ht="15.75" customHeight="1" x14ac:dyDescent="0.25">
      <c r="A555" s="107"/>
      <c r="B555" s="107"/>
      <c r="C555" s="107"/>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row>
    <row r="556" spans="1:26" ht="15.75" customHeight="1" x14ac:dyDescent="0.25">
      <c r="A556" s="107"/>
      <c r="B556" s="107"/>
      <c r="C556" s="107"/>
      <c r="D556" s="107"/>
      <c r="E556" s="107"/>
      <c r="F556" s="107"/>
      <c r="G556" s="107"/>
      <c r="H556" s="107"/>
      <c r="I556" s="107"/>
      <c r="J556" s="107"/>
      <c r="K556" s="107"/>
      <c r="L556" s="107"/>
      <c r="M556" s="107"/>
      <c r="N556" s="107"/>
      <c r="O556" s="107"/>
      <c r="P556" s="107"/>
      <c r="Q556" s="107"/>
      <c r="R556" s="107"/>
      <c r="S556" s="107"/>
      <c r="T556" s="107"/>
      <c r="U556" s="107"/>
      <c r="V556" s="107"/>
      <c r="W556" s="107"/>
      <c r="X556" s="107"/>
      <c r="Y556" s="107"/>
      <c r="Z556" s="107"/>
    </row>
    <row r="557" spans="1:26" ht="15.75" customHeight="1" x14ac:dyDescent="0.25">
      <c r="A557" s="107"/>
      <c r="B557" s="107"/>
      <c r="C557" s="107"/>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row>
    <row r="558" spans="1:26" ht="15.75" customHeight="1" x14ac:dyDescent="0.25">
      <c r="A558" s="107"/>
      <c r="B558" s="107"/>
      <c r="C558" s="107"/>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row>
    <row r="559" spans="1:26" ht="15.75" customHeight="1" x14ac:dyDescent="0.25">
      <c r="A559" s="107"/>
      <c r="B559" s="107"/>
      <c r="C559" s="107"/>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row>
    <row r="560" spans="1:26" ht="15.75" customHeight="1" x14ac:dyDescent="0.25">
      <c r="A560" s="107"/>
      <c r="B560" s="107"/>
      <c r="C560" s="107"/>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row>
    <row r="561" spans="1:26" ht="15.75" customHeight="1" x14ac:dyDescent="0.25">
      <c r="A561" s="107"/>
      <c r="B561" s="107"/>
      <c r="C561" s="107"/>
      <c r="D561" s="107"/>
      <c r="E561" s="107"/>
      <c r="F561" s="107"/>
      <c r="G561" s="107"/>
      <c r="H561" s="107"/>
      <c r="I561" s="107"/>
      <c r="J561" s="107"/>
      <c r="K561" s="107"/>
      <c r="L561" s="107"/>
      <c r="M561" s="107"/>
      <c r="N561" s="107"/>
      <c r="O561" s="107"/>
      <c r="P561" s="107"/>
      <c r="Q561" s="107"/>
      <c r="R561" s="107"/>
      <c r="S561" s="107"/>
      <c r="T561" s="107"/>
      <c r="U561" s="107"/>
      <c r="V561" s="107"/>
      <c r="W561" s="107"/>
      <c r="X561" s="107"/>
      <c r="Y561" s="107"/>
      <c r="Z561" s="107"/>
    </row>
    <row r="562" spans="1:26" ht="15.75" customHeight="1" x14ac:dyDescent="0.25">
      <c r="A562" s="107"/>
      <c r="B562" s="107"/>
      <c r="C562" s="107"/>
      <c r="D562" s="107"/>
      <c r="E562" s="107"/>
      <c r="F562" s="107"/>
      <c r="G562" s="107"/>
      <c r="H562" s="107"/>
      <c r="I562" s="107"/>
      <c r="J562" s="107"/>
      <c r="K562" s="107"/>
      <c r="L562" s="107"/>
      <c r="M562" s="107"/>
      <c r="N562" s="107"/>
      <c r="O562" s="107"/>
      <c r="P562" s="107"/>
      <c r="Q562" s="107"/>
      <c r="R562" s="107"/>
      <c r="S562" s="107"/>
      <c r="T562" s="107"/>
      <c r="U562" s="107"/>
      <c r="V562" s="107"/>
      <c r="W562" s="107"/>
      <c r="X562" s="107"/>
      <c r="Y562" s="107"/>
      <c r="Z562" s="107"/>
    </row>
    <row r="563" spans="1:26" ht="15.75" customHeight="1" x14ac:dyDescent="0.25">
      <c r="A563" s="107"/>
      <c r="B563" s="107"/>
      <c r="C563" s="107"/>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row>
    <row r="564" spans="1:26" ht="15.75" customHeight="1" x14ac:dyDescent="0.25">
      <c r="A564" s="107"/>
      <c r="B564" s="107"/>
      <c r="C564" s="107"/>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row>
    <row r="565" spans="1:26" ht="15.75" customHeight="1" x14ac:dyDescent="0.25">
      <c r="A565" s="107"/>
      <c r="B565" s="107"/>
      <c r="C565" s="107"/>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row>
    <row r="566" spans="1:26" ht="15.75" customHeight="1" x14ac:dyDescent="0.25">
      <c r="A566" s="107"/>
      <c r="B566" s="107"/>
      <c r="C566" s="107"/>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row>
    <row r="567" spans="1:26" ht="15.75" customHeight="1" x14ac:dyDescent="0.25">
      <c r="A567" s="107"/>
      <c r="B567" s="107"/>
      <c r="C567" s="107"/>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row>
    <row r="568" spans="1:26" ht="15.75" customHeight="1" x14ac:dyDescent="0.25">
      <c r="A568" s="107"/>
      <c r="B568" s="107"/>
      <c r="C568" s="107"/>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row>
    <row r="569" spans="1:26" ht="15.75" customHeight="1" x14ac:dyDescent="0.25">
      <c r="A569" s="107"/>
      <c r="B569" s="107"/>
      <c r="C569" s="107"/>
      <c r="D569" s="107"/>
      <c r="E569" s="107"/>
      <c r="F569" s="107"/>
      <c r="G569" s="107"/>
      <c r="H569" s="107"/>
      <c r="I569" s="107"/>
      <c r="J569" s="107"/>
      <c r="K569" s="107"/>
      <c r="L569" s="107"/>
      <c r="M569" s="107"/>
      <c r="N569" s="107"/>
      <c r="O569" s="107"/>
      <c r="P569" s="107"/>
      <c r="Q569" s="107"/>
      <c r="R569" s="107"/>
      <c r="S569" s="107"/>
      <c r="T569" s="107"/>
      <c r="U569" s="107"/>
      <c r="V569" s="107"/>
      <c r="W569" s="107"/>
      <c r="X569" s="107"/>
      <c r="Y569" s="107"/>
      <c r="Z569" s="107"/>
    </row>
    <row r="570" spans="1:26" ht="15.75" customHeight="1" x14ac:dyDescent="0.25">
      <c r="A570" s="107"/>
      <c r="B570" s="107"/>
      <c r="C570" s="107"/>
      <c r="D570" s="107"/>
      <c r="E570" s="107"/>
      <c r="F570" s="107"/>
      <c r="G570" s="107"/>
      <c r="H570" s="107"/>
      <c r="I570" s="107"/>
      <c r="J570" s="107"/>
      <c r="K570" s="107"/>
      <c r="L570" s="107"/>
      <c r="M570" s="107"/>
      <c r="N570" s="107"/>
      <c r="O570" s="107"/>
      <c r="P570" s="107"/>
      <c r="Q570" s="107"/>
      <c r="R570" s="107"/>
      <c r="S570" s="107"/>
      <c r="T570" s="107"/>
      <c r="U570" s="107"/>
      <c r="V570" s="107"/>
      <c r="W570" s="107"/>
      <c r="X570" s="107"/>
      <c r="Y570" s="107"/>
      <c r="Z570" s="107"/>
    </row>
    <row r="571" spans="1:26" ht="15.75" customHeight="1" x14ac:dyDescent="0.25">
      <c r="A571" s="107"/>
      <c r="B571" s="107"/>
      <c r="C571" s="107"/>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row>
    <row r="572" spans="1:26" ht="15.75" customHeight="1" x14ac:dyDescent="0.25">
      <c r="A572" s="107"/>
      <c r="B572" s="107"/>
      <c r="C572" s="107"/>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row>
    <row r="573" spans="1:26" ht="15.75" customHeight="1" x14ac:dyDescent="0.25">
      <c r="A573" s="107"/>
      <c r="B573" s="107"/>
      <c r="C573" s="107"/>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row>
    <row r="574" spans="1:26" ht="15.75" customHeight="1" x14ac:dyDescent="0.25">
      <c r="A574" s="107"/>
      <c r="B574" s="107"/>
      <c r="C574" s="107"/>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row>
    <row r="575" spans="1:26" ht="15.75" customHeight="1" x14ac:dyDescent="0.25">
      <c r="A575" s="107"/>
      <c r="B575" s="107"/>
      <c r="C575" s="107"/>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row>
    <row r="576" spans="1:26" ht="15.75" customHeight="1" x14ac:dyDescent="0.25">
      <c r="A576" s="107"/>
      <c r="B576" s="107"/>
      <c r="C576" s="107"/>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row>
    <row r="577" spans="1:26" ht="15.75" customHeight="1" x14ac:dyDescent="0.25">
      <c r="A577" s="107"/>
      <c r="B577" s="107"/>
      <c r="C577" s="107"/>
      <c r="D577" s="107"/>
      <c r="E577" s="107"/>
      <c r="F577" s="107"/>
      <c r="G577" s="107"/>
      <c r="H577" s="107"/>
      <c r="I577" s="107"/>
      <c r="J577" s="107"/>
      <c r="K577" s="107"/>
      <c r="L577" s="107"/>
      <c r="M577" s="107"/>
      <c r="N577" s="107"/>
      <c r="O577" s="107"/>
      <c r="P577" s="107"/>
      <c r="Q577" s="107"/>
      <c r="R577" s="107"/>
      <c r="S577" s="107"/>
      <c r="T577" s="107"/>
      <c r="U577" s="107"/>
      <c r="V577" s="107"/>
      <c r="W577" s="107"/>
      <c r="X577" s="107"/>
      <c r="Y577" s="107"/>
      <c r="Z577" s="107"/>
    </row>
    <row r="578" spans="1:26" ht="15.75" customHeight="1" x14ac:dyDescent="0.25">
      <c r="A578" s="107"/>
      <c r="B578" s="107"/>
      <c r="C578" s="107"/>
      <c r="D578" s="107"/>
      <c r="E578" s="107"/>
      <c r="F578" s="107"/>
      <c r="G578" s="107"/>
      <c r="H578" s="107"/>
      <c r="I578" s="107"/>
      <c r="J578" s="107"/>
      <c r="K578" s="107"/>
      <c r="L578" s="107"/>
      <c r="M578" s="107"/>
      <c r="N578" s="107"/>
      <c r="O578" s="107"/>
      <c r="P578" s="107"/>
      <c r="Q578" s="107"/>
      <c r="R578" s="107"/>
      <c r="S578" s="107"/>
      <c r="T578" s="107"/>
      <c r="U578" s="107"/>
      <c r="V578" s="107"/>
      <c r="W578" s="107"/>
      <c r="X578" s="107"/>
      <c r="Y578" s="107"/>
      <c r="Z578" s="107"/>
    </row>
    <row r="579" spans="1:26" ht="15.75" customHeight="1" x14ac:dyDescent="0.25">
      <c r="A579" s="107"/>
      <c r="B579" s="107"/>
      <c r="C579" s="107"/>
      <c r="D579" s="107"/>
      <c r="E579" s="107"/>
      <c r="F579" s="107"/>
      <c r="G579" s="107"/>
      <c r="H579" s="107"/>
      <c r="I579" s="107"/>
      <c r="J579" s="107"/>
      <c r="K579" s="107"/>
      <c r="L579" s="107"/>
      <c r="M579" s="107"/>
      <c r="N579" s="107"/>
      <c r="O579" s="107"/>
      <c r="P579" s="107"/>
      <c r="Q579" s="107"/>
      <c r="R579" s="107"/>
      <c r="S579" s="107"/>
      <c r="T579" s="107"/>
      <c r="U579" s="107"/>
      <c r="V579" s="107"/>
      <c r="W579" s="107"/>
      <c r="X579" s="107"/>
      <c r="Y579" s="107"/>
      <c r="Z579" s="107"/>
    </row>
    <row r="580" spans="1:26" ht="15.75" customHeight="1" x14ac:dyDescent="0.25">
      <c r="A580" s="107"/>
      <c r="B580" s="107"/>
      <c r="C580" s="107"/>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row>
    <row r="581" spans="1:26" ht="15.75" customHeight="1" x14ac:dyDescent="0.25">
      <c r="A581" s="107"/>
      <c r="B581" s="107"/>
      <c r="C581" s="107"/>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row>
    <row r="582" spans="1:26" ht="15.75" customHeight="1" x14ac:dyDescent="0.25">
      <c r="A582" s="107"/>
      <c r="B582" s="107"/>
      <c r="C582" s="107"/>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row>
    <row r="583" spans="1:26" ht="15.75" customHeight="1" x14ac:dyDescent="0.25">
      <c r="A583" s="107"/>
      <c r="B583" s="107"/>
      <c r="C583" s="107"/>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row>
    <row r="584" spans="1:26" ht="15.75" customHeight="1" x14ac:dyDescent="0.25">
      <c r="A584" s="107"/>
      <c r="B584" s="107"/>
      <c r="C584" s="107"/>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row>
    <row r="585" spans="1:26" ht="15.75" customHeight="1" x14ac:dyDescent="0.25">
      <c r="A585" s="107"/>
      <c r="B585" s="107"/>
      <c r="C585" s="107"/>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row>
    <row r="586" spans="1:26" ht="15.75" customHeight="1" x14ac:dyDescent="0.25">
      <c r="A586" s="107"/>
      <c r="B586" s="107"/>
      <c r="C586" s="107"/>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row>
    <row r="587" spans="1:26" ht="15.75" customHeight="1" x14ac:dyDescent="0.25">
      <c r="A587" s="107"/>
      <c r="B587" s="107"/>
      <c r="C587" s="107"/>
      <c r="D587" s="107"/>
      <c r="E587" s="107"/>
      <c r="F587" s="107"/>
      <c r="G587" s="107"/>
      <c r="H587" s="107"/>
      <c r="I587" s="107"/>
      <c r="J587" s="107"/>
      <c r="K587" s="107"/>
      <c r="L587" s="107"/>
      <c r="M587" s="107"/>
      <c r="N587" s="107"/>
      <c r="O587" s="107"/>
      <c r="P587" s="107"/>
      <c r="Q587" s="107"/>
      <c r="R587" s="107"/>
      <c r="S587" s="107"/>
      <c r="T587" s="107"/>
      <c r="U587" s="107"/>
      <c r="V587" s="107"/>
      <c r="W587" s="107"/>
      <c r="X587" s="107"/>
      <c r="Y587" s="107"/>
      <c r="Z587" s="107"/>
    </row>
    <row r="588" spans="1:26" ht="15.75" customHeight="1" x14ac:dyDescent="0.25">
      <c r="A588" s="107"/>
      <c r="B588" s="107"/>
      <c r="C588" s="107"/>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row>
    <row r="589" spans="1:26" ht="15.75" customHeight="1" x14ac:dyDescent="0.25">
      <c r="A589" s="107"/>
      <c r="B589" s="107"/>
      <c r="C589" s="107"/>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row>
    <row r="590" spans="1:26" ht="15.75" customHeight="1" x14ac:dyDescent="0.25">
      <c r="A590" s="107"/>
      <c r="B590" s="107"/>
      <c r="C590" s="107"/>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row>
    <row r="591" spans="1:26" ht="15.75" customHeight="1" x14ac:dyDescent="0.25">
      <c r="A591" s="107"/>
      <c r="B591" s="107"/>
      <c r="C591" s="107"/>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row>
    <row r="592" spans="1:26" ht="15.75" customHeight="1" x14ac:dyDescent="0.25">
      <c r="A592" s="107"/>
      <c r="B592" s="107"/>
      <c r="C592" s="107"/>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row>
    <row r="593" spans="1:26" ht="15.75" customHeight="1" x14ac:dyDescent="0.25">
      <c r="A593" s="107"/>
      <c r="B593" s="107"/>
      <c r="C593" s="107"/>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row>
    <row r="594" spans="1:26" ht="15.75" customHeight="1" x14ac:dyDescent="0.25">
      <c r="A594" s="107"/>
      <c r="B594" s="107"/>
      <c r="C594" s="107"/>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row>
    <row r="595" spans="1:26" ht="15.75" customHeight="1" x14ac:dyDescent="0.25">
      <c r="A595" s="107"/>
      <c r="B595" s="107"/>
      <c r="C595" s="107"/>
      <c r="D595" s="107"/>
      <c r="E595" s="107"/>
      <c r="F595" s="107"/>
      <c r="G595" s="107"/>
      <c r="H595" s="107"/>
      <c r="I595" s="107"/>
      <c r="J595" s="107"/>
      <c r="K595" s="107"/>
      <c r="L595" s="107"/>
      <c r="M595" s="107"/>
      <c r="N595" s="107"/>
      <c r="O595" s="107"/>
      <c r="P595" s="107"/>
      <c r="Q595" s="107"/>
      <c r="R595" s="107"/>
      <c r="S595" s="107"/>
      <c r="T595" s="107"/>
      <c r="U595" s="107"/>
      <c r="V595" s="107"/>
      <c r="W595" s="107"/>
      <c r="X595" s="107"/>
      <c r="Y595" s="107"/>
      <c r="Z595" s="107"/>
    </row>
    <row r="596" spans="1:26" ht="15.75" customHeight="1" x14ac:dyDescent="0.25">
      <c r="A596" s="107"/>
      <c r="B596" s="107"/>
      <c r="C596" s="107"/>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row>
    <row r="597" spans="1:26" ht="15.75" customHeight="1" x14ac:dyDescent="0.25">
      <c r="A597" s="107"/>
      <c r="B597" s="107"/>
      <c r="C597" s="107"/>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row>
    <row r="598" spans="1:26" ht="15.75" customHeight="1" x14ac:dyDescent="0.25">
      <c r="A598" s="107"/>
      <c r="B598" s="107"/>
      <c r="C598" s="107"/>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row>
    <row r="599" spans="1:26" ht="15.75" customHeight="1" x14ac:dyDescent="0.25">
      <c r="A599" s="107"/>
      <c r="B599" s="107"/>
      <c r="C599" s="107"/>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row>
    <row r="600" spans="1:26" ht="15.75" customHeight="1" x14ac:dyDescent="0.25">
      <c r="A600" s="107"/>
      <c r="B600" s="107"/>
      <c r="C600" s="107"/>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row>
    <row r="601" spans="1:26" ht="15.75" customHeight="1" x14ac:dyDescent="0.25">
      <c r="A601" s="107"/>
      <c r="B601" s="107"/>
      <c r="C601" s="107"/>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row>
    <row r="602" spans="1:26" ht="15.75" customHeight="1" x14ac:dyDescent="0.25">
      <c r="A602" s="107"/>
      <c r="B602" s="107"/>
      <c r="C602" s="107"/>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row>
    <row r="603" spans="1:26" ht="15.75" customHeight="1" x14ac:dyDescent="0.25">
      <c r="A603" s="107"/>
      <c r="B603" s="107"/>
      <c r="C603" s="107"/>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row>
    <row r="604" spans="1:26" ht="15.75" customHeight="1" x14ac:dyDescent="0.25">
      <c r="A604" s="107"/>
      <c r="B604" s="107"/>
      <c r="C604" s="107"/>
      <c r="D604" s="107"/>
      <c r="E604" s="107"/>
      <c r="F604" s="107"/>
      <c r="G604" s="107"/>
      <c r="H604" s="107"/>
      <c r="I604" s="107"/>
      <c r="J604" s="107"/>
      <c r="K604" s="107"/>
      <c r="L604" s="107"/>
      <c r="M604" s="107"/>
      <c r="N604" s="107"/>
      <c r="O604" s="107"/>
      <c r="P604" s="107"/>
      <c r="Q604" s="107"/>
      <c r="R604" s="107"/>
      <c r="S604" s="107"/>
      <c r="T604" s="107"/>
      <c r="U604" s="107"/>
      <c r="V604" s="107"/>
      <c r="W604" s="107"/>
      <c r="X604" s="107"/>
      <c r="Y604" s="107"/>
      <c r="Z604" s="107"/>
    </row>
    <row r="605" spans="1:26" ht="15.75" customHeight="1" x14ac:dyDescent="0.25">
      <c r="A605" s="107"/>
      <c r="B605" s="107"/>
      <c r="C605" s="107"/>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row>
    <row r="606" spans="1:26" ht="15.75" customHeight="1" x14ac:dyDescent="0.25">
      <c r="A606" s="107"/>
      <c r="B606" s="107"/>
      <c r="C606" s="107"/>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row>
    <row r="607" spans="1:26" ht="15.75" customHeight="1" x14ac:dyDescent="0.25">
      <c r="A607" s="107"/>
      <c r="B607" s="107"/>
      <c r="C607" s="107"/>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row>
    <row r="608" spans="1:26" ht="15.75" customHeight="1" x14ac:dyDescent="0.25">
      <c r="A608" s="107"/>
      <c r="B608" s="107"/>
      <c r="C608" s="107"/>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row>
    <row r="609" spans="1:26" ht="15.75" customHeight="1" x14ac:dyDescent="0.25">
      <c r="A609" s="107"/>
      <c r="B609" s="107"/>
      <c r="C609" s="107"/>
      <c r="D609" s="107"/>
      <c r="E609" s="107"/>
      <c r="F609" s="107"/>
      <c r="G609" s="107"/>
      <c r="H609" s="107"/>
      <c r="I609" s="107"/>
      <c r="J609" s="107"/>
      <c r="K609" s="107"/>
      <c r="L609" s="107"/>
      <c r="M609" s="107"/>
      <c r="N609" s="107"/>
      <c r="O609" s="107"/>
      <c r="P609" s="107"/>
      <c r="Q609" s="107"/>
      <c r="R609" s="107"/>
      <c r="S609" s="107"/>
      <c r="T609" s="107"/>
      <c r="U609" s="107"/>
      <c r="V609" s="107"/>
      <c r="W609" s="107"/>
      <c r="X609" s="107"/>
      <c r="Y609" s="107"/>
      <c r="Z609" s="107"/>
    </row>
    <row r="610" spans="1:26" ht="15.75" customHeight="1" x14ac:dyDescent="0.25">
      <c r="A610" s="107"/>
      <c r="B610" s="107"/>
      <c r="C610" s="107"/>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row>
    <row r="611" spans="1:26" ht="15.75" customHeight="1" x14ac:dyDescent="0.25">
      <c r="A611" s="107"/>
      <c r="B611" s="107"/>
      <c r="C611" s="107"/>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row>
    <row r="612" spans="1:26" ht="15.75" customHeight="1" x14ac:dyDescent="0.25">
      <c r="A612" s="107"/>
      <c r="B612" s="107"/>
      <c r="C612" s="107"/>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row>
    <row r="613" spans="1:26" ht="15.75" customHeight="1" x14ac:dyDescent="0.25">
      <c r="A613" s="107"/>
      <c r="B613" s="107"/>
      <c r="C613" s="107"/>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row>
    <row r="614" spans="1:26" ht="15.75" customHeight="1" x14ac:dyDescent="0.25">
      <c r="A614" s="107"/>
      <c r="B614" s="107"/>
      <c r="C614" s="107"/>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row>
    <row r="615" spans="1:26" ht="15.75" customHeight="1" x14ac:dyDescent="0.25">
      <c r="A615" s="107"/>
      <c r="B615" s="107"/>
      <c r="C615" s="107"/>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row>
    <row r="616" spans="1:26" ht="15.75" customHeight="1" x14ac:dyDescent="0.25">
      <c r="A616" s="107"/>
      <c r="B616" s="107"/>
      <c r="C616" s="107"/>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row>
    <row r="617" spans="1:26" ht="15.75" customHeight="1" x14ac:dyDescent="0.25">
      <c r="A617" s="107"/>
      <c r="B617" s="107"/>
      <c r="C617" s="107"/>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row>
    <row r="618" spans="1:26" ht="15.75" customHeight="1" x14ac:dyDescent="0.25">
      <c r="A618" s="107"/>
      <c r="B618" s="107"/>
      <c r="C618" s="107"/>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row>
    <row r="619" spans="1:26" ht="15.75" customHeight="1" x14ac:dyDescent="0.25">
      <c r="A619" s="107"/>
      <c r="B619" s="107"/>
      <c r="C619" s="107"/>
      <c r="D619" s="107"/>
      <c r="E619" s="107"/>
      <c r="F619" s="107"/>
      <c r="G619" s="107"/>
      <c r="H619" s="107"/>
      <c r="I619" s="107"/>
      <c r="J619" s="107"/>
      <c r="K619" s="107"/>
      <c r="L619" s="107"/>
      <c r="M619" s="107"/>
      <c r="N619" s="107"/>
      <c r="O619" s="107"/>
      <c r="P619" s="107"/>
      <c r="Q619" s="107"/>
      <c r="R619" s="107"/>
      <c r="S619" s="107"/>
      <c r="T619" s="107"/>
      <c r="U619" s="107"/>
      <c r="V619" s="107"/>
      <c r="W619" s="107"/>
      <c r="X619" s="107"/>
      <c r="Y619" s="107"/>
      <c r="Z619" s="107"/>
    </row>
    <row r="620" spans="1:26" ht="15.75" customHeight="1" x14ac:dyDescent="0.25">
      <c r="A620" s="107"/>
      <c r="B620" s="107"/>
      <c r="C620" s="107"/>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row>
    <row r="621" spans="1:26" ht="15.75" customHeight="1" x14ac:dyDescent="0.25">
      <c r="A621" s="107"/>
      <c r="B621" s="107"/>
      <c r="C621" s="107"/>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row>
    <row r="622" spans="1:26" ht="15.75" customHeight="1" x14ac:dyDescent="0.25">
      <c r="A622" s="107"/>
      <c r="B622" s="107"/>
      <c r="C622" s="107"/>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row>
    <row r="623" spans="1:26" ht="15.75" customHeight="1" x14ac:dyDescent="0.25">
      <c r="A623" s="107"/>
      <c r="B623" s="107"/>
      <c r="C623" s="107"/>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row>
    <row r="624" spans="1:26" ht="15.75" customHeight="1" x14ac:dyDescent="0.25">
      <c r="A624" s="107"/>
      <c r="B624" s="107"/>
      <c r="C624" s="107"/>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row>
    <row r="625" spans="1:26" ht="15.75" customHeight="1" x14ac:dyDescent="0.25">
      <c r="A625" s="107"/>
      <c r="B625" s="107"/>
      <c r="C625" s="107"/>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row>
    <row r="626" spans="1:26" ht="15.75" customHeight="1" x14ac:dyDescent="0.25">
      <c r="A626" s="107"/>
      <c r="B626" s="107"/>
      <c r="C626" s="107"/>
      <c r="D626" s="107"/>
      <c r="E626" s="107"/>
      <c r="F626" s="107"/>
      <c r="G626" s="107"/>
      <c r="H626" s="107"/>
      <c r="I626" s="107"/>
      <c r="J626" s="107"/>
      <c r="K626" s="107"/>
      <c r="L626" s="107"/>
      <c r="M626" s="107"/>
      <c r="N626" s="107"/>
      <c r="O626" s="107"/>
      <c r="P626" s="107"/>
      <c r="Q626" s="107"/>
      <c r="R626" s="107"/>
      <c r="S626" s="107"/>
      <c r="T626" s="107"/>
      <c r="U626" s="107"/>
      <c r="V626" s="107"/>
      <c r="W626" s="107"/>
      <c r="X626" s="107"/>
      <c r="Y626" s="107"/>
      <c r="Z626" s="107"/>
    </row>
    <row r="627" spans="1:26" ht="15.75" customHeight="1" x14ac:dyDescent="0.25">
      <c r="A627" s="107"/>
      <c r="B627" s="107"/>
      <c r="C627" s="107"/>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row>
    <row r="628" spans="1:26" ht="15.75" customHeight="1" x14ac:dyDescent="0.25">
      <c r="A628" s="107"/>
      <c r="B628" s="107"/>
      <c r="C628" s="107"/>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row>
    <row r="629" spans="1:26" ht="15.75" customHeight="1" x14ac:dyDescent="0.25">
      <c r="A629" s="107"/>
      <c r="B629" s="107"/>
      <c r="C629" s="107"/>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row>
    <row r="630" spans="1:26" ht="15.75" customHeight="1" x14ac:dyDescent="0.25">
      <c r="A630" s="107"/>
      <c r="B630" s="107"/>
      <c r="C630" s="107"/>
      <c r="D630" s="107"/>
      <c r="E630" s="107"/>
      <c r="F630" s="107"/>
      <c r="G630" s="107"/>
      <c r="H630" s="107"/>
      <c r="I630" s="107"/>
      <c r="J630" s="107"/>
      <c r="K630" s="107"/>
      <c r="L630" s="107"/>
      <c r="M630" s="107"/>
      <c r="N630" s="107"/>
      <c r="O630" s="107"/>
      <c r="P630" s="107"/>
      <c r="Q630" s="107"/>
      <c r="R630" s="107"/>
      <c r="S630" s="107"/>
      <c r="T630" s="107"/>
      <c r="U630" s="107"/>
      <c r="V630" s="107"/>
      <c r="W630" s="107"/>
      <c r="X630" s="107"/>
      <c r="Y630" s="107"/>
      <c r="Z630" s="107"/>
    </row>
    <row r="631" spans="1:26" ht="15.75" customHeight="1" x14ac:dyDescent="0.25">
      <c r="A631" s="107"/>
      <c r="B631" s="107"/>
      <c r="C631" s="107"/>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row>
    <row r="632" spans="1:26" ht="15.75" customHeight="1" x14ac:dyDescent="0.25">
      <c r="A632" s="107"/>
      <c r="B632" s="107"/>
      <c r="C632" s="107"/>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row>
    <row r="633" spans="1:26" ht="15.75" customHeight="1" x14ac:dyDescent="0.25">
      <c r="A633" s="107"/>
      <c r="B633" s="107"/>
      <c r="C633" s="107"/>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row>
    <row r="634" spans="1:26" ht="15.75" customHeight="1" x14ac:dyDescent="0.25">
      <c r="A634" s="107"/>
      <c r="B634" s="107"/>
      <c r="C634" s="107"/>
      <c r="D634" s="107"/>
      <c r="E634" s="107"/>
      <c r="F634" s="107"/>
      <c r="G634" s="107"/>
      <c r="H634" s="107"/>
      <c r="I634" s="107"/>
      <c r="J634" s="107"/>
      <c r="K634" s="107"/>
      <c r="L634" s="107"/>
      <c r="M634" s="107"/>
      <c r="N634" s="107"/>
      <c r="O634" s="107"/>
      <c r="P634" s="107"/>
      <c r="Q634" s="107"/>
      <c r="R634" s="107"/>
      <c r="S634" s="107"/>
      <c r="T634" s="107"/>
      <c r="U634" s="107"/>
      <c r="V634" s="107"/>
      <c r="W634" s="107"/>
      <c r="X634" s="107"/>
      <c r="Y634" s="107"/>
      <c r="Z634" s="107"/>
    </row>
    <row r="635" spans="1:26" ht="15.75" customHeight="1" x14ac:dyDescent="0.25">
      <c r="A635" s="107"/>
      <c r="B635" s="107"/>
      <c r="C635" s="107"/>
      <c r="D635" s="107"/>
      <c r="E635" s="107"/>
      <c r="F635" s="107"/>
      <c r="G635" s="107"/>
      <c r="H635" s="107"/>
      <c r="I635" s="107"/>
      <c r="J635" s="107"/>
      <c r="K635" s="107"/>
      <c r="L635" s="107"/>
      <c r="M635" s="107"/>
      <c r="N635" s="107"/>
      <c r="O635" s="107"/>
      <c r="P635" s="107"/>
      <c r="Q635" s="107"/>
      <c r="R635" s="107"/>
      <c r="S635" s="107"/>
      <c r="T635" s="107"/>
      <c r="U635" s="107"/>
      <c r="V635" s="107"/>
      <c r="W635" s="107"/>
      <c r="X635" s="107"/>
      <c r="Y635" s="107"/>
      <c r="Z635" s="107"/>
    </row>
    <row r="636" spans="1:26" ht="15.75" customHeight="1" x14ac:dyDescent="0.25">
      <c r="A636" s="107"/>
      <c r="B636" s="107"/>
      <c r="C636" s="107"/>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row>
    <row r="637" spans="1:26" ht="15.75" customHeight="1" x14ac:dyDescent="0.25">
      <c r="A637" s="107"/>
      <c r="B637" s="107"/>
      <c r="C637" s="107"/>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row>
    <row r="638" spans="1:26" ht="15.75" customHeight="1" x14ac:dyDescent="0.25">
      <c r="A638" s="107"/>
      <c r="B638" s="107"/>
      <c r="C638" s="107"/>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row>
    <row r="639" spans="1:26" ht="15.75" customHeight="1" x14ac:dyDescent="0.25">
      <c r="A639" s="107"/>
      <c r="B639" s="107"/>
      <c r="C639" s="107"/>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row>
    <row r="640" spans="1:26" ht="15.75" customHeight="1" x14ac:dyDescent="0.25">
      <c r="A640" s="107"/>
      <c r="B640" s="107"/>
      <c r="C640" s="107"/>
      <c r="D640" s="107"/>
      <c r="E640" s="107"/>
      <c r="F640" s="107"/>
      <c r="G640" s="107"/>
      <c r="H640" s="107"/>
      <c r="I640" s="107"/>
      <c r="J640" s="107"/>
      <c r="K640" s="107"/>
      <c r="L640" s="107"/>
      <c r="M640" s="107"/>
      <c r="N640" s="107"/>
      <c r="O640" s="107"/>
      <c r="P640" s="107"/>
      <c r="Q640" s="107"/>
      <c r="R640" s="107"/>
      <c r="S640" s="107"/>
      <c r="T640" s="107"/>
      <c r="U640" s="107"/>
      <c r="V640" s="107"/>
      <c r="W640" s="107"/>
      <c r="X640" s="107"/>
      <c r="Y640" s="107"/>
      <c r="Z640" s="107"/>
    </row>
    <row r="641" spans="1:26" ht="15.75" customHeight="1" x14ac:dyDescent="0.25">
      <c r="A641" s="107"/>
      <c r="B641" s="107"/>
      <c r="C641" s="107"/>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row>
    <row r="642" spans="1:26" ht="15.75" customHeight="1" x14ac:dyDescent="0.25">
      <c r="A642" s="107"/>
      <c r="B642" s="107"/>
      <c r="C642" s="107"/>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row>
    <row r="643" spans="1:26" ht="15.75" customHeight="1" x14ac:dyDescent="0.25">
      <c r="A643" s="107"/>
      <c r="B643" s="107"/>
      <c r="C643" s="107"/>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row>
    <row r="644" spans="1:26" ht="15.75" customHeight="1" x14ac:dyDescent="0.25">
      <c r="A644" s="107"/>
      <c r="B644" s="107"/>
      <c r="C644" s="107"/>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row>
    <row r="645" spans="1:26" ht="15.75" customHeight="1" x14ac:dyDescent="0.25">
      <c r="A645" s="107"/>
      <c r="B645" s="107"/>
      <c r="C645" s="107"/>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row>
    <row r="646" spans="1:26" ht="15.75" customHeight="1" x14ac:dyDescent="0.25">
      <c r="A646" s="107"/>
      <c r="B646" s="107"/>
      <c r="C646" s="107"/>
      <c r="D646" s="107"/>
      <c r="E646" s="107"/>
      <c r="F646" s="107"/>
      <c r="G646" s="107"/>
      <c r="H646" s="107"/>
      <c r="I646" s="107"/>
      <c r="J646" s="107"/>
      <c r="K646" s="107"/>
      <c r="L646" s="107"/>
      <c r="M646" s="107"/>
      <c r="N646" s="107"/>
      <c r="O646" s="107"/>
      <c r="P646" s="107"/>
      <c r="Q646" s="107"/>
      <c r="R646" s="107"/>
      <c r="S646" s="107"/>
      <c r="T646" s="107"/>
      <c r="U646" s="107"/>
      <c r="V646" s="107"/>
      <c r="W646" s="107"/>
      <c r="X646" s="107"/>
      <c r="Y646" s="107"/>
      <c r="Z646" s="107"/>
    </row>
    <row r="647" spans="1:26" ht="15.75" customHeight="1" x14ac:dyDescent="0.25">
      <c r="A647" s="107"/>
      <c r="B647" s="107"/>
      <c r="C647" s="107"/>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row>
    <row r="648" spans="1:26" ht="15.75" customHeight="1" x14ac:dyDescent="0.25">
      <c r="A648" s="107"/>
      <c r="B648" s="107"/>
      <c r="C648" s="107"/>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row>
    <row r="649" spans="1:26" ht="15.75" customHeight="1" x14ac:dyDescent="0.25">
      <c r="A649" s="107"/>
      <c r="B649" s="107"/>
      <c r="C649" s="107"/>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row>
    <row r="650" spans="1:26" ht="15.75" customHeight="1" x14ac:dyDescent="0.25">
      <c r="A650" s="107"/>
      <c r="B650" s="107"/>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row>
    <row r="651" spans="1:26" ht="15.75" customHeight="1" x14ac:dyDescent="0.25">
      <c r="A651" s="107"/>
      <c r="B651" s="107"/>
      <c r="C651" s="107"/>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row>
    <row r="652" spans="1:26" ht="15.75" customHeight="1" x14ac:dyDescent="0.25">
      <c r="A652" s="107"/>
      <c r="B652" s="107"/>
      <c r="C652" s="107"/>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row>
    <row r="653" spans="1:26" ht="15.75" customHeight="1" x14ac:dyDescent="0.25">
      <c r="A653" s="107"/>
      <c r="B653" s="107"/>
      <c r="C653" s="107"/>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row>
    <row r="654" spans="1:26" ht="15.75" customHeight="1" x14ac:dyDescent="0.25">
      <c r="A654" s="107"/>
      <c r="B654" s="107"/>
      <c r="C654" s="107"/>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row>
    <row r="655" spans="1:26" ht="15.75" customHeight="1" x14ac:dyDescent="0.25">
      <c r="A655" s="107"/>
      <c r="B655" s="107"/>
      <c r="C655" s="107"/>
      <c r="D655" s="107"/>
      <c r="E655" s="107"/>
      <c r="F655" s="107"/>
      <c r="G655" s="107"/>
      <c r="H655" s="107"/>
      <c r="I655" s="107"/>
      <c r="J655" s="107"/>
      <c r="K655" s="107"/>
      <c r="L655" s="107"/>
      <c r="M655" s="107"/>
      <c r="N655" s="107"/>
      <c r="O655" s="107"/>
      <c r="P655" s="107"/>
      <c r="Q655" s="107"/>
      <c r="R655" s="107"/>
      <c r="S655" s="107"/>
      <c r="T655" s="107"/>
      <c r="U655" s="107"/>
      <c r="V655" s="107"/>
      <c r="W655" s="107"/>
      <c r="X655" s="107"/>
      <c r="Y655" s="107"/>
      <c r="Z655" s="107"/>
    </row>
    <row r="656" spans="1:26" ht="15.75" customHeight="1" x14ac:dyDescent="0.25">
      <c r="A656" s="107"/>
      <c r="B656" s="107"/>
      <c r="C656" s="107"/>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row>
    <row r="657" spans="1:26" ht="15.75" customHeight="1" x14ac:dyDescent="0.25">
      <c r="A657" s="107"/>
      <c r="B657" s="107"/>
      <c r="C657" s="107"/>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row>
    <row r="658" spans="1:26" ht="15.75" customHeight="1" x14ac:dyDescent="0.25">
      <c r="A658" s="107"/>
      <c r="B658" s="107"/>
      <c r="C658" s="107"/>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row>
    <row r="659" spans="1:26" ht="15.75" customHeight="1" x14ac:dyDescent="0.25">
      <c r="A659" s="107"/>
      <c r="B659" s="107"/>
      <c r="C659" s="107"/>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row>
    <row r="660" spans="1:26" ht="15.75" customHeight="1" x14ac:dyDescent="0.25">
      <c r="A660" s="107"/>
      <c r="B660" s="107"/>
      <c r="C660" s="107"/>
      <c r="D660" s="107"/>
      <c r="E660" s="107"/>
      <c r="F660" s="107"/>
      <c r="G660" s="107"/>
      <c r="H660" s="107"/>
      <c r="I660" s="107"/>
      <c r="J660" s="107"/>
      <c r="K660" s="107"/>
      <c r="L660" s="107"/>
      <c r="M660" s="107"/>
      <c r="N660" s="107"/>
      <c r="O660" s="107"/>
      <c r="P660" s="107"/>
      <c r="Q660" s="107"/>
      <c r="R660" s="107"/>
      <c r="S660" s="107"/>
      <c r="T660" s="107"/>
      <c r="U660" s="107"/>
      <c r="V660" s="107"/>
      <c r="W660" s="107"/>
      <c r="X660" s="107"/>
      <c r="Y660" s="107"/>
      <c r="Z660" s="107"/>
    </row>
    <row r="661" spans="1:26" ht="15.75" customHeight="1" x14ac:dyDescent="0.25">
      <c r="A661" s="107"/>
      <c r="B661" s="107"/>
      <c r="C661" s="107"/>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row>
    <row r="662" spans="1:26" ht="15.75" customHeight="1" x14ac:dyDescent="0.25">
      <c r="A662" s="107"/>
      <c r="B662" s="107"/>
      <c r="C662" s="107"/>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row>
    <row r="663" spans="1:26" ht="15.75" customHeight="1" x14ac:dyDescent="0.25">
      <c r="A663" s="107"/>
      <c r="B663" s="107"/>
      <c r="C663" s="107"/>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row>
    <row r="664" spans="1:26" ht="15.75" customHeight="1" x14ac:dyDescent="0.25">
      <c r="A664" s="107"/>
      <c r="B664" s="107"/>
      <c r="C664" s="107"/>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row>
    <row r="665" spans="1:26" ht="15.75" customHeight="1" x14ac:dyDescent="0.25">
      <c r="A665" s="107"/>
      <c r="B665" s="107"/>
      <c r="C665" s="107"/>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row>
    <row r="666" spans="1:26" ht="15.75" customHeight="1" x14ac:dyDescent="0.25">
      <c r="A666" s="107"/>
      <c r="B666" s="107"/>
      <c r="C666" s="107"/>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row>
    <row r="667" spans="1:26" ht="15.75" customHeight="1" x14ac:dyDescent="0.25">
      <c r="A667" s="107"/>
      <c r="B667" s="107"/>
      <c r="C667" s="107"/>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row>
    <row r="668" spans="1:26" ht="15.75" customHeight="1" x14ac:dyDescent="0.25">
      <c r="A668" s="107"/>
      <c r="B668" s="107"/>
      <c r="C668" s="107"/>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row>
    <row r="669" spans="1:26" ht="15.75" customHeight="1" x14ac:dyDescent="0.25">
      <c r="A669" s="107"/>
      <c r="B669" s="107"/>
      <c r="C669" s="107"/>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row>
    <row r="670" spans="1:26" ht="15.75" customHeight="1" x14ac:dyDescent="0.25">
      <c r="A670" s="107"/>
      <c r="B670" s="107"/>
      <c r="C670" s="107"/>
      <c r="D670" s="107"/>
      <c r="E670" s="107"/>
      <c r="F670" s="107"/>
      <c r="G670" s="107"/>
      <c r="H670" s="107"/>
      <c r="I670" s="107"/>
      <c r="J670" s="107"/>
      <c r="K670" s="107"/>
      <c r="L670" s="107"/>
      <c r="M670" s="107"/>
      <c r="N670" s="107"/>
      <c r="O670" s="107"/>
      <c r="P670" s="107"/>
      <c r="Q670" s="107"/>
      <c r="R670" s="107"/>
      <c r="S670" s="107"/>
      <c r="T670" s="107"/>
      <c r="U670" s="107"/>
      <c r="V670" s="107"/>
      <c r="W670" s="107"/>
      <c r="X670" s="107"/>
      <c r="Y670" s="107"/>
      <c r="Z670" s="107"/>
    </row>
    <row r="671" spans="1:26" ht="15.75" customHeight="1" x14ac:dyDescent="0.25">
      <c r="A671" s="107"/>
      <c r="B671" s="107"/>
      <c r="C671" s="107"/>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row>
    <row r="672" spans="1:26" ht="15.75" customHeight="1" x14ac:dyDescent="0.25">
      <c r="A672" s="107"/>
      <c r="B672" s="107"/>
      <c r="C672" s="107"/>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row>
    <row r="673" spans="1:26" ht="15.75" customHeight="1" x14ac:dyDescent="0.25">
      <c r="A673" s="107"/>
      <c r="B673" s="107"/>
      <c r="C673" s="107"/>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row>
    <row r="674" spans="1:26" ht="15.75" customHeight="1" x14ac:dyDescent="0.25">
      <c r="A674" s="107"/>
      <c r="B674" s="107"/>
      <c r="C674" s="107"/>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row>
    <row r="675" spans="1:26" ht="15.75" customHeight="1" x14ac:dyDescent="0.25">
      <c r="A675" s="107"/>
      <c r="B675" s="107"/>
      <c r="C675" s="107"/>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row>
    <row r="676" spans="1:26" ht="15.75" customHeight="1" x14ac:dyDescent="0.25">
      <c r="A676" s="107"/>
      <c r="B676" s="107"/>
      <c r="C676" s="107"/>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row>
    <row r="677" spans="1:26" ht="15.75" customHeight="1" x14ac:dyDescent="0.25">
      <c r="A677" s="107"/>
      <c r="B677" s="107"/>
      <c r="C677" s="107"/>
      <c r="D677" s="107"/>
      <c r="E677" s="107"/>
      <c r="F677" s="107"/>
      <c r="G677" s="107"/>
      <c r="H677" s="107"/>
      <c r="I677" s="107"/>
      <c r="J677" s="107"/>
      <c r="K677" s="107"/>
      <c r="L677" s="107"/>
      <c r="M677" s="107"/>
      <c r="N677" s="107"/>
      <c r="O677" s="107"/>
      <c r="P677" s="107"/>
      <c r="Q677" s="107"/>
      <c r="R677" s="107"/>
      <c r="S677" s="107"/>
      <c r="T677" s="107"/>
      <c r="U677" s="107"/>
      <c r="V677" s="107"/>
      <c r="W677" s="107"/>
      <c r="X677" s="107"/>
      <c r="Y677" s="107"/>
      <c r="Z677" s="107"/>
    </row>
    <row r="678" spans="1:26" ht="15.75" customHeight="1" x14ac:dyDescent="0.25">
      <c r="A678" s="107"/>
      <c r="B678" s="107"/>
      <c r="C678" s="107"/>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row>
    <row r="679" spans="1:26" ht="15.75" customHeight="1" x14ac:dyDescent="0.25">
      <c r="A679" s="107"/>
      <c r="B679" s="107"/>
      <c r="C679" s="107"/>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row>
    <row r="680" spans="1:26" ht="15.75" customHeight="1" x14ac:dyDescent="0.25">
      <c r="A680" s="107"/>
      <c r="B680" s="107"/>
      <c r="C680" s="107"/>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row>
    <row r="681" spans="1:26" ht="15.75" customHeight="1" x14ac:dyDescent="0.25">
      <c r="A681" s="107"/>
      <c r="B681" s="107"/>
      <c r="C681" s="107"/>
      <c r="D681" s="107"/>
      <c r="E681" s="107"/>
      <c r="F681" s="107"/>
      <c r="G681" s="107"/>
      <c r="H681" s="107"/>
      <c r="I681" s="107"/>
      <c r="J681" s="107"/>
      <c r="K681" s="107"/>
      <c r="L681" s="107"/>
      <c r="M681" s="107"/>
      <c r="N681" s="107"/>
      <c r="O681" s="107"/>
      <c r="P681" s="107"/>
      <c r="Q681" s="107"/>
      <c r="R681" s="107"/>
      <c r="S681" s="107"/>
      <c r="T681" s="107"/>
      <c r="U681" s="107"/>
      <c r="V681" s="107"/>
      <c r="W681" s="107"/>
      <c r="X681" s="107"/>
      <c r="Y681" s="107"/>
      <c r="Z681" s="107"/>
    </row>
    <row r="682" spans="1:26" ht="15.75" customHeight="1" x14ac:dyDescent="0.25">
      <c r="A682" s="107"/>
      <c r="B682" s="107"/>
      <c r="C682" s="107"/>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row>
    <row r="683" spans="1:26" ht="15.75" customHeight="1" x14ac:dyDescent="0.25">
      <c r="A683" s="107"/>
      <c r="B683" s="107"/>
      <c r="C683" s="107"/>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row>
    <row r="684" spans="1:26" ht="15.75" customHeight="1" x14ac:dyDescent="0.25">
      <c r="A684" s="107"/>
      <c r="B684" s="107"/>
      <c r="C684" s="107"/>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row>
    <row r="685" spans="1:26" ht="15.75" customHeight="1" x14ac:dyDescent="0.25">
      <c r="A685" s="107"/>
      <c r="B685" s="107"/>
      <c r="C685" s="107"/>
      <c r="D685" s="107"/>
      <c r="E685" s="107"/>
      <c r="F685" s="107"/>
      <c r="G685" s="107"/>
      <c r="H685" s="107"/>
      <c r="I685" s="107"/>
      <c r="J685" s="107"/>
      <c r="K685" s="107"/>
      <c r="L685" s="107"/>
      <c r="M685" s="107"/>
      <c r="N685" s="107"/>
      <c r="O685" s="107"/>
      <c r="P685" s="107"/>
      <c r="Q685" s="107"/>
      <c r="R685" s="107"/>
      <c r="S685" s="107"/>
      <c r="T685" s="107"/>
      <c r="U685" s="107"/>
      <c r="V685" s="107"/>
      <c r="W685" s="107"/>
      <c r="X685" s="107"/>
      <c r="Y685" s="107"/>
      <c r="Z685" s="107"/>
    </row>
    <row r="686" spans="1:26" ht="15.75" customHeight="1" x14ac:dyDescent="0.25">
      <c r="A686" s="107"/>
      <c r="B686" s="107"/>
      <c r="C686" s="107"/>
      <c r="D686" s="107"/>
      <c r="E686" s="107"/>
      <c r="F686" s="107"/>
      <c r="G686" s="107"/>
      <c r="H686" s="107"/>
      <c r="I686" s="107"/>
      <c r="J686" s="107"/>
      <c r="K686" s="107"/>
      <c r="L686" s="107"/>
      <c r="M686" s="107"/>
      <c r="N686" s="107"/>
      <c r="O686" s="107"/>
      <c r="P686" s="107"/>
      <c r="Q686" s="107"/>
      <c r="R686" s="107"/>
      <c r="S686" s="107"/>
      <c r="T686" s="107"/>
      <c r="U686" s="107"/>
      <c r="V686" s="107"/>
      <c r="W686" s="107"/>
      <c r="X686" s="107"/>
      <c r="Y686" s="107"/>
      <c r="Z686" s="107"/>
    </row>
    <row r="687" spans="1:26" ht="15.75" customHeight="1" x14ac:dyDescent="0.25">
      <c r="A687" s="107"/>
      <c r="B687" s="107"/>
      <c r="C687" s="107"/>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row>
    <row r="688" spans="1:26" ht="15.75" customHeight="1" x14ac:dyDescent="0.25">
      <c r="A688" s="107"/>
      <c r="B688" s="107"/>
      <c r="C688" s="107"/>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row>
    <row r="689" spans="1:26" ht="15.75" customHeight="1" x14ac:dyDescent="0.25">
      <c r="A689" s="107"/>
      <c r="B689" s="107"/>
      <c r="C689" s="107"/>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row>
    <row r="690" spans="1:26" ht="15.75" customHeight="1" x14ac:dyDescent="0.25">
      <c r="A690" s="107"/>
      <c r="B690" s="107"/>
      <c r="C690" s="107"/>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row>
    <row r="691" spans="1:26" ht="15.75" customHeight="1" x14ac:dyDescent="0.25">
      <c r="A691" s="107"/>
      <c r="B691" s="107"/>
      <c r="C691" s="107"/>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row>
    <row r="692" spans="1:26" ht="15.75" customHeight="1" x14ac:dyDescent="0.25">
      <c r="A692" s="107"/>
      <c r="B692" s="107"/>
      <c r="C692" s="107"/>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row>
    <row r="693" spans="1:26" ht="15.75" customHeight="1" x14ac:dyDescent="0.25">
      <c r="A693" s="107"/>
      <c r="B693" s="107"/>
      <c r="C693" s="107"/>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row>
    <row r="694" spans="1:26" ht="15.75" customHeight="1" x14ac:dyDescent="0.25">
      <c r="A694" s="107"/>
      <c r="B694" s="107"/>
      <c r="C694" s="107"/>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row>
    <row r="695" spans="1:26" ht="15.75" customHeight="1" x14ac:dyDescent="0.25">
      <c r="A695" s="107"/>
      <c r="B695" s="107"/>
      <c r="C695" s="107"/>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row>
    <row r="696" spans="1:26" ht="15.75" customHeight="1" x14ac:dyDescent="0.25">
      <c r="A696" s="107"/>
      <c r="B696" s="107"/>
      <c r="C696" s="107"/>
      <c r="D696" s="107"/>
      <c r="E696" s="107"/>
      <c r="F696" s="107"/>
      <c r="G696" s="107"/>
      <c r="H696" s="107"/>
      <c r="I696" s="107"/>
      <c r="J696" s="107"/>
      <c r="K696" s="107"/>
      <c r="L696" s="107"/>
      <c r="M696" s="107"/>
      <c r="N696" s="107"/>
      <c r="O696" s="107"/>
      <c r="P696" s="107"/>
      <c r="Q696" s="107"/>
      <c r="R696" s="107"/>
      <c r="S696" s="107"/>
      <c r="T696" s="107"/>
      <c r="U696" s="107"/>
      <c r="V696" s="107"/>
      <c r="W696" s="107"/>
      <c r="X696" s="107"/>
      <c r="Y696" s="107"/>
      <c r="Z696" s="107"/>
    </row>
    <row r="697" spans="1:26" ht="15.75" customHeight="1" x14ac:dyDescent="0.25">
      <c r="A697" s="107"/>
      <c r="B697" s="107"/>
      <c r="C697" s="107"/>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row>
    <row r="698" spans="1:26" ht="15.75" customHeight="1" x14ac:dyDescent="0.25">
      <c r="A698" s="107"/>
      <c r="B698" s="107"/>
      <c r="C698" s="107"/>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row>
    <row r="699" spans="1:26" ht="15.75" customHeight="1" x14ac:dyDescent="0.25">
      <c r="A699" s="107"/>
      <c r="B699" s="107"/>
      <c r="C699" s="107"/>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row>
    <row r="700" spans="1:26" ht="15.75" customHeight="1" x14ac:dyDescent="0.25">
      <c r="A700" s="107"/>
      <c r="B700" s="107"/>
      <c r="C700" s="107"/>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row>
    <row r="701" spans="1:26" ht="15.75" customHeight="1" x14ac:dyDescent="0.25">
      <c r="A701" s="107"/>
      <c r="B701" s="107"/>
      <c r="C701" s="107"/>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row>
    <row r="702" spans="1:26" ht="15.75" customHeight="1" x14ac:dyDescent="0.25">
      <c r="A702" s="107"/>
      <c r="B702" s="107"/>
      <c r="C702" s="107"/>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row>
    <row r="703" spans="1:26" ht="15.75" customHeight="1" x14ac:dyDescent="0.25">
      <c r="A703" s="107"/>
      <c r="B703" s="107"/>
      <c r="C703" s="107"/>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row>
    <row r="704" spans="1:26" ht="15.75" customHeight="1" x14ac:dyDescent="0.25">
      <c r="A704" s="107"/>
      <c r="B704" s="107"/>
      <c r="C704" s="107"/>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row>
    <row r="705" spans="1:26" ht="15.75" customHeight="1" x14ac:dyDescent="0.25">
      <c r="A705" s="107"/>
      <c r="B705" s="107"/>
      <c r="C705" s="107"/>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row>
    <row r="706" spans="1:26" ht="15.75" customHeight="1" x14ac:dyDescent="0.25">
      <c r="A706" s="107"/>
      <c r="B706" s="107"/>
      <c r="C706" s="107"/>
      <c r="D706" s="107"/>
      <c r="E706" s="107"/>
      <c r="F706" s="107"/>
      <c r="G706" s="107"/>
      <c r="H706" s="107"/>
      <c r="I706" s="107"/>
      <c r="J706" s="107"/>
      <c r="K706" s="107"/>
      <c r="L706" s="107"/>
      <c r="M706" s="107"/>
      <c r="N706" s="107"/>
      <c r="O706" s="107"/>
      <c r="P706" s="107"/>
      <c r="Q706" s="107"/>
      <c r="R706" s="107"/>
      <c r="S706" s="107"/>
      <c r="T706" s="107"/>
      <c r="U706" s="107"/>
      <c r="V706" s="107"/>
      <c r="W706" s="107"/>
      <c r="X706" s="107"/>
      <c r="Y706" s="107"/>
      <c r="Z706" s="107"/>
    </row>
    <row r="707" spans="1:26" ht="15.75" customHeight="1" x14ac:dyDescent="0.25">
      <c r="A707" s="107"/>
      <c r="B707" s="107"/>
      <c r="C707" s="107"/>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row>
    <row r="708" spans="1:26" ht="15.75" customHeight="1" x14ac:dyDescent="0.25">
      <c r="A708" s="107"/>
      <c r="B708" s="107"/>
      <c r="C708" s="107"/>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row>
    <row r="709" spans="1:26" ht="15.75" customHeight="1" x14ac:dyDescent="0.25">
      <c r="A709" s="107"/>
      <c r="B709" s="107"/>
      <c r="C709" s="107"/>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row>
    <row r="710" spans="1:26" ht="15.75" customHeight="1" x14ac:dyDescent="0.25">
      <c r="A710" s="107"/>
      <c r="B710" s="107"/>
      <c r="C710" s="107"/>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row>
    <row r="711" spans="1:26" ht="15.75" customHeight="1" x14ac:dyDescent="0.25">
      <c r="A711" s="107"/>
      <c r="B711" s="107"/>
      <c r="C711" s="107"/>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row>
    <row r="712" spans="1:26" ht="15.75" customHeight="1" x14ac:dyDescent="0.25">
      <c r="A712" s="107"/>
      <c r="B712" s="107"/>
      <c r="C712" s="107"/>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row>
    <row r="713" spans="1:26" ht="15.75" customHeight="1" x14ac:dyDescent="0.25">
      <c r="A713" s="107"/>
      <c r="B713" s="107"/>
      <c r="C713" s="107"/>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row>
    <row r="714" spans="1:26" ht="15.75" customHeight="1" x14ac:dyDescent="0.25">
      <c r="A714" s="107"/>
      <c r="B714" s="107"/>
      <c r="C714" s="107"/>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row>
    <row r="715" spans="1:26" ht="15.75" customHeight="1" x14ac:dyDescent="0.25">
      <c r="A715" s="107"/>
      <c r="B715" s="107"/>
      <c r="C715" s="107"/>
      <c r="D715" s="107"/>
      <c r="E715" s="107"/>
      <c r="F715" s="107"/>
      <c r="G715" s="107"/>
      <c r="H715" s="107"/>
      <c r="I715" s="107"/>
      <c r="J715" s="107"/>
      <c r="K715" s="107"/>
      <c r="L715" s="107"/>
      <c r="M715" s="107"/>
      <c r="N715" s="107"/>
      <c r="O715" s="107"/>
      <c r="P715" s="107"/>
      <c r="Q715" s="107"/>
      <c r="R715" s="107"/>
      <c r="S715" s="107"/>
      <c r="T715" s="107"/>
      <c r="U715" s="107"/>
      <c r="V715" s="107"/>
      <c r="W715" s="107"/>
      <c r="X715" s="107"/>
      <c r="Y715" s="107"/>
      <c r="Z715" s="107"/>
    </row>
    <row r="716" spans="1:26" ht="15.75" customHeight="1" x14ac:dyDescent="0.25">
      <c r="A716" s="107"/>
      <c r="B716" s="107"/>
      <c r="C716" s="107"/>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row>
    <row r="717" spans="1:26" ht="15.75" customHeight="1" x14ac:dyDescent="0.25">
      <c r="A717" s="107"/>
      <c r="B717" s="107"/>
      <c r="C717" s="107"/>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row>
    <row r="718" spans="1:26" ht="15.75" customHeight="1" x14ac:dyDescent="0.25">
      <c r="A718" s="107"/>
      <c r="B718" s="107"/>
      <c r="C718" s="107"/>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row>
    <row r="719" spans="1:26" ht="15.75" customHeight="1" x14ac:dyDescent="0.25">
      <c r="A719" s="107"/>
      <c r="B719" s="107"/>
      <c r="C719" s="107"/>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row>
    <row r="720" spans="1:26" ht="15.75" customHeight="1" x14ac:dyDescent="0.25">
      <c r="A720" s="107"/>
      <c r="B720" s="107"/>
      <c r="C720" s="107"/>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row>
    <row r="721" spans="1:26" ht="15.75" customHeight="1" x14ac:dyDescent="0.25">
      <c r="A721" s="107"/>
      <c r="B721" s="107"/>
      <c r="C721" s="107"/>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row>
    <row r="722" spans="1:26" ht="15.75" customHeight="1" x14ac:dyDescent="0.25">
      <c r="A722" s="107"/>
      <c r="B722" s="107"/>
      <c r="C722" s="107"/>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row>
    <row r="723" spans="1:26" ht="15.75" customHeight="1" x14ac:dyDescent="0.25">
      <c r="A723" s="107"/>
      <c r="B723" s="107"/>
      <c r="C723" s="107"/>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row>
    <row r="724" spans="1:26" ht="15.75" customHeight="1" x14ac:dyDescent="0.25">
      <c r="A724" s="107"/>
      <c r="B724" s="107"/>
      <c r="C724" s="107"/>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row>
    <row r="725" spans="1:26" ht="15.75" customHeight="1" x14ac:dyDescent="0.25">
      <c r="A725" s="107"/>
      <c r="B725" s="107"/>
      <c r="C725" s="107"/>
      <c r="D725" s="107"/>
      <c r="E725" s="107"/>
      <c r="F725" s="107"/>
      <c r="G725" s="107"/>
      <c r="H725" s="107"/>
      <c r="I725" s="107"/>
      <c r="J725" s="107"/>
      <c r="K725" s="107"/>
      <c r="L725" s="107"/>
      <c r="M725" s="107"/>
      <c r="N725" s="107"/>
      <c r="O725" s="107"/>
      <c r="P725" s="107"/>
      <c r="Q725" s="107"/>
      <c r="R725" s="107"/>
      <c r="S725" s="107"/>
      <c r="T725" s="107"/>
      <c r="U725" s="107"/>
      <c r="V725" s="107"/>
      <c r="W725" s="107"/>
      <c r="X725" s="107"/>
      <c r="Y725" s="107"/>
      <c r="Z725" s="107"/>
    </row>
    <row r="726" spans="1:26" ht="15.75" customHeight="1" x14ac:dyDescent="0.25">
      <c r="A726" s="107"/>
      <c r="B726" s="107"/>
      <c r="C726" s="107"/>
      <c r="D726" s="107"/>
      <c r="E726" s="107"/>
      <c r="F726" s="107"/>
      <c r="G726" s="107"/>
      <c r="H726" s="107"/>
      <c r="I726" s="107"/>
      <c r="J726" s="107"/>
      <c r="K726" s="107"/>
      <c r="L726" s="107"/>
      <c r="M726" s="107"/>
      <c r="N726" s="107"/>
      <c r="O726" s="107"/>
      <c r="P726" s="107"/>
      <c r="Q726" s="107"/>
      <c r="R726" s="107"/>
      <c r="S726" s="107"/>
      <c r="T726" s="107"/>
      <c r="U726" s="107"/>
      <c r="V726" s="107"/>
      <c r="W726" s="107"/>
      <c r="X726" s="107"/>
      <c r="Y726" s="107"/>
      <c r="Z726" s="107"/>
    </row>
    <row r="727" spans="1:26" ht="15.75" customHeight="1" x14ac:dyDescent="0.25">
      <c r="A727" s="107"/>
      <c r="B727" s="107"/>
      <c r="C727" s="107"/>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row>
    <row r="728" spans="1:26" ht="15.75" customHeight="1" x14ac:dyDescent="0.25">
      <c r="A728" s="107"/>
      <c r="B728" s="107"/>
      <c r="C728" s="107"/>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row>
    <row r="729" spans="1:26" ht="15.75" customHeight="1" x14ac:dyDescent="0.25">
      <c r="A729" s="107"/>
      <c r="B729" s="107"/>
      <c r="C729" s="107"/>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row>
    <row r="730" spans="1:26" ht="15.75" customHeight="1" x14ac:dyDescent="0.25">
      <c r="A730" s="107"/>
      <c r="B730" s="107"/>
      <c r="C730" s="107"/>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row>
    <row r="731" spans="1:26" ht="15.75" customHeight="1" x14ac:dyDescent="0.25">
      <c r="A731" s="107"/>
      <c r="B731" s="107"/>
      <c r="C731" s="107"/>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row>
    <row r="732" spans="1:26" ht="15.75" customHeight="1" x14ac:dyDescent="0.25">
      <c r="A732" s="107"/>
      <c r="B732" s="107"/>
      <c r="C732" s="107"/>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row>
    <row r="733" spans="1:26" ht="15.75" customHeight="1" x14ac:dyDescent="0.25">
      <c r="A733" s="107"/>
      <c r="B733" s="107"/>
      <c r="C733" s="107"/>
      <c r="D733" s="107"/>
      <c r="E733" s="107"/>
      <c r="F733" s="107"/>
      <c r="G733" s="107"/>
      <c r="H733" s="107"/>
      <c r="I733" s="107"/>
      <c r="J733" s="107"/>
      <c r="K733" s="107"/>
      <c r="L733" s="107"/>
      <c r="M733" s="107"/>
      <c r="N733" s="107"/>
      <c r="O733" s="107"/>
      <c r="P733" s="107"/>
      <c r="Q733" s="107"/>
      <c r="R733" s="107"/>
      <c r="S733" s="107"/>
      <c r="T733" s="107"/>
      <c r="U733" s="107"/>
      <c r="V733" s="107"/>
      <c r="W733" s="107"/>
      <c r="X733" s="107"/>
      <c r="Y733" s="107"/>
      <c r="Z733" s="107"/>
    </row>
    <row r="734" spans="1:26" ht="15.75" customHeight="1" x14ac:dyDescent="0.25">
      <c r="A734" s="107"/>
      <c r="B734" s="107"/>
      <c r="C734" s="107"/>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row>
    <row r="735" spans="1:26" ht="15.75" customHeight="1" x14ac:dyDescent="0.25">
      <c r="A735" s="107"/>
      <c r="B735" s="107"/>
      <c r="C735" s="107"/>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row>
    <row r="736" spans="1:26" ht="15.75" customHeight="1" x14ac:dyDescent="0.25">
      <c r="A736" s="107"/>
      <c r="B736" s="107"/>
      <c r="C736" s="107"/>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row>
    <row r="737" spans="1:26" ht="15.75" customHeight="1" x14ac:dyDescent="0.25">
      <c r="A737" s="107"/>
      <c r="B737" s="107"/>
      <c r="C737" s="107"/>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row>
    <row r="738" spans="1:26" ht="15.75" customHeight="1" x14ac:dyDescent="0.25">
      <c r="A738" s="107"/>
      <c r="B738" s="107"/>
      <c r="C738" s="107"/>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row>
    <row r="739" spans="1:26" ht="15.75" customHeight="1" x14ac:dyDescent="0.25">
      <c r="A739" s="107"/>
      <c r="B739" s="107"/>
      <c r="C739" s="107"/>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row>
    <row r="740" spans="1:26" ht="15.75" customHeight="1" x14ac:dyDescent="0.25">
      <c r="A740" s="107"/>
      <c r="B740" s="107"/>
      <c r="C740" s="107"/>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row>
    <row r="741" spans="1:26" ht="15.75" customHeight="1" x14ac:dyDescent="0.25">
      <c r="A741" s="107"/>
      <c r="B741" s="107"/>
      <c r="C741" s="107"/>
      <c r="D741" s="107"/>
      <c r="E741" s="107"/>
      <c r="F741" s="107"/>
      <c r="G741" s="107"/>
      <c r="H741" s="107"/>
      <c r="I741" s="107"/>
      <c r="J741" s="107"/>
      <c r="K741" s="107"/>
      <c r="L741" s="107"/>
      <c r="M741" s="107"/>
      <c r="N741" s="107"/>
      <c r="O741" s="107"/>
      <c r="P741" s="107"/>
      <c r="Q741" s="107"/>
      <c r="R741" s="107"/>
      <c r="S741" s="107"/>
      <c r="T741" s="107"/>
      <c r="U741" s="107"/>
      <c r="V741" s="107"/>
      <c r="W741" s="107"/>
      <c r="X741" s="107"/>
      <c r="Y741" s="107"/>
      <c r="Z741" s="107"/>
    </row>
    <row r="742" spans="1:26" ht="15.75" customHeight="1" x14ac:dyDescent="0.25">
      <c r="A742" s="107"/>
      <c r="B742" s="107"/>
      <c r="C742" s="107"/>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row>
    <row r="743" spans="1:26" ht="15.75" customHeight="1" x14ac:dyDescent="0.25">
      <c r="A743" s="107"/>
      <c r="B743" s="107"/>
      <c r="C743" s="107"/>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row>
    <row r="744" spans="1:26" ht="15.75" customHeight="1" x14ac:dyDescent="0.25">
      <c r="A744" s="107"/>
      <c r="B744" s="107"/>
      <c r="C744" s="107"/>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row>
    <row r="745" spans="1:26" ht="15.75" customHeight="1" x14ac:dyDescent="0.25">
      <c r="A745" s="107"/>
      <c r="B745" s="107"/>
      <c r="C745" s="107"/>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row>
    <row r="746" spans="1:26" ht="15.75" customHeight="1" x14ac:dyDescent="0.25">
      <c r="A746" s="107"/>
      <c r="B746" s="107"/>
      <c r="C746" s="107"/>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row>
    <row r="747" spans="1:26" ht="15.75" customHeight="1" x14ac:dyDescent="0.25">
      <c r="A747" s="107"/>
      <c r="B747" s="107"/>
      <c r="C747" s="107"/>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row>
    <row r="748" spans="1:26" ht="15.75" customHeight="1" x14ac:dyDescent="0.25">
      <c r="A748" s="107"/>
      <c r="B748" s="107"/>
      <c r="C748" s="107"/>
      <c r="D748" s="107"/>
      <c r="E748" s="107"/>
      <c r="F748" s="107"/>
      <c r="G748" s="107"/>
      <c r="H748" s="107"/>
      <c r="I748" s="107"/>
      <c r="J748" s="107"/>
      <c r="K748" s="107"/>
      <c r="L748" s="107"/>
      <c r="M748" s="107"/>
      <c r="N748" s="107"/>
      <c r="O748" s="107"/>
      <c r="P748" s="107"/>
      <c r="Q748" s="107"/>
      <c r="R748" s="107"/>
      <c r="S748" s="107"/>
      <c r="T748" s="107"/>
      <c r="U748" s="107"/>
      <c r="V748" s="107"/>
      <c r="W748" s="107"/>
      <c r="X748" s="107"/>
      <c r="Y748" s="107"/>
      <c r="Z748" s="107"/>
    </row>
    <row r="749" spans="1:26" ht="15.75" customHeight="1" x14ac:dyDescent="0.25">
      <c r="A749" s="107"/>
      <c r="B749" s="107"/>
      <c r="C749" s="107"/>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row>
    <row r="750" spans="1:26" ht="15.75" customHeight="1" x14ac:dyDescent="0.25">
      <c r="A750" s="107"/>
      <c r="B750" s="107"/>
      <c r="C750" s="107"/>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row>
    <row r="751" spans="1:26" ht="15.75" customHeight="1" x14ac:dyDescent="0.25">
      <c r="A751" s="107"/>
      <c r="B751" s="107"/>
      <c r="C751" s="107"/>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row>
    <row r="752" spans="1:26" ht="15.75" customHeight="1" x14ac:dyDescent="0.25">
      <c r="A752" s="107"/>
      <c r="B752" s="107"/>
      <c r="C752" s="107"/>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row>
    <row r="753" spans="1:26" ht="15.75" customHeight="1" x14ac:dyDescent="0.25">
      <c r="A753" s="107"/>
      <c r="B753" s="107"/>
      <c r="C753" s="107"/>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row>
    <row r="754" spans="1:26" ht="15.75" customHeight="1" x14ac:dyDescent="0.25">
      <c r="A754" s="107"/>
      <c r="B754" s="107"/>
      <c r="C754" s="107"/>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row>
    <row r="755" spans="1:26" ht="15.75" customHeight="1" x14ac:dyDescent="0.25">
      <c r="A755" s="107"/>
      <c r="B755" s="107"/>
      <c r="C755" s="107"/>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row>
    <row r="756" spans="1:26" ht="15.75" customHeight="1" x14ac:dyDescent="0.25">
      <c r="A756" s="107"/>
      <c r="B756" s="107"/>
      <c r="C756" s="107"/>
      <c r="D756" s="107"/>
      <c r="E756" s="107"/>
      <c r="F756" s="107"/>
      <c r="G756" s="107"/>
      <c r="H756" s="107"/>
      <c r="I756" s="107"/>
      <c r="J756" s="107"/>
      <c r="K756" s="107"/>
      <c r="L756" s="107"/>
      <c r="M756" s="107"/>
      <c r="N756" s="107"/>
      <c r="O756" s="107"/>
      <c r="P756" s="107"/>
      <c r="Q756" s="107"/>
      <c r="R756" s="107"/>
      <c r="S756" s="107"/>
      <c r="T756" s="107"/>
      <c r="U756" s="107"/>
      <c r="V756" s="107"/>
      <c r="W756" s="107"/>
      <c r="X756" s="107"/>
      <c r="Y756" s="107"/>
      <c r="Z756" s="107"/>
    </row>
    <row r="757" spans="1:26" ht="15.75" customHeight="1" x14ac:dyDescent="0.25">
      <c r="A757" s="107"/>
      <c r="B757" s="107"/>
      <c r="C757" s="107"/>
      <c r="D757" s="107"/>
      <c r="E757" s="107"/>
      <c r="F757" s="107"/>
      <c r="G757" s="107"/>
      <c r="H757" s="107"/>
      <c r="I757" s="107"/>
      <c r="J757" s="107"/>
      <c r="K757" s="107"/>
      <c r="L757" s="107"/>
      <c r="M757" s="107"/>
      <c r="N757" s="107"/>
      <c r="O757" s="107"/>
      <c r="P757" s="107"/>
      <c r="Q757" s="107"/>
      <c r="R757" s="107"/>
      <c r="S757" s="107"/>
      <c r="T757" s="107"/>
      <c r="U757" s="107"/>
      <c r="V757" s="107"/>
      <c r="W757" s="107"/>
      <c r="X757" s="107"/>
      <c r="Y757" s="107"/>
      <c r="Z757" s="107"/>
    </row>
    <row r="758" spans="1:26" ht="15.75" customHeight="1" x14ac:dyDescent="0.25">
      <c r="A758" s="107"/>
      <c r="B758" s="107"/>
      <c r="C758" s="107"/>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row>
    <row r="759" spans="1:26" ht="15.75" customHeight="1" x14ac:dyDescent="0.25">
      <c r="A759" s="107"/>
      <c r="B759" s="107"/>
      <c r="C759" s="107"/>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row>
    <row r="760" spans="1:26" ht="15.75" customHeight="1" x14ac:dyDescent="0.25">
      <c r="A760" s="107"/>
      <c r="B760" s="107"/>
      <c r="C760" s="107"/>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row>
    <row r="761" spans="1:26" ht="15.75" customHeight="1" x14ac:dyDescent="0.25">
      <c r="A761" s="107"/>
      <c r="B761" s="107"/>
      <c r="C761" s="107"/>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row>
    <row r="762" spans="1:26" ht="15.75" customHeight="1" x14ac:dyDescent="0.25">
      <c r="A762" s="107"/>
      <c r="B762" s="107"/>
      <c r="C762" s="107"/>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row>
    <row r="763" spans="1:26" ht="15.75" customHeight="1" x14ac:dyDescent="0.25">
      <c r="A763" s="107"/>
      <c r="B763" s="107"/>
      <c r="C763" s="107"/>
      <c r="D763" s="107"/>
      <c r="E763" s="107"/>
      <c r="F763" s="107"/>
      <c r="G763" s="107"/>
      <c r="H763" s="107"/>
      <c r="I763" s="107"/>
      <c r="J763" s="107"/>
      <c r="K763" s="107"/>
      <c r="L763" s="107"/>
      <c r="M763" s="107"/>
      <c r="N763" s="107"/>
      <c r="O763" s="107"/>
      <c r="P763" s="107"/>
      <c r="Q763" s="107"/>
      <c r="R763" s="107"/>
      <c r="S763" s="107"/>
      <c r="T763" s="107"/>
      <c r="U763" s="107"/>
      <c r="V763" s="107"/>
      <c r="W763" s="107"/>
      <c r="X763" s="107"/>
      <c r="Y763" s="107"/>
      <c r="Z763" s="107"/>
    </row>
    <row r="764" spans="1:26" ht="15.75" customHeight="1" x14ac:dyDescent="0.25">
      <c r="A764" s="107"/>
      <c r="B764" s="107"/>
      <c r="C764" s="107"/>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row>
    <row r="765" spans="1:26" ht="15.75" customHeight="1" x14ac:dyDescent="0.25">
      <c r="A765" s="107"/>
      <c r="B765" s="107"/>
      <c r="C765" s="107"/>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row>
    <row r="766" spans="1:26" ht="15.75" customHeight="1" x14ac:dyDescent="0.25">
      <c r="A766" s="107"/>
      <c r="B766" s="107"/>
      <c r="C766" s="107"/>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row>
    <row r="767" spans="1:26" ht="15.75" customHeight="1" x14ac:dyDescent="0.25">
      <c r="A767" s="107"/>
      <c r="B767" s="107"/>
      <c r="C767" s="107"/>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row>
    <row r="768" spans="1:26" ht="15.75" customHeight="1" x14ac:dyDescent="0.25">
      <c r="A768" s="107"/>
      <c r="B768" s="107"/>
      <c r="C768" s="107"/>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row>
    <row r="769" spans="1:26" ht="15.75" customHeight="1" x14ac:dyDescent="0.25">
      <c r="A769" s="107"/>
      <c r="B769" s="107"/>
      <c r="C769" s="107"/>
      <c r="D769" s="107"/>
      <c r="E769" s="107"/>
      <c r="F769" s="107"/>
      <c r="G769" s="107"/>
      <c r="H769" s="107"/>
      <c r="I769" s="107"/>
      <c r="J769" s="107"/>
      <c r="K769" s="107"/>
      <c r="L769" s="107"/>
      <c r="M769" s="107"/>
      <c r="N769" s="107"/>
      <c r="O769" s="107"/>
      <c r="P769" s="107"/>
      <c r="Q769" s="107"/>
      <c r="R769" s="107"/>
      <c r="S769" s="107"/>
      <c r="T769" s="107"/>
      <c r="U769" s="107"/>
      <c r="V769" s="107"/>
      <c r="W769" s="107"/>
      <c r="X769" s="107"/>
      <c r="Y769" s="107"/>
      <c r="Z769" s="107"/>
    </row>
    <row r="770" spans="1:26" ht="15.75" customHeight="1" x14ac:dyDescent="0.25">
      <c r="A770" s="107"/>
      <c r="B770" s="107"/>
      <c r="C770" s="107"/>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row>
    <row r="771" spans="1:26" ht="15.75" customHeight="1" x14ac:dyDescent="0.25">
      <c r="A771" s="107"/>
      <c r="B771" s="107"/>
      <c r="C771" s="107"/>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row>
    <row r="772" spans="1:26" ht="15.75" customHeight="1" x14ac:dyDescent="0.25">
      <c r="A772" s="107"/>
      <c r="B772" s="107"/>
      <c r="C772" s="107"/>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row>
    <row r="773" spans="1:26" ht="15.75" customHeight="1" x14ac:dyDescent="0.25">
      <c r="A773" s="107"/>
      <c r="B773" s="107"/>
      <c r="C773" s="107"/>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row>
    <row r="774" spans="1:26" ht="15.75" customHeight="1" x14ac:dyDescent="0.25">
      <c r="A774" s="107"/>
      <c r="B774" s="107"/>
      <c r="C774" s="107"/>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row>
    <row r="775" spans="1:26" ht="15.75" customHeight="1" x14ac:dyDescent="0.25">
      <c r="A775" s="107"/>
      <c r="B775" s="107"/>
      <c r="C775" s="107"/>
      <c r="D775" s="107"/>
      <c r="E775" s="107"/>
      <c r="F775" s="107"/>
      <c r="G775" s="107"/>
      <c r="H775" s="107"/>
      <c r="I775" s="107"/>
      <c r="J775" s="107"/>
      <c r="K775" s="107"/>
      <c r="L775" s="107"/>
      <c r="M775" s="107"/>
      <c r="N775" s="107"/>
      <c r="O775" s="107"/>
      <c r="P775" s="107"/>
      <c r="Q775" s="107"/>
      <c r="R775" s="107"/>
      <c r="S775" s="107"/>
      <c r="T775" s="107"/>
      <c r="U775" s="107"/>
      <c r="V775" s="107"/>
      <c r="W775" s="107"/>
      <c r="X775" s="107"/>
      <c r="Y775" s="107"/>
      <c r="Z775" s="107"/>
    </row>
    <row r="776" spans="1:26" ht="15.75" customHeight="1" x14ac:dyDescent="0.25">
      <c r="A776" s="107"/>
      <c r="B776" s="107"/>
      <c r="C776" s="107"/>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row>
    <row r="777" spans="1:26" ht="15.75" customHeight="1" x14ac:dyDescent="0.25">
      <c r="A777" s="107"/>
      <c r="B777" s="107"/>
      <c r="C777" s="107"/>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row>
    <row r="778" spans="1:26" ht="15.75" customHeight="1" x14ac:dyDescent="0.25">
      <c r="A778" s="107"/>
      <c r="B778" s="107"/>
      <c r="C778" s="107"/>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row>
    <row r="779" spans="1:26" ht="15.75" customHeight="1" x14ac:dyDescent="0.25">
      <c r="A779" s="107"/>
      <c r="B779" s="107"/>
      <c r="C779" s="107"/>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row>
    <row r="780" spans="1:26" ht="15.75" customHeight="1" x14ac:dyDescent="0.25">
      <c r="A780" s="107"/>
      <c r="B780" s="107"/>
      <c r="C780" s="107"/>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row>
    <row r="781" spans="1:26" ht="15.75" customHeight="1" x14ac:dyDescent="0.25">
      <c r="A781" s="107"/>
      <c r="B781" s="107"/>
      <c r="C781" s="107"/>
      <c r="D781" s="107"/>
      <c r="E781" s="107"/>
      <c r="F781" s="107"/>
      <c r="G781" s="107"/>
      <c r="H781" s="107"/>
      <c r="I781" s="107"/>
      <c r="J781" s="107"/>
      <c r="K781" s="107"/>
      <c r="L781" s="107"/>
      <c r="M781" s="107"/>
      <c r="N781" s="107"/>
      <c r="O781" s="107"/>
      <c r="P781" s="107"/>
      <c r="Q781" s="107"/>
      <c r="R781" s="107"/>
      <c r="S781" s="107"/>
      <c r="T781" s="107"/>
      <c r="U781" s="107"/>
      <c r="V781" s="107"/>
      <c r="W781" s="107"/>
      <c r="X781" s="107"/>
      <c r="Y781" s="107"/>
      <c r="Z781" s="107"/>
    </row>
    <row r="782" spans="1:26" ht="15.75" customHeight="1" x14ac:dyDescent="0.25">
      <c r="A782" s="107"/>
      <c r="B782" s="107"/>
      <c r="C782" s="107"/>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row>
    <row r="783" spans="1:26" ht="15.75" customHeight="1" x14ac:dyDescent="0.25">
      <c r="A783" s="107"/>
      <c r="B783" s="107"/>
      <c r="C783" s="107"/>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row>
    <row r="784" spans="1:26" ht="15.75" customHeight="1" x14ac:dyDescent="0.25">
      <c r="A784" s="107"/>
      <c r="B784" s="107"/>
      <c r="C784" s="107"/>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row>
    <row r="785" spans="1:26" ht="15.75" customHeight="1" x14ac:dyDescent="0.25">
      <c r="A785" s="107"/>
      <c r="B785" s="107"/>
      <c r="C785" s="107"/>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row>
    <row r="786" spans="1:26" ht="15.75" customHeight="1" x14ac:dyDescent="0.25">
      <c r="A786" s="107"/>
      <c r="B786" s="107"/>
      <c r="C786" s="107"/>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row>
    <row r="787" spans="1:26" ht="15.75" customHeight="1" x14ac:dyDescent="0.25">
      <c r="A787" s="107"/>
      <c r="B787" s="107"/>
      <c r="C787" s="107"/>
      <c r="D787" s="107"/>
      <c r="E787" s="107"/>
      <c r="F787" s="107"/>
      <c r="G787" s="107"/>
      <c r="H787" s="107"/>
      <c r="I787" s="107"/>
      <c r="J787" s="107"/>
      <c r="K787" s="107"/>
      <c r="L787" s="107"/>
      <c r="M787" s="107"/>
      <c r="N787" s="107"/>
      <c r="O787" s="107"/>
      <c r="P787" s="107"/>
      <c r="Q787" s="107"/>
      <c r="R787" s="107"/>
      <c r="S787" s="107"/>
      <c r="T787" s="107"/>
      <c r="U787" s="107"/>
      <c r="V787" s="107"/>
      <c r="W787" s="107"/>
      <c r="X787" s="107"/>
      <c r="Y787" s="107"/>
      <c r="Z787" s="107"/>
    </row>
    <row r="788" spans="1:26" ht="15.75" customHeight="1" x14ac:dyDescent="0.25">
      <c r="A788" s="107"/>
      <c r="B788" s="107"/>
      <c r="C788" s="107"/>
      <c r="D788" s="107"/>
      <c r="E788" s="107"/>
      <c r="F788" s="107"/>
      <c r="G788" s="107"/>
      <c r="H788" s="107"/>
      <c r="I788" s="107"/>
      <c r="J788" s="107"/>
      <c r="K788" s="107"/>
      <c r="L788" s="107"/>
      <c r="M788" s="107"/>
      <c r="N788" s="107"/>
      <c r="O788" s="107"/>
      <c r="P788" s="107"/>
      <c r="Q788" s="107"/>
      <c r="R788" s="107"/>
      <c r="S788" s="107"/>
      <c r="T788" s="107"/>
      <c r="U788" s="107"/>
      <c r="V788" s="107"/>
      <c r="W788" s="107"/>
      <c r="X788" s="107"/>
      <c r="Y788" s="107"/>
      <c r="Z788" s="107"/>
    </row>
    <row r="789" spans="1:26" ht="15.75" customHeight="1" x14ac:dyDescent="0.25">
      <c r="A789" s="107"/>
      <c r="B789" s="107"/>
      <c r="C789" s="107"/>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row>
    <row r="790" spans="1:26" ht="15.75" customHeight="1" x14ac:dyDescent="0.25">
      <c r="A790" s="107"/>
      <c r="B790" s="107"/>
      <c r="C790" s="107"/>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row>
    <row r="791" spans="1:26" ht="15.75" customHeight="1" x14ac:dyDescent="0.25">
      <c r="A791" s="107"/>
      <c r="B791" s="107"/>
      <c r="C791" s="107"/>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row>
    <row r="792" spans="1:26" ht="15.75" customHeight="1" x14ac:dyDescent="0.25">
      <c r="A792" s="107"/>
      <c r="B792" s="107"/>
      <c r="C792" s="107"/>
      <c r="D792" s="107"/>
      <c r="E792" s="107"/>
      <c r="F792" s="107"/>
      <c r="G792" s="107"/>
      <c r="H792" s="107"/>
      <c r="I792" s="107"/>
      <c r="J792" s="107"/>
      <c r="K792" s="107"/>
      <c r="L792" s="107"/>
      <c r="M792" s="107"/>
      <c r="N792" s="107"/>
      <c r="O792" s="107"/>
      <c r="P792" s="107"/>
      <c r="Q792" s="107"/>
      <c r="R792" s="107"/>
      <c r="S792" s="107"/>
      <c r="T792" s="107"/>
      <c r="U792" s="107"/>
      <c r="V792" s="107"/>
      <c r="W792" s="107"/>
      <c r="X792" s="107"/>
      <c r="Y792" s="107"/>
      <c r="Z792" s="107"/>
    </row>
    <row r="793" spans="1:26" ht="15.75" customHeight="1" x14ac:dyDescent="0.25">
      <c r="A793" s="107"/>
      <c r="B793" s="107"/>
      <c r="C793" s="107"/>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row>
    <row r="794" spans="1:26" ht="15.75" customHeight="1" x14ac:dyDescent="0.25">
      <c r="A794" s="107"/>
      <c r="B794" s="107"/>
      <c r="C794" s="107"/>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row>
    <row r="795" spans="1:26" ht="15.75" customHeight="1" x14ac:dyDescent="0.25">
      <c r="A795" s="107"/>
      <c r="B795" s="107"/>
      <c r="C795" s="107"/>
      <c r="D795" s="107"/>
      <c r="E795" s="107"/>
      <c r="F795" s="107"/>
      <c r="G795" s="107"/>
      <c r="H795" s="107"/>
      <c r="I795" s="107"/>
      <c r="J795" s="107"/>
      <c r="K795" s="107"/>
      <c r="L795" s="107"/>
      <c r="M795" s="107"/>
      <c r="N795" s="107"/>
      <c r="O795" s="107"/>
      <c r="P795" s="107"/>
      <c r="Q795" s="107"/>
      <c r="R795" s="107"/>
      <c r="S795" s="107"/>
      <c r="T795" s="107"/>
      <c r="U795" s="107"/>
      <c r="V795" s="107"/>
      <c r="W795" s="107"/>
      <c r="X795" s="107"/>
      <c r="Y795" s="107"/>
      <c r="Z795" s="107"/>
    </row>
    <row r="796" spans="1:26" ht="15.75" customHeight="1" x14ac:dyDescent="0.25">
      <c r="A796" s="107"/>
      <c r="B796" s="107"/>
      <c r="C796" s="107"/>
      <c r="D796" s="107"/>
      <c r="E796" s="107"/>
      <c r="F796" s="107"/>
      <c r="G796" s="107"/>
      <c r="H796" s="107"/>
      <c r="I796" s="107"/>
      <c r="J796" s="107"/>
      <c r="K796" s="107"/>
      <c r="L796" s="107"/>
      <c r="M796" s="107"/>
      <c r="N796" s="107"/>
      <c r="O796" s="107"/>
      <c r="P796" s="107"/>
      <c r="Q796" s="107"/>
      <c r="R796" s="107"/>
      <c r="S796" s="107"/>
      <c r="T796" s="107"/>
      <c r="U796" s="107"/>
      <c r="V796" s="107"/>
      <c r="W796" s="107"/>
      <c r="X796" s="107"/>
      <c r="Y796" s="107"/>
      <c r="Z796" s="107"/>
    </row>
    <row r="797" spans="1:26" ht="15.75" customHeight="1" x14ac:dyDescent="0.25">
      <c r="A797" s="107"/>
      <c r="B797" s="107"/>
      <c r="C797" s="107"/>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row>
    <row r="798" spans="1:26" ht="15.75" customHeight="1" x14ac:dyDescent="0.25">
      <c r="A798" s="107"/>
      <c r="B798" s="107"/>
      <c r="C798" s="107"/>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row>
    <row r="799" spans="1:26" ht="15.75" customHeight="1" x14ac:dyDescent="0.25">
      <c r="A799" s="107"/>
      <c r="B799" s="107"/>
      <c r="C799" s="107"/>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row>
    <row r="800" spans="1:26" ht="15.75" customHeight="1" x14ac:dyDescent="0.25">
      <c r="A800" s="107"/>
      <c r="B800" s="107"/>
      <c r="C800" s="107"/>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row>
    <row r="801" spans="1:26" ht="15.75" customHeight="1" x14ac:dyDescent="0.25">
      <c r="A801" s="107"/>
      <c r="B801" s="107"/>
      <c r="C801" s="107"/>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row>
    <row r="802" spans="1:26" ht="15.75" customHeight="1" x14ac:dyDescent="0.25">
      <c r="A802" s="107"/>
      <c r="B802" s="107"/>
      <c r="C802" s="107"/>
      <c r="D802" s="107"/>
      <c r="E802" s="107"/>
      <c r="F802" s="107"/>
      <c r="G802" s="107"/>
      <c r="H802" s="107"/>
      <c r="I802" s="107"/>
      <c r="J802" s="107"/>
      <c r="K802" s="107"/>
      <c r="L802" s="107"/>
      <c r="M802" s="107"/>
      <c r="N802" s="107"/>
      <c r="O802" s="107"/>
      <c r="P802" s="107"/>
      <c r="Q802" s="107"/>
      <c r="R802" s="107"/>
      <c r="S802" s="107"/>
      <c r="T802" s="107"/>
      <c r="U802" s="107"/>
      <c r="V802" s="107"/>
      <c r="W802" s="107"/>
      <c r="X802" s="107"/>
      <c r="Y802" s="107"/>
      <c r="Z802" s="107"/>
    </row>
    <row r="803" spans="1:26" ht="15.75" customHeight="1" x14ac:dyDescent="0.25">
      <c r="A803" s="107"/>
      <c r="B803" s="107"/>
      <c r="C803" s="107"/>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row>
    <row r="804" spans="1:26" ht="15.75" customHeight="1" x14ac:dyDescent="0.25">
      <c r="A804" s="107"/>
      <c r="B804" s="107"/>
      <c r="C804" s="107"/>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row>
    <row r="805" spans="1:26" ht="15.75" customHeight="1" x14ac:dyDescent="0.25">
      <c r="A805" s="107"/>
      <c r="B805" s="107"/>
      <c r="C805" s="107"/>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row>
    <row r="806" spans="1:26" ht="15.75" customHeight="1" x14ac:dyDescent="0.25">
      <c r="A806" s="107"/>
      <c r="B806" s="107"/>
      <c r="C806" s="107"/>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row>
    <row r="807" spans="1:26" ht="15.75" customHeight="1" x14ac:dyDescent="0.25">
      <c r="A807" s="107"/>
      <c r="B807" s="107"/>
      <c r="C807" s="107"/>
      <c r="D807" s="107"/>
      <c r="E807" s="107"/>
      <c r="F807" s="107"/>
      <c r="G807" s="107"/>
      <c r="H807" s="107"/>
      <c r="I807" s="107"/>
      <c r="J807" s="107"/>
      <c r="K807" s="107"/>
      <c r="L807" s="107"/>
      <c r="M807" s="107"/>
      <c r="N807" s="107"/>
      <c r="O807" s="107"/>
      <c r="P807" s="107"/>
      <c r="Q807" s="107"/>
      <c r="R807" s="107"/>
      <c r="S807" s="107"/>
      <c r="T807" s="107"/>
      <c r="U807" s="107"/>
      <c r="V807" s="107"/>
      <c r="W807" s="107"/>
      <c r="X807" s="107"/>
      <c r="Y807" s="107"/>
      <c r="Z807" s="107"/>
    </row>
    <row r="808" spans="1:26" ht="15.75" customHeight="1" x14ac:dyDescent="0.25">
      <c r="A808" s="107"/>
      <c r="B808" s="107"/>
      <c r="C808" s="107"/>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row>
    <row r="809" spans="1:26" ht="15.75" customHeight="1" x14ac:dyDescent="0.25">
      <c r="A809" s="107"/>
      <c r="B809" s="107"/>
      <c r="C809" s="107"/>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row>
    <row r="810" spans="1:26" ht="15.75" customHeight="1" x14ac:dyDescent="0.25">
      <c r="A810" s="107"/>
      <c r="B810" s="107"/>
      <c r="C810" s="107"/>
      <c r="D810" s="107"/>
      <c r="E810" s="107"/>
      <c r="F810" s="107"/>
      <c r="G810" s="107"/>
      <c r="H810" s="107"/>
      <c r="I810" s="107"/>
      <c r="J810" s="107"/>
      <c r="K810" s="107"/>
      <c r="L810" s="107"/>
      <c r="M810" s="107"/>
      <c r="N810" s="107"/>
      <c r="O810" s="107"/>
      <c r="P810" s="107"/>
      <c r="Q810" s="107"/>
      <c r="R810" s="107"/>
      <c r="S810" s="107"/>
      <c r="T810" s="107"/>
      <c r="U810" s="107"/>
      <c r="V810" s="107"/>
      <c r="W810" s="107"/>
      <c r="X810" s="107"/>
      <c r="Y810" s="107"/>
      <c r="Z810" s="107"/>
    </row>
    <row r="811" spans="1:26" ht="15.75" customHeight="1" x14ac:dyDescent="0.25">
      <c r="A811" s="107"/>
      <c r="B811" s="107"/>
      <c r="C811" s="107"/>
      <c r="D811" s="107"/>
      <c r="E811" s="107"/>
      <c r="F811" s="107"/>
      <c r="G811" s="107"/>
      <c r="H811" s="107"/>
      <c r="I811" s="107"/>
      <c r="J811" s="107"/>
      <c r="K811" s="107"/>
      <c r="L811" s="107"/>
      <c r="M811" s="107"/>
      <c r="N811" s="107"/>
      <c r="O811" s="107"/>
      <c r="P811" s="107"/>
      <c r="Q811" s="107"/>
      <c r="R811" s="107"/>
      <c r="S811" s="107"/>
      <c r="T811" s="107"/>
      <c r="U811" s="107"/>
      <c r="V811" s="107"/>
      <c r="W811" s="107"/>
      <c r="X811" s="107"/>
      <c r="Y811" s="107"/>
      <c r="Z811" s="107"/>
    </row>
    <row r="812" spans="1:26" ht="15.75" customHeight="1" x14ac:dyDescent="0.25">
      <c r="A812" s="107"/>
      <c r="B812" s="107"/>
      <c r="C812" s="107"/>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row>
    <row r="813" spans="1:26" ht="15.75" customHeight="1" x14ac:dyDescent="0.25">
      <c r="A813" s="107"/>
      <c r="B813" s="107"/>
      <c r="C813" s="107"/>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row>
    <row r="814" spans="1:26" ht="15.75" customHeight="1" x14ac:dyDescent="0.25">
      <c r="A814" s="107"/>
      <c r="B814" s="107"/>
      <c r="C814" s="107"/>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row>
    <row r="815" spans="1:26" ht="15.75" customHeight="1" x14ac:dyDescent="0.25">
      <c r="A815" s="107"/>
      <c r="B815" s="107"/>
      <c r="C815" s="107"/>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row>
    <row r="816" spans="1:26" ht="15.75" customHeight="1" x14ac:dyDescent="0.25">
      <c r="A816" s="107"/>
      <c r="B816" s="107"/>
      <c r="C816" s="107"/>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row>
    <row r="817" spans="1:26" ht="15.75" customHeight="1" x14ac:dyDescent="0.25">
      <c r="A817" s="107"/>
      <c r="B817" s="107"/>
      <c r="C817" s="107"/>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row>
    <row r="818" spans="1:26" ht="15.75" customHeight="1" x14ac:dyDescent="0.25">
      <c r="A818" s="107"/>
      <c r="B818" s="107"/>
      <c r="C818" s="107"/>
      <c r="D818" s="107"/>
      <c r="E818" s="107"/>
      <c r="F818" s="107"/>
      <c r="G818" s="107"/>
      <c r="H818" s="107"/>
      <c r="I818" s="107"/>
      <c r="J818" s="107"/>
      <c r="K818" s="107"/>
      <c r="L818" s="107"/>
      <c r="M818" s="107"/>
      <c r="N818" s="107"/>
      <c r="O818" s="107"/>
      <c r="P818" s="107"/>
      <c r="Q818" s="107"/>
      <c r="R818" s="107"/>
      <c r="S818" s="107"/>
      <c r="T818" s="107"/>
      <c r="U818" s="107"/>
      <c r="V818" s="107"/>
      <c r="W818" s="107"/>
      <c r="X818" s="107"/>
      <c r="Y818" s="107"/>
      <c r="Z818" s="107"/>
    </row>
    <row r="819" spans="1:26" ht="15.75" customHeight="1" x14ac:dyDescent="0.25">
      <c r="A819" s="107"/>
      <c r="B819" s="107"/>
      <c r="C819" s="107"/>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row>
    <row r="820" spans="1:26" ht="15.75" customHeight="1" x14ac:dyDescent="0.25">
      <c r="A820" s="107"/>
      <c r="B820" s="107"/>
      <c r="C820" s="107"/>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row>
    <row r="821" spans="1:26" ht="15.75" customHeight="1" x14ac:dyDescent="0.25">
      <c r="A821" s="107"/>
      <c r="B821" s="107"/>
      <c r="C821" s="107"/>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row>
    <row r="822" spans="1:26" ht="15.75" customHeight="1" x14ac:dyDescent="0.25">
      <c r="A822" s="107"/>
      <c r="B822" s="107"/>
      <c r="C822" s="107"/>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row>
    <row r="823" spans="1:26" ht="15.75" customHeight="1" x14ac:dyDescent="0.25">
      <c r="A823" s="107"/>
      <c r="B823" s="107"/>
      <c r="C823" s="107"/>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row>
    <row r="824" spans="1:26" ht="15.75" customHeight="1" x14ac:dyDescent="0.25">
      <c r="A824" s="107"/>
      <c r="B824" s="107"/>
      <c r="C824" s="107"/>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row>
    <row r="825" spans="1:26" ht="15.75" customHeight="1" x14ac:dyDescent="0.25">
      <c r="A825" s="107"/>
      <c r="B825" s="107"/>
      <c r="C825" s="107"/>
      <c r="D825" s="107"/>
      <c r="E825" s="107"/>
      <c r="F825" s="107"/>
      <c r="G825" s="107"/>
      <c r="H825" s="107"/>
      <c r="I825" s="107"/>
      <c r="J825" s="107"/>
      <c r="K825" s="107"/>
      <c r="L825" s="107"/>
      <c r="M825" s="107"/>
      <c r="N825" s="107"/>
      <c r="O825" s="107"/>
      <c r="P825" s="107"/>
      <c r="Q825" s="107"/>
      <c r="R825" s="107"/>
      <c r="S825" s="107"/>
      <c r="T825" s="107"/>
      <c r="U825" s="107"/>
      <c r="V825" s="107"/>
      <c r="W825" s="107"/>
      <c r="X825" s="107"/>
      <c r="Y825" s="107"/>
      <c r="Z825" s="107"/>
    </row>
    <row r="826" spans="1:26" ht="15.75" customHeight="1" x14ac:dyDescent="0.25">
      <c r="A826" s="107"/>
      <c r="B826" s="107"/>
      <c r="C826" s="107"/>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row>
    <row r="827" spans="1:26" ht="15.75" customHeight="1" x14ac:dyDescent="0.25">
      <c r="A827" s="107"/>
      <c r="B827" s="107"/>
      <c r="C827" s="107"/>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row>
    <row r="828" spans="1:26" ht="15.75" customHeight="1" x14ac:dyDescent="0.25">
      <c r="A828" s="107"/>
      <c r="B828" s="107"/>
      <c r="C828" s="107"/>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row>
    <row r="829" spans="1:26" ht="15.75" customHeight="1" x14ac:dyDescent="0.25">
      <c r="A829" s="107"/>
      <c r="B829" s="107"/>
      <c r="C829" s="107"/>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row>
    <row r="830" spans="1:26" ht="15.75" customHeight="1" x14ac:dyDescent="0.25">
      <c r="A830" s="107"/>
      <c r="B830" s="107"/>
      <c r="C830" s="107"/>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row>
    <row r="831" spans="1:26" ht="15.75" customHeight="1" x14ac:dyDescent="0.25">
      <c r="A831" s="107"/>
      <c r="B831" s="107"/>
      <c r="C831" s="107"/>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row>
    <row r="832" spans="1:26" ht="15.75" customHeight="1" x14ac:dyDescent="0.25">
      <c r="A832" s="107"/>
      <c r="B832" s="107"/>
      <c r="C832" s="107"/>
      <c r="D832" s="107"/>
      <c r="E832" s="107"/>
      <c r="F832" s="107"/>
      <c r="G832" s="107"/>
      <c r="H832" s="107"/>
      <c r="I832" s="107"/>
      <c r="J832" s="107"/>
      <c r="K832" s="107"/>
      <c r="L832" s="107"/>
      <c r="M832" s="107"/>
      <c r="N832" s="107"/>
      <c r="O832" s="107"/>
      <c r="P832" s="107"/>
      <c r="Q832" s="107"/>
      <c r="R832" s="107"/>
      <c r="S832" s="107"/>
      <c r="T832" s="107"/>
      <c r="U832" s="107"/>
      <c r="V832" s="107"/>
      <c r="W832" s="107"/>
      <c r="X832" s="107"/>
      <c r="Y832" s="107"/>
      <c r="Z832" s="107"/>
    </row>
    <row r="833" spans="1:26" ht="15.75" customHeight="1" x14ac:dyDescent="0.25">
      <c r="A833" s="107"/>
      <c r="B833" s="107"/>
      <c r="C833" s="107"/>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row>
    <row r="834" spans="1:26" ht="15.75" customHeight="1" x14ac:dyDescent="0.25">
      <c r="A834" s="107"/>
      <c r="B834" s="107"/>
      <c r="C834" s="107"/>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row>
    <row r="835" spans="1:26" ht="15.75" customHeight="1" x14ac:dyDescent="0.25">
      <c r="A835" s="107"/>
      <c r="B835" s="107"/>
      <c r="C835" s="107"/>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row>
    <row r="836" spans="1:26" ht="15.75" customHeight="1" x14ac:dyDescent="0.25">
      <c r="A836" s="107"/>
      <c r="B836" s="107"/>
      <c r="C836" s="107"/>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row>
    <row r="837" spans="1:26" ht="15.75" customHeight="1" x14ac:dyDescent="0.25">
      <c r="A837" s="107"/>
      <c r="B837" s="107"/>
      <c r="C837" s="107"/>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row>
    <row r="838" spans="1:26" ht="15.75" customHeight="1" x14ac:dyDescent="0.25">
      <c r="A838" s="107"/>
      <c r="B838" s="107"/>
      <c r="C838" s="107"/>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row>
    <row r="839" spans="1:26" ht="15.75" customHeight="1" x14ac:dyDescent="0.25">
      <c r="A839" s="107"/>
      <c r="B839" s="107"/>
      <c r="C839" s="107"/>
      <c r="D839" s="107"/>
      <c r="E839" s="107"/>
      <c r="F839" s="107"/>
      <c r="G839" s="107"/>
      <c r="H839" s="107"/>
      <c r="I839" s="107"/>
      <c r="J839" s="107"/>
      <c r="K839" s="107"/>
      <c r="L839" s="107"/>
      <c r="M839" s="107"/>
      <c r="N839" s="107"/>
      <c r="O839" s="107"/>
      <c r="P839" s="107"/>
      <c r="Q839" s="107"/>
      <c r="R839" s="107"/>
      <c r="S839" s="107"/>
      <c r="T839" s="107"/>
      <c r="U839" s="107"/>
      <c r="V839" s="107"/>
      <c r="W839" s="107"/>
      <c r="X839" s="107"/>
      <c r="Y839" s="107"/>
      <c r="Z839" s="107"/>
    </row>
    <row r="840" spans="1:26" ht="15.75" customHeight="1" x14ac:dyDescent="0.25">
      <c r="A840" s="107"/>
      <c r="B840" s="107"/>
      <c r="C840" s="107"/>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row>
    <row r="841" spans="1:26" ht="15.75" customHeight="1" x14ac:dyDescent="0.25">
      <c r="A841" s="107"/>
      <c r="B841" s="107"/>
      <c r="C841" s="107"/>
      <c r="D841" s="107"/>
      <c r="E841" s="107"/>
      <c r="F841" s="107"/>
      <c r="G841" s="107"/>
      <c r="H841" s="107"/>
      <c r="I841" s="107"/>
      <c r="J841" s="107"/>
      <c r="K841" s="107"/>
      <c r="L841" s="107"/>
      <c r="M841" s="107"/>
      <c r="N841" s="107"/>
      <c r="O841" s="107"/>
      <c r="P841" s="107"/>
      <c r="Q841" s="107"/>
      <c r="R841" s="107"/>
      <c r="S841" s="107"/>
      <c r="T841" s="107"/>
      <c r="U841" s="107"/>
      <c r="V841" s="107"/>
      <c r="W841" s="107"/>
      <c r="X841" s="107"/>
      <c r="Y841" s="107"/>
      <c r="Z841" s="107"/>
    </row>
    <row r="842" spans="1:26" ht="15.75" customHeight="1" x14ac:dyDescent="0.25">
      <c r="A842" s="107"/>
      <c r="B842" s="107"/>
      <c r="C842" s="107"/>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row>
    <row r="843" spans="1:26" ht="15.75" customHeight="1" x14ac:dyDescent="0.25">
      <c r="A843" s="107"/>
      <c r="B843" s="107"/>
      <c r="C843" s="107"/>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row>
    <row r="844" spans="1:26" ht="15.75" customHeight="1" x14ac:dyDescent="0.25">
      <c r="A844" s="107"/>
      <c r="B844" s="107"/>
      <c r="C844" s="107"/>
      <c r="D844" s="107"/>
      <c r="E844" s="107"/>
      <c r="F844" s="107"/>
      <c r="G844" s="107"/>
      <c r="H844" s="107"/>
      <c r="I844" s="107"/>
      <c r="J844" s="107"/>
      <c r="K844" s="107"/>
      <c r="L844" s="107"/>
      <c r="M844" s="107"/>
      <c r="N844" s="107"/>
      <c r="O844" s="107"/>
      <c r="P844" s="107"/>
      <c r="Q844" s="107"/>
      <c r="R844" s="107"/>
      <c r="S844" s="107"/>
      <c r="T844" s="107"/>
      <c r="U844" s="107"/>
      <c r="V844" s="107"/>
      <c r="W844" s="107"/>
      <c r="X844" s="107"/>
      <c r="Y844" s="107"/>
      <c r="Z844" s="107"/>
    </row>
    <row r="845" spans="1:26" ht="15.75" customHeight="1" x14ac:dyDescent="0.25">
      <c r="A845" s="107"/>
      <c r="B845" s="107"/>
      <c r="C845" s="107"/>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row>
    <row r="846" spans="1:26" ht="15.75" customHeight="1" x14ac:dyDescent="0.25">
      <c r="A846" s="107"/>
      <c r="B846" s="107"/>
      <c r="C846" s="107"/>
      <c r="D846" s="107"/>
      <c r="E846" s="107"/>
      <c r="F846" s="107"/>
      <c r="G846" s="107"/>
      <c r="H846" s="107"/>
      <c r="I846" s="107"/>
      <c r="J846" s="107"/>
      <c r="K846" s="107"/>
      <c r="L846" s="107"/>
      <c r="M846" s="107"/>
      <c r="N846" s="107"/>
      <c r="O846" s="107"/>
      <c r="P846" s="107"/>
      <c r="Q846" s="107"/>
      <c r="R846" s="107"/>
      <c r="S846" s="107"/>
      <c r="T846" s="107"/>
      <c r="U846" s="107"/>
      <c r="V846" s="107"/>
      <c r="W846" s="107"/>
      <c r="X846" s="107"/>
      <c r="Y846" s="107"/>
      <c r="Z846" s="107"/>
    </row>
    <row r="847" spans="1:26" ht="15.75" customHeight="1" x14ac:dyDescent="0.25">
      <c r="A847" s="107"/>
      <c r="B847" s="107"/>
      <c r="C847" s="107"/>
      <c r="D847" s="107"/>
      <c r="E847" s="107"/>
      <c r="F847" s="107"/>
      <c r="G847" s="107"/>
      <c r="H847" s="107"/>
      <c r="I847" s="107"/>
      <c r="J847" s="107"/>
      <c r="K847" s="107"/>
      <c r="L847" s="107"/>
      <c r="M847" s="107"/>
      <c r="N847" s="107"/>
      <c r="O847" s="107"/>
      <c r="P847" s="107"/>
      <c r="Q847" s="107"/>
      <c r="R847" s="107"/>
      <c r="S847" s="107"/>
      <c r="T847" s="107"/>
      <c r="U847" s="107"/>
      <c r="V847" s="107"/>
      <c r="W847" s="107"/>
      <c r="X847" s="107"/>
      <c r="Y847" s="107"/>
      <c r="Z847" s="107"/>
    </row>
    <row r="848" spans="1:26" ht="15.75" customHeight="1" x14ac:dyDescent="0.25">
      <c r="A848" s="107"/>
      <c r="B848" s="107"/>
      <c r="C848" s="107"/>
      <c r="D848" s="107"/>
      <c r="E848" s="107"/>
      <c r="F848" s="107"/>
      <c r="G848" s="107"/>
      <c r="H848" s="107"/>
      <c r="I848" s="107"/>
      <c r="J848" s="107"/>
      <c r="K848" s="107"/>
      <c r="L848" s="107"/>
      <c r="M848" s="107"/>
      <c r="N848" s="107"/>
      <c r="O848" s="107"/>
      <c r="P848" s="107"/>
      <c r="Q848" s="107"/>
      <c r="R848" s="107"/>
      <c r="S848" s="107"/>
      <c r="T848" s="107"/>
      <c r="U848" s="107"/>
      <c r="V848" s="107"/>
      <c r="W848" s="107"/>
      <c r="X848" s="107"/>
      <c r="Y848" s="107"/>
      <c r="Z848" s="107"/>
    </row>
    <row r="849" spans="1:26" ht="15.75" customHeight="1" x14ac:dyDescent="0.25">
      <c r="A849" s="107"/>
      <c r="B849" s="107"/>
      <c r="C849" s="107"/>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row>
    <row r="850" spans="1:26" ht="15.75" customHeight="1" x14ac:dyDescent="0.25">
      <c r="A850" s="107"/>
      <c r="B850" s="107"/>
      <c r="C850" s="107"/>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row>
    <row r="851" spans="1:26" ht="15.75" customHeight="1" x14ac:dyDescent="0.25">
      <c r="A851" s="107"/>
      <c r="B851" s="107"/>
      <c r="C851" s="107"/>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row>
    <row r="852" spans="1:26" ht="15.75" customHeight="1" x14ac:dyDescent="0.25">
      <c r="A852" s="107"/>
      <c r="B852" s="107"/>
      <c r="C852" s="107"/>
      <c r="D852" s="107"/>
      <c r="E852" s="107"/>
      <c r="F852" s="107"/>
      <c r="G852" s="107"/>
      <c r="H852" s="107"/>
      <c r="I852" s="107"/>
      <c r="J852" s="107"/>
      <c r="K852" s="107"/>
      <c r="L852" s="107"/>
      <c r="M852" s="107"/>
      <c r="N852" s="107"/>
      <c r="O852" s="107"/>
      <c r="P852" s="107"/>
      <c r="Q852" s="107"/>
      <c r="R852" s="107"/>
      <c r="S852" s="107"/>
      <c r="T852" s="107"/>
      <c r="U852" s="107"/>
      <c r="V852" s="107"/>
      <c r="W852" s="107"/>
      <c r="X852" s="107"/>
      <c r="Y852" s="107"/>
      <c r="Z852" s="107"/>
    </row>
    <row r="853" spans="1:26" ht="15.75" customHeight="1" x14ac:dyDescent="0.25">
      <c r="A853" s="107"/>
      <c r="B853" s="107"/>
      <c r="C853" s="107"/>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row>
    <row r="854" spans="1:26" ht="15.75" customHeight="1" x14ac:dyDescent="0.25">
      <c r="A854" s="107"/>
      <c r="B854" s="107"/>
      <c r="C854" s="107"/>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row>
    <row r="855" spans="1:26" ht="15.75" customHeight="1" x14ac:dyDescent="0.25">
      <c r="A855" s="107"/>
      <c r="B855" s="107"/>
      <c r="C855" s="107"/>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row>
    <row r="856" spans="1:26" ht="15.75" customHeight="1" x14ac:dyDescent="0.25">
      <c r="A856" s="107"/>
      <c r="B856" s="107"/>
      <c r="C856" s="107"/>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row>
    <row r="857" spans="1:26" ht="15.75" customHeight="1" x14ac:dyDescent="0.25">
      <c r="A857" s="107"/>
      <c r="B857" s="107"/>
      <c r="C857" s="107"/>
      <c r="D857" s="107"/>
      <c r="E857" s="107"/>
      <c r="F857" s="107"/>
      <c r="G857" s="107"/>
      <c r="H857" s="107"/>
      <c r="I857" s="107"/>
      <c r="J857" s="107"/>
      <c r="K857" s="107"/>
      <c r="L857" s="107"/>
      <c r="M857" s="107"/>
      <c r="N857" s="107"/>
      <c r="O857" s="107"/>
      <c r="P857" s="107"/>
      <c r="Q857" s="107"/>
      <c r="R857" s="107"/>
      <c r="S857" s="107"/>
      <c r="T857" s="107"/>
      <c r="U857" s="107"/>
      <c r="V857" s="107"/>
      <c r="W857" s="107"/>
      <c r="X857" s="107"/>
      <c r="Y857" s="107"/>
      <c r="Z857" s="107"/>
    </row>
    <row r="858" spans="1:26" ht="15.75" customHeight="1" x14ac:dyDescent="0.25">
      <c r="A858" s="107"/>
      <c r="B858" s="107"/>
      <c r="C858" s="107"/>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row>
    <row r="859" spans="1:26" ht="15.75" customHeight="1" x14ac:dyDescent="0.25">
      <c r="A859" s="107"/>
      <c r="B859" s="107"/>
      <c r="C859" s="107"/>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row>
    <row r="860" spans="1:26" ht="15.75" customHeight="1" x14ac:dyDescent="0.25">
      <c r="A860" s="107"/>
      <c r="B860" s="107"/>
      <c r="C860" s="107"/>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row>
    <row r="861" spans="1:26" ht="15.75" customHeight="1" x14ac:dyDescent="0.25">
      <c r="A861" s="107"/>
      <c r="B861" s="107"/>
      <c r="C861" s="107"/>
      <c r="D861" s="107"/>
      <c r="E861" s="107"/>
      <c r="F861" s="107"/>
      <c r="G861" s="107"/>
      <c r="H861" s="107"/>
      <c r="I861" s="107"/>
      <c r="J861" s="107"/>
      <c r="K861" s="107"/>
      <c r="L861" s="107"/>
      <c r="M861" s="107"/>
      <c r="N861" s="107"/>
      <c r="O861" s="107"/>
      <c r="P861" s="107"/>
      <c r="Q861" s="107"/>
      <c r="R861" s="107"/>
      <c r="S861" s="107"/>
      <c r="T861" s="107"/>
      <c r="U861" s="107"/>
      <c r="V861" s="107"/>
      <c r="W861" s="107"/>
      <c r="X861" s="107"/>
      <c r="Y861" s="107"/>
      <c r="Z861" s="107"/>
    </row>
    <row r="862" spans="1:26" ht="15.75" customHeight="1" x14ac:dyDescent="0.25">
      <c r="A862" s="107"/>
      <c r="B862" s="107"/>
      <c r="C862" s="107"/>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row>
    <row r="863" spans="1:26" ht="15.75" customHeight="1" x14ac:dyDescent="0.25">
      <c r="A863" s="107"/>
      <c r="B863" s="107"/>
      <c r="C863" s="107"/>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row>
    <row r="864" spans="1:26" ht="15.75" customHeight="1" x14ac:dyDescent="0.25">
      <c r="A864" s="107"/>
      <c r="B864" s="107"/>
      <c r="C864" s="107"/>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row>
    <row r="865" spans="1:26" ht="15.75" customHeight="1" x14ac:dyDescent="0.25">
      <c r="A865" s="107"/>
      <c r="B865" s="107"/>
      <c r="C865" s="107"/>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row>
    <row r="866" spans="1:26" ht="15.75" customHeight="1" x14ac:dyDescent="0.25">
      <c r="A866" s="107"/>
      <c r="B866" s="107"/>
      <c r="C866" s="107"/>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row>
    <row r="867" spans="1:26" ht="15.75" customHeight="1" x14ac:dyDescent="0.25">
      <c r="A867" s="107"/>
      <c r="B867" s="107"/>
      <c r="C867" s="107"/>
      <c r="D867" s="107"/>
      <c r="E867" s="107"/>
      <c r="F867" s="107"/>
      <c r="G867" s="107"/>
      <c r="H867" s="107"/>
      <c r="I867" s="107"/>
      <c r="J867" s="107"/>
      <c r="K867" s="107"/>
      <c r="L867" s="107"/>
      <c r="M867" s="107"/>
      <c r="N867" s="107"/>
      <c r="O867" s="107"/>
      <c r="P867" s="107"/>
      <c r="Q867" s="107"/>
      <c r="R867" s="107"/>
      <c r="S867" s="107"/>
      <c r="T867" s="107"/>
      <c r="U867" s="107"/>
      <c r="V867" s="107"/>
      <c r="W867" s="107"/>
      <c r="X867" s="107"/>
      <c r="Y867" s="107"/>
      <c r="Z867" s="107"/>
    </row>
    <row r="868" spans="1:26" ht="15.75" customHeight="1" x14ac:dyDescent="0.25">
      <c r="A868" s="107"/>
      <c r="B868" s="107"/>
      <c r="C868" s="107"/>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row>
    <row r="869" spans="1:26" ht="15.75" customHeight="1" x14ac:dyDescent="0.25">
      <c r="A869" s="107"/>
      <c r="B869" s="107"/>
      <c r="C869" s="107"/>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row>
    <row r="870" spans="1:26" ht="15.75" customHeight="1" x14ac:dyDescent="0.25">
      <c r="A870" s="107"/>
      <c r="B870" s="107"/>
      <c r="C870" s="107"/>
      <c r="D870" s="107"/>
      <c r="E870" s="107"/>
      <c r="F870" s="107"/>
      <c r="G870" s="107"/>
      <c r="H870" s="107"/>
      <c r="I870" s="107"/>
      <c r="J870" s="107"/>
      <c r="K870" s="107"/>
      <c r="L870" s="107"/>
      <c r="M870" s="107"/>
      <c r="N870" s="107"/>
      <c r="O870" s="107"/>
      <c r="P870" s="107"/>
      <c r="Q870" s="107"/>
      <c r="R870" s="107"/>
      <c r="S870" s="107"/>
      <c r="T870" s="107"/>
      <c r="U870" s="107"/>
      <c r="V870" s="107"/>
      <c r="W870" s="107"/>
      <c r="X870" s="107"/>
      <c r="Y870" s="107"/>
      <c r="Z870" s="107"/>
    </row>
    <row r="871" spans="1:26" ht="15.75" customHeight="1" x14ac:dyDescent="0.25">
      <c r="A871" s="107"/>
      <c r="B871" s="107"/>
      <c r="C871" s="107"/>
      <c r="D871" s="107"/>
      <c r="E871" s="107"/>
      <c r="F871" s="107"/>
      <c r="G871" s="107"/>
      <c r="H871" s="107"/>
      <c r="I871" s="107"/>
      <c r="J871" s="107"/>
      <c r="K871" s="107"/>
      <c r="L871" s="107"/>
      <c r="M871" s="107"/>
      <c r="N871" s="107"/>
      <c r="O871" s="107"/>
      <c r="P871" s="107"/>
      <c r="Q871" s="107"/>
      <c r="R871" s="107"/>
      <c r="S871" s="107"/>
      <c r="T871" s="107"/>
      <c r="U871" s="107"/>
      <c r="V871" s="107"/>
      <c r="W871" s="107"/>
      <c r="X871" s="107"/>
      <c r="Y871" s="107"/>
      <c r="Z871" s="107"/>
    </row>
    <row r="872" spans="1:26" ht="15.75" customHeight="1" x14ac:dyDescent="0.25">
      <c r="A872" s="107"/>
      <c r="B872" s="107"/>
      <c r="C872" s="107"/>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row>
    <row r="873" spans="1:26" ht="15.75" customHeight="1" x14ac:dyDescent="0.25">
      <c r="A873" s="107"/>
      <c r="B873" s="107"/>
      <c r="C873" s="107"/>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row>
    <row r="874" spans="1:26" ht="15.75" customHeight="1" x14ac:dyDescent="0.25">
      <c r="A874" s="107"/>
      <c r="B874" s="107"/>
      <c r="C874" s="107"/>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row>
    <row r="875" spans="1:26" ht="15.75" customHeight="1" x14ac:dyDescent="0.25">
      <c r="A875" s="107"/>
      <c r="B875" s="107"/>
      <c r="C875" s="107"/>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row>
    <row r="876" spans="1:26" ht="15.75" customHeight="1" x14ac:dyDescent="0.25">
      <c r="A876" s="107"/>
      <c r="B876" s="107"/>
      <c r="C876" s="107"/>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row>
    <row r="877" spans="1:26" ht="15.75" customHeight="1" x14ac:dyDescent="0.25">
      <c r="A877" s="107"/>
      <c r="B877" s="107"/>
      <c r="C877" s="107"/>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row>
    <row r="878" spans="1:26" ht="15.75" customHeight="1" x14ac:dyDescent="0.25">
      <c r="A878" s="107"/>
      <c r="B878" s="107"/>
      <c r="C878" s="107"/>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row>
    <row r="879" spans="1:26" ht="15.75" customHeight="1" x14ac:dyDescent="0.25">
      <c r="A879" s="107"/>
      <c r="B879" s="107"/>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spans="1:26" ht="15.75" customHeight="1" x14ac:dyDescent="0.25">
      <c r="A880" s="107"/>
      <c r="B880" s="107"/>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spans="1:26" ht="15.75" customHeight="1" x14ac:dyDescent="0.25">
      <c r="A881" s="107"/>
      <c r="B881" s="107"/>
      <c r="C881" s="107"/>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spans="1:26" ht="15.75" customHeight="1" x14ac:dyDescent="0.25">
      <c r="A882" s="107"/>
      <c r="B882" s="107"/>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spans="1:26" ht="15.75" customHeight="1" x14ac:dyDescent="0.25">
      <c r="A883" s="107"/>
      <c r="B883" s="107"/>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spans="1:26" ht="15.75" customHeight="1" x14ac:dyDescent="0.25">
      <c r="A884" s="107"/>
      <c r="B884" s="107"/>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spans="1:26" ht="15.75" customHeight="1" x14ac:dyDescent="0.25">
      <c r="A885" s="107"/>
      <c r="B885" s="107"/>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spans="1:26" ht="15.75" customHeight="1" x14ac:dyDescent="0.25">
      <c r="A886" s="107"/>
      <c r="B886" s="107"/>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spans="1:26" ht="15.75" customHeight="1" x14ac:dyDescent="0.25">
      <c r="A887" s="107"/>
      <c r="B887" s="107"/>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spans="1:26" ht="15.75" customHeight="1" x14ac:dyDescent="0.25">
      <c r="A888" s="107"/>
      <c r="B888" s="107"/>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spans="1:26" ht="15.75" customHeight="1" x14ac:dyDescent="0.25">
      <c r="A889" s="107"/>
      <c r="B889" s="107"/>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spans="1:26" ht="15.75" customHeight="1" x14ac:dyDescent="0.25">
      <c r="A890" s="107"/>
      <c r="B890" s="107"/>
      <c r="C890" s="107"/>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spans="1:26" ht="15.75" customHeight="1" x14ac:dyDescent="0.25">
      <c r="A891" s="107"/>
      <c r="B891" s="107"/>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spans="1:26" ht="15.75" customHeight="1" x14ac:dyDescent="0.25">
      <c r="A892" s="107"/>
      <c r="B892" s="107"/>
      <c r="C892" s="107"/>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spans="1:26" ht="15.75" customHeight="1" x14ac:dyDescent="0.25">
      <c r="A893" s="107"/>
      <c r="B893" s="107"/>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spans="1:26" ht="15.75" customHeight="1" x14ac:dyDescent="0.25">
      <c r="A894" s="107"/>
      <c r="B894" s="107"/>
      <c r="C894" s="107"/>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spans="1:26" ht="15.75" customHeight="1" x14ac:dyDescent="0.25">
      <c r="A895" s="107"/>
      <c r="B895" s="107"/>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spans="1:26" ht="15.75" customHeight="1" x14ac:dyDescent="0.25">
      <c r="A896" s="107"/>
      <c r="B896" s="107"/>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spans="1:26" ht="15.75" customHeight="1" x14ac:dyDescent="0.25">
      <c r="A897" s="107"/>
      <c r="B897" s="107"/>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spans="1:26" ht="15.75" customHeight="1" x14ac:dyDescent="0.25">
      <c r="A898" s="107"/>
      <c r="B898" s="107"/>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spans="1:26" ht="15.75" customHeight="1" x14ac:dyDescent="0.25">
      <c r="A899" s="107"/>
      <c r="B899" s="107"/>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spans="1:26" ht="15.75" customHeight="1" x14ac:dyDescent="0.25">
      <c r="A900" s="107"/>
      <c r="B900" s="107"/>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spans="1:26" ht="15.75" customHeight="1" x14ac:dyDescent="0.25">
      <c r="A901" s="107"/>
      <c r="B901" s="107"/>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spans="1:26" ht="15.75" customHeight="1" x14ac:dyDescent="0.25">
      <c r="A902" s="107"/>
      <c r="B902" s="107"/>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spans="1:26" ht="15.75" customHeight="1" x14ac:dyDescent="0.25">
      <c r="A903" s="107"/>
      <c r="B903" s="107"/>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spans="1:26" ht="15.75" customHeight="1" x14ac:dyDescent="0.25">
      <c r="A904" s="107"/>
      <c r="B904" s="107"/>
      <c r="C904" s="107"/>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spans="1:26" ht="15.75" customHeight="1" x14ac:dyDescent="0.25">
      <c r="A905" s="107"/>
      <c r="B905" s="107"/>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spans="1:26" ht="15.75" customHeight="1" x14ac:dyDescent="0.25">
      <c r="A906" s="107"/>
      <c r="B906" s="107"/>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spans="1:26" ht="15.75" customHeight="1" x14ac:dyDescent="0.25">
      <c r="A907" s="107"/>
      <c r="B907" s="107"/>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spans="1:26" ht="15.75" customHeight="1" x14ac:dyDescent="0.25">
      <c r="A908" s="107"/>
      <c r="B908" s="107"/>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spans="1:26" ht="15.75" customHeight="1" x14ac:dyDescent="0.25">
      <c r="A909" s="107"/>
      <c r="B909" s="107"/>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spans="1:26" ht="15.75" customHeight="1" x14ac:dyDescent="0.25">
      <c r="A910" s="107"/>
      <c r="B910" s="107"/>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spans="1:26" ht="15.75" customHeight="1" x14ac:dyDescent="0.25">
      <c r="A911" s="107"/>
      <c r="B911" s="107"/>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spans="1:26" ht="15.75" customHeight="1" x14ac:dyDescent="0.25">
      <c r="A912" s="107"/>
      <c r="B912" s="107"/>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spans="1:26" ht="15.75" customHeight="1" x14ac:dyDescent="0.25">
      <c r="A913" s="107"/>
      <c r="B913" s="107"/>
      <c r="C913" s="107"/>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spans="1:26" ht="15.75" customHeight="1" x14ac:dyDescent="0.25">
      <c r="A914" s="107"/>
      <c r="B914" s="107"/>
      <c r="C914" s="107"/>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spans="1:26" ht="15.75" customHeight="1" x14ac:dyDescent="0.25">
      <c r="A915" s="107"/>
      <c r="B915" s="107"/>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spans="1:26" ht="15.75" customHeight="1" x14ac:dyDescent="0.25">
      <c r="A916" s="107"/>
      <c r="B916" s="107"/>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spans="1:26" ht="15.75" customHeight="1" x14ac:dyDescent="0.25">
      <c r="A917" s="107"/>
      <c r="B917" s="107"/>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spans="1:26" ht="15.75" customHeight="1" x14ac:dyDescent="0.25">
      <c r="A918" s="107"/>
      <c r="B918" s="107"/>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spans="1:26" ht="15.75" customHeight="1" x14ac:dyDescent="0.25">
      <c r="A919" s="107"/>
      <c r="B919" s="107"/>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spans="1:26" ht="15.75" customHeight="1" x14ac:dyDescent="0.25">
      <c r="A920" s="107"/>
      <c r="B920" s="107"/>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spans="1:26" ht="15.75" customHeight="1" x14ac:dyDescent="0.25">
      <c r="A921" s="107"/>
      <c r="B921" s="107"/>
      <c r="C921" s="107"/>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spans="1:26" ht="15.75" customHeight="1" x14ac:dyDescent="0.25">
      <c r="A922" s="107"/>
      <c r="B922" s="107"/>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spans="1:26" ht="15.75" customHeight="1" x14ac:dyDescent="0.25">
      <c r="A923" s="107"/>
      <c r="B923" s="107"/>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spans="1:26" ht="15.75" customHeight="1" x14ac:dyDescent="0.25">
      <c r="A924" s="107"/>
      <c r="B924" s="107"/>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spans="1:26" ht="15.75" customHeight="1" x14ac:dyDescent="0.25">
      <c r="A925" s="107"/>
      <c r="B925" s="107"/>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spans="1:26" ht="15.75" customHeight="1" x14ac:dyDescent="0.25">
      <c r="A926" s="107"/>
      <c r="B926" s="107"/>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spans="1:26" ht="15.75" customHeight="1" x14ac:dyDescent="0.25">
      <c r="A927" s="107"/>
      <c r="B927" s="107"/>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spans="1:26" ht="15.75" customHeight="1" x14ac:dyDescent="0.25">
      <c r="A928" s="107"/>
      <c r="B928" s="107"/>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spans="1:26" ht="15.75" customHeight="1" x14ac:dyDescent="0.25">
      <c r="A929" s="107"/>
      <c r="B929" s="107"/>
      <c r="C929" s="107"/>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spans="1:26" ht="15.75" customHeight="1" x14ac:dyDescent="0.25">
      <c r="A930" s="107"/>
      <c r="B930" s="107"/>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spans="1:26" ht="15.75" customHeight="1" x14ac:dyDescent="0.25">
      <c r="A931" s="107"/>
      <c r="B931" s="107"/>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spans="1:26" ht="15.75" customHeight="1" x14ac:dyDescent="0.25">
      <c r="A932" s="107"/>
      <c r="B932" s="107"/>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spans="1:26" ht="15.75" customHeight="1" x14ac:dyDescent="0.25">
      <c r="A933" s="107"/>
      <c r="B933" s="107"/>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spans="1:26" ht="15.75" customHeight="1" x14ac:dyDescent="0.25">
      <c r="A934" s="107"/>
      <c r="B934" s="107"/>
      <c r="C934" s="107"/>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spans="1:26" ht="15.75" customHeight="1" x14ac:dyDescent="0.25">
      <c r="A935" s="107"/>
      <c r="B935" s="107"/>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spans="1:26" ht="15.75" customHeight="1" x14ac:dyDescent="0.25">
      <c r="A936" s="107"/>
      <c r="B936" s="107"/>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spans="1:26" ht="15.75" customHeight="1" x14ac:dyDescent="0.25">
      <c r="A937" s="107"/>
      <c r="B937" s="107"/>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spans="1:26" ht="15.75" customHeight="1" x14ac:dyDescent="0.25">
      <c r="A938" s="107"/>
      <c r="B938" s="107"/>
      <c r="C938" s="107"/>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spans="1:26" ht="15.75" customHeight="1" x14ac:dyDescent="0.25">
      <c r="A939" s="107"/>
      <c r="B939" s="107"/>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spans="1:26" ht="15.75" customHeight="1" x14ac:dyDescent="0.25">
      <c r="A940" s="107"/>
      <c r="B940" s="107"/>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spans="1:26" ht="15.75" customHeight="1" x14ac:dyDescent="0.25">
      <c r="A941" s="107"/>
      <c r="B941" s="107"/>
      <c r="C941" s="107"/>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spans="1:26" ht="15.75" customHeight="1" x14ac:dyDescent="0.25">
      <c r="A942" s="107"/>
      <c r="B942" s="107"/>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spans="1:26" ht="15.75" customHeight="1" x14ac:dyDescent="0.25">
      <c r="A943" s="107"/>
      <c r="B943" s="107"/>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spans="1:26" ht="15.75" customHeight="1" x14ac:dyDescent="0.25">
      <c r="A944" s="107"/>
      <c r="B944" s="107"/>
      <c r="C944" s="107"/>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spans="1:26" ht="15.75" customHeight="1" x14ac:dyDescent="0.25">
      <c r="A945" s="107"/>
      <c r="B945" s="107"/>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spans="1:26" ht="15.75" customHeight="1" x14ac:dyDescent="0.25">
      <c r="A946" s="107"/>
      <c r="B946" s="107"/>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spans="1:26" ht="15.75" customHeight="1" x14ac:dyDescent="0.25">
      <c r="A947" s="107"/>
      <c r="B947" s="107"/>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spans="1:26" ht="15.75" customHeight="1" x14ac:dyDescent="0.25">
      <c r="A948" s="107"/>
      <c r="B948" s="107"/>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spans="1:26" ht="15.75" customHeight="1" x14ac:dyDescent="0.25">
      <c r="A949" s="107"/>
      <c r="B949" s="107"/>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spans="1:26" ht="15.75" customHeight="1" x14ac:dyDescent="0.25">
      <c r="A950" s="107"/>
      <c r="B950" s="107"/>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spans="1:26" ht="15.75" customHeight="1" x14ac:dyDescent="0.25">
      <c r="A951" s="107"/>
      <c r="B951" s="107"/>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spans="1:26" ht="15.75" customHeight="1" x14ac:dyDescent="0.25">
      <c r="A952" s="107"/>
      <c r="B952" s="107"/>
      <c r="C952" s="107"/>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spans="1:26" ht="15.75" customHeight="1" x14ac:dyDescent="0.25">
      <c r="A953" s="107"/>
      <c r="B953" s="107"/>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spans="1:26" ht="15.75" customHeight="1" x14ac:dyDescent="0.25">
      <c r="A954" s="107"/>
      <c r="B954" s="107"/>
      <c r="C954" s="107"/>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spans="1:26" ht="15.75" customHeight="1" x14ac:dyDescent="0.25">
      <c r="A955" s="107"/>
      <c r="B955" s="107"/>
      <c r="C955" s="107"/>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spans="1:26" ht="15.75" customHeight="1" x14ac:dyDescent="0.25">
      <c r="A956" s="107"/>
      <c r="B956" s="107"/>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spans="1:26" ht="15.75" customHeight="1" x14ac:dyDescent="0.25">
      <c r="A957" s="107"/>
      <c r="B957" s="107"/>
      <c r="C957" s="107"/>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spans="1:26" ht="15.75" customHeight="1" x14ac:dyDescent="0.25">
      <c r="A958" s="107"/>
      <c r="B958" s="107"/>
      <c r="C958" s="107"/>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spans="1:26" ht="15.75" customHeight="1" x14ac:dyDescent="0.25">
      <c r="A959" s="107"/>
      <c r="B959" s="107"/>
      <c r="C959" s="107"/>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spans="1:26" ht="15.75" customHeight="1" x14ac:dyDescent="0.25">
      <c r="A960" s="107"/>
      <c r="B960" s="107"/>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spans="1:26" ht="15.75" customHeight="1" x14ac:dyDescent="0.25">
      <c r="A961" s="107"/>
      <c r="B961" s="107"/>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spans="1:26" ht="15.75" customHeight="1" x14ac:dyDescent="0.25">
      <c r="A962" s="107"/>
      <c r="B962" s="107"/>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spans="1:26" ht="15.75" customHeight="1" x14ac:dyDescent="0.25">
      <c r="A963" s="107"/>
      <c r="B963" s="107"/>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spans="1:26" ht="15.75" customHeight="1" x14ac:dyDescent="0.25">
      <c r="A964" s="107"/>
      <c r="B964" s="107"/>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spans="1:26" ht="15.75" customHeight="1" x14ac:dyDescent="0.25">
      <c r="A965" s="107"/>
      <c r="B965" s="107"/>
      <c r="C965" s="107"/>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spans="1:26" ht="15.75" customHeight="1" x14ac:dyDescent="0.25">
      <c r="A966" s="107"/>
      <c r="B966" s="107"/>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spans="1:26" ht="15.75" customHeight="1" x14ac:dyDescent="0.25">
      <c r="A967" s="107"/>
      <c r="B967" s="107"/>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spans="1:26" ht="15.75" customHeight="1" x14ac:dyDescent="0.25">
      <c r="A968" s="107"/>
      <c r="B968" s="107"/>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spans="1:26" ht="15.75" customHeight="1" x14ac:dyDescent="0.25">
      <c r="A969" s="107"/>
      <c r="B969" s="107"/>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spans="1:26" ht="15.75" customHeight="1" x14ac:dyDescent="0.25">
      <c r="A970" s="107"/>
      <c r="B970" s="107"/>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spans="1:26" ht="15.75" customHeight="1" x14ac:dyDescent="0.25">
      <c r="A971" s="107"/>
      <c r="B971" s="107"/>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spans="1:26" ht="15.75" customHeight="1" x14ac:dyDescent="0.25">
      <c r="A972" s="107"/>
      <c r="B972" s="107"/>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spans="1:26" ht="15.75" customHeight="1" x14ac:dyDescent="0.25">
      <c r="A973" s="107"/>
      <c r="B973" s="107"/>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spans="1:26" ht="15.75" customHeight="1" x14ac:dyDescent="0.25">
      <c r="A974" s="107"/>
      <c r="B974" s="107"/>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spans="1:26" ht="15.75" customHeight="1" x14ac:dyDescent="0.25">
      <c r="A975" s="107"/>
      <c r="B975" s="107"/>
      <c r="C975" s="107"/>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spans="1:26" ht="15.75" customHeight="1" x14ac:dyDescent="0.25">
      <c r="A976" s="107"/>
      <c r="B976" s="107"/>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spans="1:26" ht="15.75" customHeight="1" x14ac:dyDescent="0.25">
      <c r="A977" s="107"/>
      <c r="B977" s="107"/>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spans="1:26" ht="15.75" customHeight="1" x14ac:dyDescent="0.25">
      <c r="A978" s="107"/>
      <c r="B978" s="107"/>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spans="1:26" ht="15.75" customHeight="1" x14ac:dyDescent="0.25">
      <c r="A979" s="107"/>
      <c r="B979" s="107"/>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spans="1:26" ht="15.75" customHeight="1" x14ac:dyDescent="0.25">
      <c r="A980" s="107"/>
      <c r="B980" s="107"/>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spans="1:26" ht="15.75" customHeight="1" x14ac:dyDescent="0.25">
      <c r="A981" s="107"/>
      <c r="B981" s="107"/>
      <c r="C981" s="107"/>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spans="1:26" ht="15.75" customHeight="1" x14ac:dyDescent="0.25">
      <c r="A982" s="107"/>
      <c r="B982" s="107"/>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spans="1:26" ht="15.75" customHeight="1" x14ac:dyDescent="0.25">
      <c r="A983" s="107"/>
      <c r="B983" s="107"/>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spans="1:26" ht="15.75" customHeight="1" x14ac:dyDescent="0.25">
      <c r="A984" s="107"/>
      <c r="B984" s="107"/>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spans="1:26" ht="15.75" customHeight="1" x14ac:dyDescent="0.25">
      <c r="A985" s="107"/>
      <c r="B985" s="107"/>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spans="1:26" ht="15.75" customHeight="1" x14ac:dyDescent="0.25">
      <c r="A986" s="107"/>
      <c r="B986" s="107"/>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spans="1:26" ht="15.75" customHeight="1" x14ac:dyDescent="0.25">
      <c r="A987" s="107"/>
      <c r="B987" s="107"/>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spans="1:26" ht="15.75" customHeight="1" x14ac:dyDescent="0.25">
      <c r="A988" s="107"/>
      <c r="B988" s="107"/>
      <c r="C988" s="107"/>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spans="1:26" ht="15.75" customHeight="1" x14ac:dyDescent="0.25">
      <c r="A989" s="107"/>
      <c r="B989" s="107"/>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spans="1:26" ht="15.75" customHeight="1" x14ac:dyDescent="0.25">
      <c r="A990" s="107"/>
      <c r="B990" s="107"/>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spans="1:26" ht="15.75" customHeight="1" x14ac:dyDescent="0.25">
      <c r="A991" s="107"/>
      <c r="B991" s="107"/>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spans="1:26" ht="15.75" customHeight="1" x14ac:dyDescent="0.25">
      <c r="A992" s="107"/>
      <c r="B992" s="107"/>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spans="1:26" ht="15.75" customHeight="1" x14ac:dyDescent="0.25">
      <c r="A993" s="107"/>
      <c r="B993" s="107"/>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spans="1:26" ht="15.75" customHeight="1" x14ac:dyDescent="0.25">
      <c r="A994" s="107"/>
      <c r="B994" s="107"/>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spans="1:26" ht="15.75" customHeight="1" x14ac:dyDescent="0.25">
      <c r="A995" s="107"/>
      <c r="B995" s="107"/>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spans="1:26" ht="15.75" customHeight="1" x14ac:dyDescent="0.25">
      <c r="A996" s="107"/>
      <c r="B996" s="107"/>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row r="997" spans="1:26" ht="15.75" customHeight="1" x14ac:dyDescent="0.25">
      <c r="A997" s="107"/>
      <c r="B997" s="107"/>
      <c r="C997" s="107"/>
      <c r="D997" s="107"/>
      <c r="E997" s="107"/>
      <c r="F997" s="107"/>
      <c r="G997" s="107"/>
      <c r="H997" s="107"/>
      <c r="I997" s="107"/>
      <c r="J997" s="107"/>
      <c r="K997" s="107"/>
      <c r="L997" s="107"/>
      <c r="M997" s="107"/>
      <c r="N997" s="107"/>
      <c r="O997" s="107"/>
      <c r="P997" s="107"/>
      <c r="Q997" s="107"/>
      <c r="R997" s="107"/>
      <c r="S997" s="107"/>
      <c r="T997" s="107"/>
      <c r="U997" s="107"/>
      <c r="V997" s="107"/>
      <c r="W997" s="107"/>
      <c r="X997" s="107"/>
      <c r="Y997" s="107"/>
      <c r="Z997" s="107"/>
    </row>
    <row r="998" spans="1:26" ht="15.75" customHeight="1" x14ac:dyDescent="0.25">
      <c r="A998" s="107"/>
      <c r="B998" s="107"/>
      <c r="C998" s="107"/>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row>
    <row r="999" spans="1:26" ht="15.75" customHeight="1" x14ac:dyDescent="0.25">
      <c r="A999" s="107"/>
      <c r="B999" s="107"/>
      <c r="C999" s="107"/>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row>
    <row r="1000" spans="1:26" ht="15.75" customHeight="1" x14ac:dyDescent="0.25">
      <c r="A1000" s="107"/>
      <c r="B1000" s="107"/>
      <c r="C1000" s="107"/>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row>
    <row r="1001" spans="1:26" ht="15.75" customHeight="1" x14ac:dyDescent="0.25">
      <c r="A1001" s="107"/>
      <c r="B1001" s="107"/>
      <c r="C1001" s="107"/>
      <c r="D1001" s="107"/>
      <c r="E1001" s="107"/>
      <c r="F1001" s="107"/>
      <c r="G1001" s="107"/>
      <c r="H1001" s="107"/>
      <c r="I1001" s="107"/>
      <c r="J1001" s="107"/>
      <c r="K1001" s="107"/>
      <c r="L1001" s="107"/>
      <c r="M1001" s="107"/>
      <c r="N1001" s="107"/>
      <c r="O1001" s="107"/>
      <c r="P1001" s="107"/>
      <c r="Q1001" s="107"/>
      <c r="R1001" s="107"/>
      <c r="S1001" s="107"/>
      <c r="T1001" s="107"/>
      <c r="U1001" s="107"/>
      <c r="V1001" s="107"/>
      <c r="W1001" s="107"/>
      <c r="X1001" s="107"/>
      <c r="Y1001" s="107"/>
      <c r="Z1001" s="107"/>
    </row>
    <row r="1002" spans="1:26" ht="15.75" customHeight="1" x14ac:dyDescent="0.25">
      <c r="A1002" s="107"/>
      <c r="B1002" s="107"/>
      <c r="C1002" s="107"/>
      <c r="D1002" s="107"/>
      <c r="E1002" s="107"/>
      <c r="F1002" s="107"/>
      <c r="G1002" s="107"/>
      <c r="H1002" s="107"/>
      <c r="I1002" s="107"/>
      <c r="J1002" s="107"/>
      <c r="K1002" s="107"/>
      <c r="L1002" s="107"/>
      <c r="M1002" s="107"/>
      <c r="N1002" s="107"/>
      <c r="O1002" s="107"/>
      <c r="P1002" s="107"/>
      <c r="Q1002" s="107"/>
      <c r="R1002" s="107"/>
      <c r="S1002" s="107"/>
      <c r="T1002" s="107"/>
      <c r="U1002" s="107"/>
      <c r="V1002" s="107"/>
      <c r="W1002" s="107"/>
      <c r="X1002" s="107"/>
      <c r="Y1002" s="107"/>
      <c r="Z1002" s="107"/>
    </row>
    <row r="1003" spans="1:26" ht="15.75" customHeight="1" x14ac:dyDescent="0.25">
      <c r="A1003" s="107"/>
      <c r="B1003" s="107"/>
      <c r="C1003" s="107"/>
      <c r="D1003" s="107"/>
      <c r="E1003" s="107"/>
      <c r="F1003" s="107"/>
      <c r="G1003" s="107"/>
      <c r="H1003" s="107"/>
      <c r="I1003" s="107"/>
      <c r="J1003" s="107"/>
      <c r="K1003" s="107"/>
      <c r="L1003" s="107"/>
      <c r="M1003" s="107"/>
      <c r="N1003" s="107"/>
      <c r="O1003" s="107"/>
      <c r="P1003" s="107"/>
      <c r="Q1003" s="107"/>
      <c r="R1003" s="107"/>
      <c r="S1003" s="107"/>
      <c r="T1003" s="107"/>
      <c r="U1003" s="107"/>
      <c r="V1003" s="107"/>
      <c r="W1003" s="107"/>
      <c r="X1003" s="107"/>
      <c r="Y1003" s="107"/>
      <c r="Z1003" s="107"/>
    </row>
    <row r="1004" spans="1:26" ht="15.75" customHeight="1" x14ac:dyDescent="0.25">
      <c r="A1004" s="107"/>
      <c r="B1004" s="107"/>
      <c r="C1004" s="107"/>
      <c r="D1004" s="107"/>
      <c r="E1004" s="107"/>
      <c r="F1004" s="107"/>
      <c r="G1004" s="107"/>
      <c r="H1004" s="107"/>
      <c r="I1004" s="107"/>
      <c r="J1004" s="107"/>
      <c r="K1004" s="107"/>
      <c r="L1004" s="107"/>
      <c r="M1004" s="107"/>
      <c r="N1004" s="107"/>
      <c r="O1004" s="107"/>
      <c r="P1004" s="107"/>
      <c r="Q1004" s="107"/>
      <c r="R1004" s="107"/>
      <c r="S1004" s="107"/>
      <c r="T1004" s="107"/>
      <c r="U1004" s="107"/>
      <c r="V1004" s="107"/>
      <c r="W1004" s="107"/>
      <c r="X1004" s="107"/>
      <c r="Y1004" s="107"/>
      <c r="Z1004" s="107"/>
    </row>
    <row r="1005" spans="1:26" ht="15.75" customHeight="1" x14ac:dyDescent="0.25">
      <c r="A1005" s="107"/>
      <c r="B1005" s="107"/>
      <c r="C1005" s="107"/>
      <c r="D1005" s="107"/>
      <c r="E1005" s="107"/>
      <c r="F1005" s="107"/>
      <c r="G1005" s="107"/>
      <c r="H1005" s="107"/>
      <c r="I1005" s="107"/>
      <c r="J1005" s="107"/>
      <c r="K1005" s="107"/>
      <c r="L1005" s="107"/>
      <c r="M1005" s="107"/>
      <c r="N1005" s="107"/>
      <c r="O1005" s="107"/>
      <c r="P1005" s="107"/>
      <c r="Q1005" s="107"/>
      <c r="R1005" s="107"/>
      <c r="S1005" s="107"/>
      <c r="T1005" s="107"/>
      <c r="U1005" s="107"/>
      <c r="V1005" s="107"/>
      <c r="W1005" s="107"/>
      <c r="X1005" s="107"/>
      <c r="Y1005" s="107"/>
      <c r="Z1005" s="107"/>
    </row>
    <row r="1006" spans="1:26" ht="15.75" customHeight="1" x14ac:dyDescent="0.25">
      <c r="A1006" s="107"/>
      <c r="B1006" s="107"/>
      <c r="C1006" s="107"/>
      <c r="D1006" s="107"/>
      <c r="E1006" s="107"/>
      <c r="F1006" s="107"/>
      <c r="G1006" s="107"/>
      <c r="H1006" s="107"/>
      <c r="I1006" s="107"/>
      <c r="J1006" s="107"/>
      <c r="K1006" s="107"/>
      <c r="L1006" s="107"/>
      <c r="M1006" s="107"/>
      <c r="N1006" s="107"/>
      <c r="O1006" s="107"/>
      <c r="P1006" s="107"/>
      <c r="Q1006" s="107"/>
      <c r="R1006" s="107"/>
      <c r="S1006" s="107"/>
      <c r="T1006" s="107"/>
      <c r="U1006" s="107"/>
      <c r="V1006" s="107"/>
      <c r="W1006" s="107"/>
      <c r="X1006" s="107"/>
      <c r="Y1006" s="107"/>
      <c r="Z1006" s="107"/>
    </row>
  </sheetData>
  <mergeCells count="8">
    <mergeCell ref="E25:G25"/>
    <mergeCell ref="F28:G28"/>
    <mergeCell ref="A1:B1"/>
    <mergeCell ref="F1:G1"/>
    <mergeCell ref="A3:G3"/>
    <mergeCell ref="A4:G4"/>
    <mergeCell ref="A23:G23"/>
    <mergeCell ref="E24:G24"/>
  </mergeCells>
  <hyperlinks>
    <hyperlink ref="D10" r:id="rId1" display="C.Liên, C.My, C.Thùy" xr:uid="{C3CAB263-453C-41A6-B7B7-1442CEB2EFC1}"/>
    <hyperlink ref="D16" r:id="rId2" display="C.Thúy, C.Thùy, C.Hòa, C.Tiên, C.Dung, T.Giang, C.My, C.Liên, C.Nghiêm, C.Thảo" xr:uid="{0DCF5CB9-A8BC-4B8F-8AB0-0CF6836C5B3B}"/>
  </hyperlink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8"/>
  <sheetViews>
    <sheetView showZeros="0" tabSelected="1" topLeftCell="A39" zoomScale="84" zoomScaleNormal="84" workbookViewId="0">
      <selection activeCell="J23" sqref="J23"/>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36" t="s">
        <v>8</v>
      </c>
      <c r="B1" s="136"/>
      <c r="C1" s="136"/>
      <c r="D1" s="136"/>
      <c r="E1" s="136"/>
      <c r="F1" s="137" t="s">
        <v>16</v>
      </c>
      <c r="G1" s="138"/>
      <c r="H1" s="138"/>
      <c r="I1" s="138"/>
      <c r="J1" s="138"/>
    </row>
    <row r="2" spans="1:10" ht="15.75" x14ac:dyDescent="0.25">
      <c r="A2" s="136" t="s">
        <v>9</v>
      </c>
      <c r="B2" s="136"/>
      <c r="C2" s="136"/>
      <c r="D2" s="136"/>
      <c r="E2" s="136"/>
      <c r="F2" s="137" t="s">
        <v>15</v>
      </c>
      <c r="G2" s="137"/>
      <c r="H2" s="137"/>
      <c r="I2" s="137"/>
      <c r="J2" s="137"/>
    </row>
    <row r="3" spans="1:10" ht="15.75" x14ac:dyDescent="0.25">
      <c r="A3" s="139" t="s">
        <v>83</v>
      </c>
      <c r="B3" s="139"/>
      <c r="C3" s="139"/>
      <c r="D3" s="139"/>
      <c r="E3" s="139"/>
      <c r="F3" s="3"/>
      <c r="G3" s="3"/>
      <c r="H3" s="3"/>
      <c r="I3" s="3"/>
      <c r="J3" s="3"/>
    </row>
    <row r="4" spans="1:10" ht="24.75" customHeight="1" x14ac:dyDescent="0.25">
      <c r="J4" s="42" t="s">
        <v>26</v>
      </c>
    </row>
    <row r="5" spans="1:10" ht="28.5" customHeight="1" x14ac:dyDescent="0.25">
      <c r="A5" s="140" t="s">
        <v>138</v>
      </c>
      <c r="B5" s="140"/>
      <c r="C5" s="140"/>
      <c r="D5" s="140"/>
      <c r="E5" s="140"/>
      <c r="F5" s="140"/>
      <c r="G5" s="140"/>
      <c r="H5" s="140"/>
      <c r="I5" s="140"/>
      <c r="J5" s="140"/>
    </row>
    <row r="7" spans="1:10" ht="59.25" customHeight="1" x14ac:dyDescent="0.25">
      <c r="A7" s="141" t="s">
        <v>5</v>
      </c>
      <c r="B7" s="141" t="s">
        <v>10</v>
      </c>
      <c r="C7" s="142" t="s">
        <v>27</v>
      </c>
      <c r="D7" s="144" t="s">
        <v>79</v>
      </c>
      <c r="E7" s="145"/>
      <c r="F7" s="145"/>
      <c r="G7" s="146"/>
      <c r="H7" s="141" t="s">
        <v>58</v>
      </c>
      <c r="I7" s="134" t="s">
        <v>81</v>
      </c>
      <c r="J7" s="135"/>
    </row>
    <row r="8" spans="1:10" ht="72" customHeight="1" x14ac:dyDescent="0.25">
      <c r="A8" s="141"/>
      <c r="B8" s="141"/>
      <c r="C8" s="143"/>
      <c r="D8" s="6" t="s">
        <v>11</v>
      </c>
      <c r="E8" s="7" t="s">
        <v>12</v>
      </c>
      <c r="F8" s="7" t="s">
        <v>42</v>
      </c>
      <c r="G8" s="7" t="s">
        <v>43</v>
      </c>
      <c r="H8" s="141"/>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0" t="s">
        <v>84</v>
      </c>
      <c r="C11" s="9"/>
      <c r="D11" s="43" t="s">
        <v>142</v>
      </c>
      <c r="E11" s="15"/>
      <c r="F11" s="45" t="s">
        <v>107</v>
      </c>
      <c r="G11" s="45" t="s">
        <v>107</v>
      </c>
      <c r="H11" s="15"/>
      <c r="I11" s="15"/>
      <c r="J11" s="14"/>
    </row>
    <row r="12" spans="1:10" ht="282.75" customHeight="1" x14ac:dyDescent="0.25">
      <c r="A12" s="9" t="s">
        <v>1</v>
      </c>
      <c r="B12" s="60" t="s">
        <v>86</v>
      </c>
      <c r="C12" s="9"/>
      <c r="D12" s="43" t="s">
        <v>142</v>
      </c>
      <c r="E12" s="78"/>
      <c r="F12" s="45" t="s">
        <v>108</v>
      </c>
      <c r="G12" s="45" t="s">
        <v>107</v>
      </c>
      <c r="H12" s="15"/>
      <c r="I12" s="7"/>
      <c r="J12" s="79"/>
    </row>
    <row r="13" spans="1:10" ht="24.6" customHeight="1" x14ac:dyDescent="0.25">
      <c r="A13" s="8" t="s">
        <v>55</v>
      </c>
      <c r="B13" s="10"/>
      <c r="C13" s="10"/>
      <c r="D13" s="53">
        <v>10</v>
      </c>
      <c r="E13" s="10"/>
      <c r="F13" s="45"/>
      <c r="G13" s="45"/>
      <c r="H13" s="7"/>
      <c r="I13" s="7"/>
      <c r="J13" s="6"/>
    </row>
    <row r="14" spans="1:10" ht="292.5" customHeight="1" x14ac:dyDescent="0.25">
      <c r="A14" s="9" t="s">
        <v>0</v>
      </c>
      <c r="B14" s="60" t="s">
        <v>88</v>
      </c>
      <c r="C14" s="9"/>
      <c r="D14" s="14" t="s">
        <v>142</v>
      </c>
      <c r="E14" s="77"/>
      <c r="F14" s="45" t="s">
        <v>100</v>
      </c>
      <c r="G14" s="45" t="s">
        <v>108</v>
      </c>
      <c r="H14" s="14"/>
      <c r="I14" s="53" t="s">
        <v>142</v>
      </c>
      <c r="J14" s="14" t="s">
        <v>151</v>
      </c>
    </row>
    <row r="15" spans="1:10" ht="117" customHeight="1" x14ac:dyDescent="0.25">
      <c r="A15" s="57" t="s">
        <v>1</v>
      </c>
      <c r="B15" s="60" t="s">
        <v>89</v>
      </c>
      <c r="C15" s="9"/>
      <c r="D15" s="43" t="s">
        <v>142</v>
      </c>
      <c r="E15" s="10"/>
      <c r="F15" s="45" t="s">
        <v>140</v>
      </c>
      <c r="G15" s="45" t="s">
        <v>106</v>
      </c>
      <c r="H15" s="6"/>
      <c r="I15" s="53" t="s">
        <v>143</v>
      </c>
      <c r="J15" s="9" t="s">
        <v>150</v>
      </c>
    </row>
    <row r="16" spans="1:10" ht="120.75" customHeight="1" x14ac:dyDescent="0.25">
      <c r="A16" s="9" t="s">
        <v>2</v>
      </c>
      <c r="B16" s="60" t="s">
        <v>90</v>
      </c>
      <c r="C16" s="57"/>
      <c r="D16" s="58" t="s">
        <v>143</v>
      </c>
      <c r="E16" s="15"/>
      <c r="F16" s="45" t="s">
        <v>140</v>
      </c>
      <c r="G16" s="45" t="s">
        <v>140</v>
      </c>
      <c r="H16" s="15"/>
      <c r="I16" s="124" t="s">
        <v>78</v>
      </c>
      <c r="J16" s="123" t="s">
        <v>149</v>
      </c>
    </row>
    <row r="17" spans="1:11" ht="150.75" customHeight="1" x14ac:dyDescent="0.25">
      <c r="A17" s="57" t="s">
        <v>3</v>
      </c>
      <c r="B17" s="60" t="s">
        <v>91</v>
      </c>
      <c r="C17" s="9"/>
      <c r="D17" s="58" t="s">
        <v>142</v>
      </c>
      <c r="E17" s="15"/>
      <c r="F17" s="45" t="s">
        <v>100</v>
      </c>
      <c r="G17" s="45" t="s">
        <v>108</v>
      </c>
      <c r="H17" s="6"/>
      <c r="I17" s="53" t="s">
        <v>142</v>
      </c>
      <c r="J17" s="14" t="s">
        <v>151</v>
      </c>
    </row>
    <row r="18" spans="1:11" ht="130.5" customHeight="1" x14ac:dyDescent="0.25">
      <c r="A18" s="9" t="s">
        <v>4</v>
      </c>
      <c r="B18" s="60" t="s">
        <v>92</v>
      </c>
      <c r="C18" s="9"/>
      <c r="D18" s="43" t="s">
        <v>142</v>
      </c>
      <c r="E18" s="10"/>
      <c r="F18" s="45" t="s">
        <v>100</v>
      </c>
      <c r="G18" s="45" t="s">
        <v>100</v>
      </c>
      <c r="H18" s="14"/>
      <c r="I18" s="125" t="s">
        <v>142</v>
      </c>
      <c r="J18" s="14" t="s">
        <v>152</v>
      </c>
    </row>
    <row r="19" spans="1:11" ht="214.5" customHeight="1" x14ac:dyDescent="0.25">
      <c r="A19" s="57" t="s">
        <v>72</v>
      </c>
      <c r="B19" s="60" t="s">
        <v>93</v>
      </c>
      <c r="C19" s="9"/>
      <c r="D19" s="43" t="s">
        <v>142</v>
      </c>
      <c r="E19" s="10"/>
      <c r="F19" s="45" t="s">
        <v>100</v>
      </c>
      <c r="G19" s="45" t="s">
        <v>108</v>
      </c>
      <c r="H19" s="14"/>
      <c r="I19" s="121" t="s">
        <v>143</v>
      </c>
      <c r="J19" s="77" t="s">
        <v>147</v>
      </c>
    </row>
    <row r="20" spans="1:11" ht="252" customHeight="1" x14ac:dyDescent="0.25">
      <c r="A20" s="9" t="s">
        <v>77</v>
      </c>
      <c r="B20" s="60" t="s">
        <v>94</v>
      </c>
      <c r="C20" s="9"/>
      <c r="D20" s="43" t="s">
        <v>143</v>
      </c>
      <c r="E20" s="10"/>
      <c r="F20" s="45" t="s">
        <v>100</v>
      </c>
      <c r="G20" s="45" t="s">
        <v>140</v>
      </c>
      <c r="H20" s="14"/>
      <c r="I20" s="6"/>
      <c r="J20" s="9"/>
    </row>
    <row r="21" spans="1:11" ht="111.75" customHeight="1" x14ac:dyDescent="0.25">
      <c r="A21" s="57" t="s">
        <v>82</v>
      </c>
      <c r="B21" s="60" t="s">
        <v>95</v>
      </c>
      <c r="C21" s="9"/>
      <c r="D21" s="122" t="s">
        <v>142</v>
      </c>
      <c r="E21" s="10"/>
      <c r="F21" s="45" t="s">
        <v>108</v>
      </c>
      <c r="G21" s="45" t="s">
        <v>100</v>
      </c>
      <c r="H21" s="14"/>
      <c r="I21" s="121" t="s">
        <v>143</v>
      </c>
      <c r="J21" s="14" t="s">
        <v>146</v>
      </c>
    </row>
    <row r="22" spans="1:11" ht="132" customHeight="1" x14ac:dyDescent="0.25">
      <c r="A22" s="9" t="s">
        <v>98</v>
      </c>
      <c r="B22" s="60" t="s">
        <v>96</v>
      </c>
      <c r="C22" s="9"/>
      <c r="D22" s="122" t="s">
        <v>142</v>
      </c>
      <c r="E22" s="10"/>
      <c r="F22" s="45" t="s">
        <v>140</v>
      </c>
      <c r="G22" s="45" t="s">
        <v>100</v>
      </c>
      <c r="H22" s="14"/>
      <c r="I22" s="121" t="s">
        <v>78</v>
      </c>
      <c r="J22" s="14" t="s">
        <v>148</v>
      </c>
    </row>
    <row r="23" spans="1:11" ht="63" customHeight="1" x14ac:dyDescent="0.25">
      <c r="A23" s="9">
        <v>10</v>
      </c>
      <c r="B23" s="60" t="s">
        <v>97</v>
      </c>
      <c r="C23" s="9"/>
      <c r="D23" s="43" t="s">
        <v>154</v>
      </c>
      <c r="E23" s="10"/>
      <c r="F23" s="45" t="s">
        <v>140</v>
      </c>
      <c r="G23" s="45" t="s">
        <v>99</v>
      </c>
      <c r="H23" s="14"/>
      <c r="I23" s="14" t="s">
        <v>156</v>
      </c>
      <c r="J23" s="14" t="s">
        <v>155</v>
      </c>
    </row>
    <row r="24" spans="1:11" ht="27.75" customHeight="1" x14ac:dyDescent="0.25">
      <c r="A24" s="57" t="s">
        <v>136</v>
      </c>
      <c r="B24" s="60" t="s">
        <v>141</v>
      </c>
      <c r="C24" s="10"/>
      <c r="D24" s="14" t="s">
        <v>78</v>
      </c>
      <c r="E24" s="10"/>
      <c r="F24" s="45" t="s">
        <v>99</v>
      </c>
      <c r="G24" s="45" t="s">
        <v>140</v>
      </c>
      <c r="H24" s="6"/>
      <c r="I24" s="6"/>
      <c r="J24" s="6"/>
    </row>
    <row r="25" spans="1:11" ht="15.75" x14ac:dyDescent="0.25">
      <c r="A25" s="25"/>
      <c r="B25" s="56"/>
      <c r="C25" s="26"/>
      <c r="D25" s="26"/>
      <c r="E25" s="26"/>
      <c r="F25" s="27"/>
      <c r="G25" s="27"/>
      <c r="H25" s="27"/>
      <c r="I25" s="27"/>
      <c r="J25" s="27"/>
    </row>
    <row r="26" spans="1:11" s="12" customFormat="1" ht="25.5" customHeight="1" x14ac:dyDescent="0.25">
      <c r="A26" s="147"/>
      <c r="B26" s="148" t="s">
        <v>13</v>
      </c>
      <c r="C26" s="149"/>
      <c r="D26" s="152" t="s">
        <v>71</v>
      </c>
      <c r="E26" s="153"/>
      <c r="F26" s="154" t="s">
        <v>54</v>
      </c>
      <c r="G26" s="155"/>
      <c r="H26" s="44"/>
      <c r="I26" s="44"/>
      <c r="J26" s="44"/>
      <c r="K26" s="11"/>
    </row>
    <row r="27" spans="1:11" s="12" customFormat="1" ht="25.5" customHeight="1" x14ac:dyDescent="0.25">
      <c r="A27" s="147"/>
      <c r="B27" s="150"/>
      <c r="C27" s="151"/>
      <c r="D27" s="49" t="s">
        <v>53</v>
      </c>
      <c r="E27" s="49" t="s">
        <v>57</v>
      </c>
      <c r="F27" s="51" t="s">
        <v>53</v>
      </c>
      <c r="G27" s="51" t="s">
        <v>57</v>
      </c>
      <c r="H27" s="44"/>
      <c r="I27" s="44"/>
      <c r="J27" s="44"/>
    </row>
    <row r="28" spans="1:11" s="12" customFormat="1" ht="21.6" customHeight="1" x14ac:dyDescent="0.25">
      <c r="A28" s="147"/>
      <c r="B28" s="156" t="s">
        <v>59</v>
      </c>
      <c r="C28" s="157"/>
      <c r="D28" s="50">
        <f>COUNTIF($D$11:$D$12,"A1")</f>
        <v>2</v>
      </c>
      <c r="E28" s="55">
        <f>ROUND(D28/$D$10,2)</f>
        <v>1</v>
      </c>
      <c r="F28" s="52">
        <f>COUNTIF($D$14:$D$24,"A1")</f>
        <v>7</v>
      </c>
      <c r="G28" s="54">
        <f>ROUND(F28/$D$13,2)</f>
        <v>0.7</v>
      </c>
      <c r="H28" s="44"/>
      <c r="I28" s="44"/>
      <c r="J28" s="44"/>
    </row>
    <row r="29" spans="1:11" s="12" customFormat="1" ht="21.6" customHeight="1" x14ac:dyDescent="0.25">
      <c r="A29" s="147"/>
      <c r="B29" s="156" t="s">
        <v>60</v>
      </c>
      <c r="C29" s="157"/>
      <c r="D29" s="50">
        <f>COUNTIF($D$11:$D$12,"A2")</f>
        <v>0</v>
      </c>
      <c r="E29" s="55">
        <f t="shared" ref="E29:E38" si="0">ROUND(D29/$D$10,2)</f>
        <v>0</v>
      </c>
      <c r="F29" s="52">
        <f>COUNTIF($D$14:$D$24,"A2")</f>
        <v>2</v>
      </c>
      <c r="G29" s="54">
        <f t="shared" ref="G29:G38" si="1">ROUND(F29/$D$13,2)</f>
        <v>0.2</v>
      </c>
      <c r="H29" s="44"/>
      <c r="I29" s="44"/>
      <c r="J29" s="44"/>
    </row>
    <row r="30" spans="1:11" s="12" customFormat="1" ht="21.6" customHeight="1" x14ac:dyDescent="0.25">
      <c r="A30" s="147"/>
      <c r="B30" s="156" t="s">
        <v>61</v>
      </c>
      <c r="C30" s="157"/>
      <c r="D30" s="50">
        <f>COUNTIF($D$11:$D$12,"A3")</f>
        <v>0</v>
      </c>
      <c r="E30" s="55">
        <f t="shared" si="0"/>
        <v>0</v>
      </c>
      <c r="F30" s="52">
        <f>COUNTIF($D$14:$D$24,"A3")</f>
        <v>1</v>
      </c>
      <c r="G30" s="54">
        <f t="shared" si="1"/>
        <v>0.1</v>
      </c>
      <c r="H30" s="44"/>
      <c r="I30" s="44"/>
      <c r="J30" s="44"/>
    </row>
    <row r="31" spans="1:11" s="12" customFormat="1" ht="21.6" customHeight="1" x14ac:dyDescent="0.25">
      <c r="A31" s="147"/>
      <c r="B31" s="156" t="s">
        <v>62</v>
      </c>
      <c r="C31" s="157"/>
      <c r="D31" s="50">
        <f>COUNTIF($D$11:$D$12,"A4")</f>
        <v>0</v>
      </c>
      <c r="E31" s="55">
        <f t="shared" si="0"/>
        <v>0</v>
      </c>
      <c r="F31" s="52">
        <f>COUNTIF($D$14:$D$24,"A4")</f>
        <v>0</v>
      </c>
      <c r="G31" s="54">
        <f t="shared" si="1"/>
        <v>0</v>
      </c>
      <c r="H31" s="44"/>
      <c r="I31" s="44"/>
      <c r="J31" s="44"/>
    </row>
    <row r="32" spans="1:11" s="12" customFormat="1" ht="21.6" customHeight="1" x14ac:dyDescent="0.25">
      <c r="A32" s="147"/>
      <c r="B32" s="156" t="s">
        <v>63</v>
      </c>
      <c r="C32" s="157"/>
      <c r="D32" s="50">
        <f>COUNTIF($D$11:$D$12,"A DN")</f>
        <v>0</v>
      </c>
      <c r="E32" s="55">
        <f t="shared" si="0"/>
        <v>0</v>
      </c>
      <c r="F32" s="52">
        <f>COUNTIF($D$14:$D$24,"A DN")</f>
        <v>0</v>
      </c>
      <c r="G32" s="54">
        <f t="shared" si="1"/>
        <v>0</v>
      </c>
      <c r="H32" s="44"/>
      <c r="I32" s="44"/>
      <c r="J32" s="44"/>
    </row>
    <row r="33" spans="1:10" s="12" customFormat="1" ht="21.6" customHeight="1" x14ac:dyDescent="0.25">
      <c r="A33" s="147"/>
      <c r="B33" s="156" t="s">
        <v>64</v>
      </c>
      <c r="C33" s="157"/>
      <c r="D33" s="50">
        <f>COUNTIF($D$11:$D$12,"B1")</f>
        <v>0</v>
      </c>
      <c r="E33" s="55">
        <f t="shared" si="0"/>
        <v>0</v>
      </c>
      <c r="F33" s="52">
        <f>COUNTIF($D$14:$D$24,"B1")</f>
        <v>0</v>
      </c>
      <c r="G33" s="54">
        <f t="shared" si="1"/>
        <v>0</v>
      </c>
      <c r="H33" s="44"/>
      <c r="I33" s="44"/>
      <c r="J33" s="44"/>
    </row>
    <row r="34" spans="1:10" s="12" customFormat="1" ht="21.6" customHeight="1" x14ac:dyDescent="0.25">
      <c r="A34" s="147"/>
      <c r="B34" s="156" t="s">
        <v>65</v>
      </c>
      <c r="C34" s="157"/>
      <c r="D34" s="50">
        <f>COUNTIF($D$11:$D$12,"B2")</f>
        <v>0</v>
      </c>
      <c r="E34" s="55">
        <f t="shared" si="0"/>
        <v>0</v>
      </c>
      <c r="F34" s="52">
        <f>COUNTIF($D$14:$D$24,"B2")</f>
        <v>0</v>
      </c>
      <c r="G34" s="54">
        <f t="shared" si="1"/>
        <v>0</v>
      </c>
      <c r="H34" s="44"/>
      <c r="I34" s="44"/>
      <c r="J34" s="44"/>
    </row>
    <row r="35" spans="1:10" s="12" customFormat="1" ht="21.6" customHeight="1" x14ac:dyDescent="0.25">
      <c r="A35" s="147"/>
      <c r="B35" s="156" t="s">
        <v>66</v>
      </c>
      <c r="C35" s="157"/>
      <c r="D35" s="50">
        <f>COUNTIF($D$11:$D$12,"C1")</f>
        <v>0</v>
      </c>
      <c r="E35" s="55">
        <f t="shared" si="0"/>
        <v>0</v>
      </c>
      <c r="F35" s="52">
        <f>COUNTIF($D$14:$D$24,"C1")</f>
        <v>0</v>
      </c>
      <c r="G35" s="54">
        <f t="shared" si="1"/>
        <v>0</v>
      </c>
      <c r="H35" s="44"/>
      <c r="I35" s="44"/>
      <c r="J35" s="44"/>
    </row>
    <row r="36" spans="1:10" s="12" customFormat="1" ht="21.6" customHeight="1" x14ac:dyDescent="0.25">
      <c r="A36" s="147"/>
      <c r="B36" s="156" t="s">
        <v>67</v>
      </c>
      <c r="C36" s="157"/>
      <c r="D36" s="50">
        <f>COUNTIF($D$11:$D$12,"C2")</f>
        <v>0</v>
      </c>
      <c r="E36" s="55">
        <f t="shared" si="0"/>
        <v>0</v>
      </c>
      <c r="F36" s="52">
        <f>COUNTIF($D$14:$D$24,"C2")</f>
        <v>0</v>
      </c>
      <c r="G36" s="54">
        <f t="shared" si="1"/>
        <v>0</v>
      </c>
      <c r="H36" s="44"/>
      <c r="I36" s="44"/>
      <c r="J36" s="44"/>
    </row>
    <row r="37" spans="1:10" s="12" customFormat="1" ht="21.6" customHeight="1" x14ac:dyDescent="0.25">
      <c r="A37" s="147"/>
      <c r="B37" s="156" t="s">
        <v>68</v>
      </c>
      <c r="C37" s="157"/>
      <c r="D37" s="50">
        <f>COUNTIF($D$11:$D$12,"D")</f>
        <v>0</v>
      </c>
      <c r="E37" s="55">
        <f t="shared" si="0"/>
        <v>0</v>
      </c>
      <c r="F37" s="52">
        <f>COUNTIF($D$14:$D$24,"D")</f>
        <v>0</v>
      </c>
      <c r="G37" s="54">
        <f t="shared" si="1"/>
        <v>0</v>
      </c>
      <c r="H37" s="44"/>
      <c r="I37" s="44"/>
      <c r="J37" s="44"/>
    </row>
    <row r="38" spans="1:10" s="12" customFormat="1" ht="21.6" customHeight="1" x14ac:dyDescent="0.25">
      <c r="A38" s="147"/>
      <c r="B38" s="156" t="s">
        <v>80</v>
      </c>
      <c r="C38" s="157"/>
      <c r="D38" s="50">
        <f>COUNTIF($D$11:$D$12,"E")</f>
        <v>0</v>
      </c>
      <c r="E38" s="55">
        <f t="shared" si="0"/>
        <v>0</v>
      </c>
      <c r="F38" s="52">
        <f>COUNTIF($D$14:$D$24,"KXL")</f>
        <v>0</v>
      </c>
      <c r="G38" s="54">
        <f t="shared" si="1"/>
        <v>0</v>
      </c>
      <c r="H38" s="44"/>
      <c r="I38" s="44"/>
      <c r="J38" s="44"/>
    </row>
    <row r="39" spans="1:10" s="12" customFormat="1" ht="21.6" customHeight="1" x14ac:dyDescent="0.25">
      <c r="B39" s="144" t="s">
        <v>17</v>
      </c>
      <c r="C39" s="146"/>
      <c r="D39" s="49">
        <f>SUM(D28:D38)</f>
        <v>2</v>
      </c>
      <c r="E39" s="49"/>
      <c r="F39" s="51">
        <f>SUM(F28:F38)</f>
        <v>10</v>
      </c>
      <c r="G39" s="51"/>
      <c r="H39" s="44"/>
      <c r="I39" s="44"/>
      <c r="J39" s="44"/>
    </row>
    <row r="40" spans="1:10" ht="15.75" x14ac:dyDescent="0.25">
      <c r="A40" s="12"/>
      <c r="B40" s="12"/>
      <c r="C40" s="12"/>
      <c r="D40" s="12"/>
      <c r="E40" s="12"/>
      <c r="F40" s="12"/>
      <c r="G40" s="12"/>
      <c r="H40" s="12"/>
      <c r="I40" s="12"/>
      <c r="J40" s="12"/>
    </row>
    <row r="41" spans="1:10" ht="97.5" customHeight="1" x14ac:dyDescent="0.25">
      <c r="A41" s="158" t="s">
        <v>74</v>
      </c>
      <c r="B41" s="159"/>
      <c r="C41" s="159"/>
      <c r="D41" s="159"/>
      <c r="E41" s="159"/>
      <c r="F41" s="159"/>
      <c r="G41" s="159"/>
      <c r="H41" s="159"/>
      <c r="I41" s="159"/>
      <c r="J41" s="159"/>
    </row>
    <row r="42" spans="1:10" ht="15.75" x14ac:dyDescent="0.25">
      <c r="A42" s="12"/>
      <c r="B42" s="12"/>
      <c r="C42" s="12"/>
      <c r="D42" s="12"/>
      <c r="E42" s="12"/>
      <c r="F42" s="160" t="s">
        <v>139</v>
      </c>
      <c r="G42" s="160"/>
      <c r="H42" s="160"/>
      <c r="I42" s="160"/>
      <c r="J42" s="160"/>
    </row>
    <row r="43" spans="1:10" ht="15.75" x14ac:dyDescent="0.25">
      <c r="A43" s="12"/>
      <c r="B43" s="12"/>
      <c r="C43" s="12"/>
      <c r="D43" s="12"/>
      <c r="E43" s="12"/>
      <c r="F43" s="139" t="s">
        <v>7</v>
      </c>
      <c r="G43" s="139"/>
      <c r="H43" s="139"/>
      <c r="I43" s="139"/>
      <c r="J43" s="139"/>
    </row>
    <row r="44" spans="1:10" x14ac:dyDescent="0.25">
      <c r="F44" s="5"/>
      <c r="G44" s="5"/>
      <c r="H44" s="5"/>
      <c r="I44" s="5"/>
      <c r="J44" s="5"/>
    </row>
    <row r="45" spans="1:10" x14ac:dyDescent="0.25">
      <c r="F45" s="5"/>
      <c r="G45" s="5"/>
      <c r="H45" s="5"/>
      <c r="I45" s="5"/>
      <c r="J45" s="5"/>
    </row>
    <row r="47" spans="1:10" x14ac:dyDescent="0.25">
      <c r="G47" s="161" t="s">
        <v>84</v>
      </c>
      <c r="H47" s="161"/>
      <c r="I47" s="161"/>
    </row>
    <row r="48" spans="1:10" ht="7.5" customHeight="1" x14ac:dyDescent="0.25">
      <c r="F48" s="162"/>
      <c r="G48" s="162"/>
      <c r="H48" s="162"/>
      <c r="I48" s="162"/>
      <c r="J48" s="162"/>
    </row>
  </sheetData>
  <mergeCells count="33">
    <mergeCell ref="A41:J41"/>
    <mergeCell ref="F42:J42"/>
    <mergeCell ref="F43:J43"/>
    <mergeCell ref="G47:I47"/>
    <mergeCell ref="F48:J48"/>
    <mergeCell ref="B39:C39"/>
    <mergeCell ref="A26:A38"/>
    <mergeCell ref="B26:C27"/>
    <mergeCell ref="D26:E26"/>
    <mergeCell ref="F26:G26"/>
    <mergeCell ref="B28:C28"/>
    <mergeCell ref="B29:C29"/>
    <mergeCell ref="B30:C30"/>
    <mergeCell ref="B31:C31"/>
    <mergeCell ref="B32:C32"/>
    <mergeCell ref="B33:C33"/>
    <mergeCell ref="B34:C34"/>
    <mergeCell ref="B35:C35"/>
    <mergeCell ref="B36:C36"/>
    <mergeCell ref="B37:C37"/>
    <mergeCell ref="B38:C38"/>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2"/>
  <sheetViews>
    <sheetView topLeftCell="A7" zoomScale="59" zoomScaleNormal="59" workbookViewId="0">
      <selection activeCell="K15" sqref="K15"/>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79" t="s">
        <v>8</v>
      </c>
      <c r="B1" s="179"/>
      <c r="C1" s="179"/>
      <c r="D1" s="13"/>
      <c r="E1" s="1"/>
      <c r="F1" s="1"/>
      <c r="G1" s="1"/>
      <c r="H1" s="1"/>
      <c r="I1" s="1"/>
      <c r="J1" s="1"/>
      <c r="K1" s="1"/>
      <c r="L1" s="1"/>
      <c r="M1" s="1"/>
      <c r="N1" s="1"/>
      <c r="O1" s="1"/>
      <c r="P1" s="1"/>
      <c r="Q1" s="1"/>
      <c r="R1" s="1"/>
      <c r="S1" s="1"/>
      <c r="T1" s="137" t="s">
        <v>16</v>
      </c>
      <c r="U1" s="137"/>
      <c r="V1" s="137"/>
      <c r="W1" s="137"/>
      <c r="X1" s="137"/>
      <c r="Y1" s="138"/>
      <c r="Z1" s="138"/>
      <c r="AA1" s="138"/>
      <c r="AB1" s="138"/>
      <c r="AC1" s="138"/>
      <c r="AD1" s="138"/>
      <c r="AE1" s="138"/>
    </row>
    <row r="2" spans="1:31" ht="15" customHeight="1" x14ac:dyDescent="0.25">
      <c r="A2" s="179" t="s">
        <v>14</v>
      </c>
      <c r="B2" s="179"/>
      <c r="C2" s="179"/>
      <c r="D2" s="13"/>
      <c r="E2" s="1"/>
      <c r="F2" s="1"/>
      <c r="G2" s="1"/>
      <c r="H2" s="1"/>
      <c r="I2" s="1"/>
      <c r="J2" s="1"/>
      <c r="K2" s="1"/>
      <c r="L2" s="1"/>
      <c r="M2" s="1"/>
      <c r="N2" s="1"/>
      <c r="O2" s="1"/>
      <c r="P2" s="1"/>
      <c r="Q2" s="1"/>
      <c r="R2" s="1"/>
      <c r="S2" s="1"/>
      <c r="T2" s="137" t="s">
        <v>15</v>
      </c>
      <c r="U2" s="137"/>
      <c r="V2" s="137"/>
      <c r="W2" s="137"/>
      <c r="X2" s="137"/>
      <c r="Y2" s="137"/>
      <c r="Z2" s="137"/>
      <c r="AA2" s="137"/>
      <c r="AB2" s="137"/>
      <c r="AC2" s="137"/>
      <c r="AD2" s="137"/>
      <c r="AE2" s="137"/>
    </row>
    <row r="3" spans="1:31" ht="15" customHeight="1" x14ac:dyDescent="0.25">
      <c r="A3" s="137" t="s">
        <v>109</v>
      </c>
      <c r="B3" s="137"/>
      <c r="C3" s="137"/>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78" t="s">
        <v>137</v>
      </c>
      <c r="B5" s="178"/>
      <c r="C5" s="178"/>
      <c r="D5" s="178"/>
      <c r="E5" s="178"/>
      <c r="F5" s="178"/>
      <c r="G5" s="178"/>
      <c r="H5" s="178"/>
      <c r="I5" s="178"/>
      <c r="J5" s="178"/>
      <c r="K5" s="178"/>
      <c r="L5" s="178"/>
      <c r="M5" s="178"/>
      <c r="N5" s="178"/>
      <c r="O5" s="178"/>
      <c r="P5" s="178"/>
      <c r="Q5" s="178"/>
      <c r="R5" s="178"/>
      <c r="S5" s="178"/>
      <c r="T5" s="178"/>
      <c r="U5" s="178"/>
      <c r="V5" s="178"/>
      <c r="W5" s="178"/>
      <c r="X5" s="178"/>
      <c r="Y5" s="178"/>
      <c r="Z5" s="178"/>
      <c r="AA5" s="178"/>
      <c r="AB5" s="178"/>
      <c r="AC5" s="178"/>
      <c r="AD5" s="178"/>
      <c r="AE5" s="178"/>
    </row>
    <row r="7" spans="1:31" ht="27.75" customHeight="1" x14ac:dyDescent="0.25">
      <c r="A7" s="167" t="s">
        <v>5</v>
      </c>
      <c r="B7" s="170" t="s">
        <v>29</v>
      </c>
      <c r="C7" s="171"/>
      <c r="D7" s="172" t="s">
        <v>25</v>
      </c>
      <c r="E7" s="173"/>
      <c r="F7" s="173"/>
      <c r="G7" s="173"/>
      <c r="H7" s="173"/>
      <c r="I7" s="173"/>
      <c r="J7" s="173"/>
      <c r="K7" s="173"/>
      <c r="L7" s="173"/>
      <c r="M7" s="173"/>
      <c r="N7" s="173"/>
      <c r="O7" s="173"/>
      <c r="P7" s="173"/>
      <c r="Q7" s="173"/>
      <c r="R7" s="173"/>
      <c r="S7" s="174"/>
      <c r="T7" s="175" t="s">
        <v>39</v>
      </c>
      <c r="U7" s="176"/>
      <c r="V7" s="176"/>
      <c r="W7" s="176"/>
      <c r="X7" s="176"/>
      <c r="Y7" s="176"/>
      <c r="Z7" s="176"/>
      <c r="AA7" s="176"/>
      <c r="AB7" s="176"/>
      <c r="AC7" s="176"/>
      <c r="AD7" s="177"/>
      <c r="AE7" s="16" t="s">
        <v>6</v>
      </c>
    </row>
    <row r="8" spans="1:31" ht="45.75" customHeight="1" x14ac:dyDescent="0.25">
      <c r="A8" s="168"/>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84</v>
      </c>
      <c r="C11" s="61" t="s">
        <v>85</v>
      </c>
      <c r="D11" s="18" t="s">
        <v>102</v>
      </c>
      <c r="E11" s="18"/>
      <c r="F11" s="18" t="s">
        <v>102</v>
      </c>
      <c r="G11" s="18" t="s">
        <v>102</v>
      </c>
      <c r="H11" s="18" t="s">
        <v>102</v>
      </c>
      <c r="I11" s="18" t="s">
        <v>102</v>
      </c>
      <c r="J11" s="18"/>
      <c r="K11" s="18"/>
      <c r="L11" s="18"/>
      <c r="M11" s="18"/>
      <c r="N11" s="18"/>
      <c r="O11" s="18"/>
      <c r="P11" s="18"/>
      <c r="Q11" s="18"/>
      <c r="R11" s="18"/>
      <c r="S11" s="76">
        <f>COUNTIF(D11:R11,"X")</f>
        <v>5</v>
      </c>
      <c r="T11" s="19" t="s">
        <v>102</v>
      </c>
      <c r="U11" s="22"/>
      <c r="V11" s="22" t="s">
        <v>102</v>
      </c>
      <c r="W11" s="19" t="s">
        <v>102</v>
      </c>
      <c r="X11" s="19" t="s">
        <v>102</v>
      </c>
      <c r="Y11" s="22"/>
      <c r="Z11" s="22" t="s">
        <v>102</v>
      </c>
      <c r="AA11" s="22"/>
      <c r="AB11" s="47"/>
      <c r="AD11" s="38">
        <f>COUNTIF(T11:AA11,"X")</f>
        <v>5</v>
      </c>
      <c r="AE11" s="17"/>
    </row>
    <row r="12" spans="1:31" ht="24" customHeight="1" x14ac:dyDescent="0.25">
      <c r="A12" s="9" t="s">
        <v>1</v>
      </c>
      <c r="B12" s="60" t="s">
        <v>86</v>
      </c>
      <c r="C12" s="61" t="s">
        <v>87</v>
      </c>
      <c r="D12" s="20" t="s">
        <v>102</v>
      </c>
      <c r="E12" s="21"/>
      <c r="F12" s="21" t="s">
        <v>102</v>
      </c>
      <c r="G12" s="21" t="s">
        <v>102</v>
      </c>
      <c r="H12" s="21"/>
      <c r="I12" s="21" t="s">
        <v>102</v>
      </c>
      <c r="J12" s="21"/>
      <c r="K12" s="21"/>
      <c r="L12" s="21"/>
      <c r="M12" s="21"/>
      <c r="N12" s="21"/>
      <c r="O12" s="21"/>
      <c r="P12" s="21"/>
      <c r="Q12" s="21"/>
      <c r="R12" s="21"/>
      <c r="S12" s="76">
        <f t="shared" ref="S12:S24" si="0">COUNTIF(D12:R12,"X")</f>
        <v>4</v>
      </c>
      <c r="T12" s="19" t="s">
        <v>102</v>
      </c>
      <c r="U12" s="22"/>
      <c r="V12" s="22" t="s">
        <v>102</v>
      </c>
      <c r="W12" s="19" t="s">
        <v>102</v>
      </c>
      <c r="X12" s="19" t="s">
        <v>102</v>
      </c>
      <c r="Y12" s="22"/>
      <c r="Z12" s="22" t="s">
        <v>102</v>
      </c>
      <c r="AA12" s="22"/>
      <c r="AB12" s="22"/>
      <c r="AC12" s="22"/>
      <c r="AD12" s="38">
        <f t="shared" ref="AD12:AD24" si="1">COUNTIF(T12:AC12,"X")</f>
        <v>5</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6"/>
      <c r="T13" s="19"/>
      <c r="U13" s="19"/>
      <c r="V13" s="19"/>
      <c r="W13" s="19"/>
      <c r="X13" s="19"/>
      <c r="Y13" s="22"/>
      <c r="Z13" s="22"/>
      <c r="AA13" s="22"/>
      <c r="AB13" s="22"/>
      <c r="AC13" s="22"/>
      <c r="AD13" s="38"/>
      <c r="AE13" s="17"/>
    </row>
    <row r="14" spans="1:31" ht="29.25" customHeight="1" x14ac:dyDescent="0.25">
      <c r="A14" s="9" t="s">
        <v>0</v>
      </c>
      <c r="B14" s="60" t="s">
        <v>88</v>
      </c>
      <c r="C14" s="9"/>
      <c r="D14" s="18" t="s">
        <v>102</v>
      </c>
      <c r="E14" s="18"/>
      <c r="F14" s="18"/>
      <c r="G14" s="18" t="s">
        <v>102</v>
      </c>
      <c r="H14" s="18"/>
      <c r="I14" s="18" t="s">
        <v>102</v>
      </c>
      <c r="J14" s="18"/>
      <c r="K14" s="18"/>
      <c r="L14" s="18"/>
      <c r="M14" s="18"/>
      <c r="N14" s="18"/>
      <c r="O14" s="31"/>
      <c r="P14" s="31"/>
      <c r="Q14" s="31"/>
      <c r="R14" s="31"/>
      <c r="S14" s="76">
        <f t="shared" si="0"/>
        <v>3</v>
      </c>
      <c r="T14" s="19" t="s">
        <v>102</v>
      </c>
      <c r="U14" s="19"/>
      <c r="V14" s="19"/>
      <c r="W14" s="19" t="s">
        <v>102</v>
      </c>
      <c r="X14" s="19" t="s">
        <v>102</v>
      </c>
      <c r="Y14" s="22"/>
      <c r="Z14" s="22" t="s">
        <v>102</v>
      </c>
      <c r="AA14" s="22"/>
      <c r="AB14" s="22"/>
      <c r="AC14" s="22"/>
      <c r="AD14" s="38">
        <f t="shared" si="1"/>
        <v>4</v>
      </c>
      <c r="AE14" s="17"/>
    </row>
    <row r="15" spans="1:31" s="71" customFormat="1" ht="24" customHeight="1" x14ac:dyDescent="0.25">
      <c r="A15" s="62" t="s">
        <v>1</v>
      </c>
      <c r="B15" s="63" t="s">
        <v>89</v>
      </c>
      <c r="C15" s="62"/>
      <c r="D15" s="64" t="s">
        <v>102</v>
      </c>
      <c r="E15" s="64"/>
      <c r="F15" s="64"/>
      <c r="G15" s="64"/>
      <c r="H15" s="64"/>
      <c r="I15" s="18" t="s">
        <v>102</v>
      </c>
      <c r="J15" s="64"/>
      <c r="K15" s="64"/>
      <c r="L15" s="64"/>
      <c r="M15" s="64"/>
      <c r="N15" s="64"/>
      <c r="O15" s="64"/>
      <c r="P15" s="64"/>
      <c r="Q15" s="64"/>
      <c r="R15" s="64"/>
      <c r="S15" s="65">
        <f>COUNTIF(D15:R15,"X")</f>
        <v>2</v>
      </c>
      <c r="T15" s="19" t="s">
        <v>102</v>
      </c>
      <c r="U15" s="67"/>
      <c r="V15" s="67" t="s">
        <v>102</v>
      </c>
      <c r="W15" s="66" t="s">
        <v>102</v>
      </c>
      <c r="X15" s="66" t="s">
        <v>102</v>
      </c>
      <c r="Y15" s="67" t="s">
        <v>102</v>
      </c>
      <c r="Z15" s="22" t="s">
        <v>102</v>
      </c>
      <c r="AA15" s="67"/>
      <c r="AB15" s="68"/>
      <c r="AC15" s="69"/>
      <c r="AD15" s="65">
        <f>COUNTIF(T15:AA15,"X")</f>
        <v>6</v>
      </c>
      <c r="AE15" s="70"/>
    </row>
    <row r="16" spans="1:31" s="71" customFormat="1" ht="27" customHeight="1" x14ac:dyDescent="0.25">
      <c r="A16" s="62" t="s">
        <v>2</v>
      </c>
      <c r="B16" s="63" t="s">
        <v>90</v>
      </c>
      <c r="C16" s="62"/>
      <c r="D16" s="72" t="s">
        <v>102</v>
      </c>
      <c r="E16" s="73"/>
      <c r="F16" s="73"/>
      <c r="G16" s="73"/>
      <c r="H16" s="73"/>
      <c r="I16" s="18" t="s">
        <v>102</v>
      </c>
      <c r="J16" s="73"/>
      <c r="K16" s="73"/>
      <c r="L16" s="73"/>
      <c r="M16" s="73"/>
      <c r="N16" s="73"/>
      <c r="O16" s="73"/>
      <c r="P16" s="73"/>
      <c r="Q16" s="73"/>
      <c r="R16" s="73"/>
      <c r="S16" s="65">
        <f>COUNTIF(D16:R16,"X")</f>
        <v>2</v>
      </c>
      <c r="T16" s="19" t="s">
        <v>102</v>
      </c>
      <c r="U16" s="66"/>
      <c r="V16" s="66"/>
      <c r="W16" s="66"/>
      <c r="X16" s="66"/>
      <c r="Y16" s="67"/>
      <c r="Z16" s="22" t="s">
        <v>102</v>
      </c>
      <c r="AA16" s="67"/>
      <c r="AB16" s="67"/>
      <c r="AC16" s="67"/>
      <c r="AD16" s="65">
        <f>COUNTIF(T16:AC16,"X")</f>
        <v>2</v>
      </c>
      <c r="AE16" s="70"/>
    </row>
    <row r="17" spans="1:31" s="71" customFormat="1" ht="24" customHeight="1" x14ac:dyDescent="0.25">
      <c r="A17" s="62" t="s">
        <v>3</v>
      </c>
      <c r="B17" s="63" t="s">
        <v>91</v>
      </c>
      <c r="C17" s="62"/>
      <c r="D17" s="72" t="s">
        <v>102</v>
      </c>
      <c r="E17" s="73"/>
      <c r="F17" s="73"/>
      <c r="G17" s="73" t="s">
        <v>102</v>
      </c>
      <c r="H17" s="73"/>
      <c r="I17" s="18" t="s">
        <v>102</v>
      </c>
      <c r="J17" s="73"/>
      <c r="K17" s="73"/>
      <c r="L17" s="73"/>
      <c r="M17" s="73"/>
      <c r="N17" s="73"/>
      <c r="O17" s="73"/>
      <c r="P17" s="73"/>
      <c r="Q17" s="73"/>
      <c r="R17" s="73"/>
      <c r="S17" s="65">
        <f t="shared" ref="S17:S18" si="2">COUNTIF(D17:R17,"X")</f>
        <v>3</v>
      </c>
      <c r="T17" s="19" t="s">
        <v>102</v>
      </c>
      <c r="U17" s="67"/>
      <c r="V17" s="67"/>
      <c r="W17" s="66" t="s">
        <v>102</v>
      </c>
      <c r="X17" s="66" t="s">
        <v>102</v>
      </c>
      <c r="Y17" s="67"/>
      <c r="Z17" s="22" t="s">
        <v>102</v>
      </c>
      <c r="AA17" s="67"/>
      <c r="AB17" s="67"/>
      <c r="AC17" s="67"/>
      <c r="AD17" s="65">
        <f t="shared" ref="AD17:AD18" si="3">COUNTIF(T17:AC17,"X")</f>
        <v>4</v>
      </c>
      <c r="AE17" s="70"/>
    </row>
    <row r="18" spans="1:31" s="71" customFormat="1" ht="29.25" customHeight="1" x14ac:dyDescent="0.25">
      <c r="A18" s="62" t="s">
        <v>4</v>
      </c>
      <c r="B18" s="63" t="s">
        <v>92</v>
      </c>
      <c r="C18" s="62"/>
      <c r="D18" s="72" t="s">
        <v>102</v>
      </c>
      <c r="E18" s="73"/>
      <c r="F18" s="73" t="s">
        <v>102</v>
      </c>
      <c r="G18" s="73"/>
      <c r="H18" s="73"/>
      <c r="I18" s="18" t="s">
        <v>102</v>
      </c>
      <c r="J18" s="73"/>
      <c r="K18" s="73"/>
      <c r="L18" s="73"/>
      <c r="M18" s="73"/>
      <c r="N18" s="73"/>
      <c r="O18" s="74"/>
      <c r="P18" s="74"/>
      <c r="Q18" s="74"/>
      <c r="R18" s="74"/>
      <c r="S18" s="65">
        <f t="shared" si="2"/>
        <v>3</v>
      </c>
      <c r="T18" s="19" t="s">
        <v>102</v>
      </c>
      <c r="U18" s="66"/>
      <c r="V18" s="66"/>
      <c r="W18" s="66"/>
      <c r="X18" s="66" t="s">
        <v>102</v>
      </c>
      <c r="Y18" s="67"/>
      <c r="Z18" s="22" t="s">
        <v>102</v>
      </c>
      <c r="AA18" s="67"/>
      <c r="AB18" s="67"/>
      <c r="AC18" s="67"/>
      <c r="AD18" s="65">
        <f t="shared" si="3"/>
        <v>3</v>
      </c>
      <c r="AE18" s="67"/>
    </row>
    <row r="19" spans="1:31" s="71" customFormat="1" ht="29.25" customHeight="1" x14ac:dyDescent="0.25">
      <c r="A19" s="62" t="s">
        <v>72</v>
      </c>
      <c r="B19" s="63" t="s">
        <v>93</v>
      </c>
      <c r="C19" s="62"/>
      <c r="D19" s="72" t="s">
        <v>102</v>
      </c>
      <c r="E19" s="73"/>
      <c r="F19" s="73" t="s">
        <v>102</v>
      </c>
      <c r="G19" s="73"/>
      <c r="H19" s="73"/>
      <c r="I19" s="18" t="s">
        <v>102</v>
      </c>
      <c r="J19" s="73"/>
      <c r="K19" s="73"/>
      <c r="L19" s="73"/>
      <c r="M19" s="73"/>
      <c r="N19" s="73"/>
      <c r="O19" s="74"/>
      <c r="P19" s="74"/>
      <c r="Q19" s="74"/>
      <c r="R19" s="74"/>
      <c r="S19" s="65">
        <f t="shared" si="0"/>
        <v>3</v>
      </c>
      <c r="T19" s="19" t="s">
        <v>102</v>
      </c>
      <c r="U19" s="66"/>
      <c r="V19" s="66" t="s">
        <v>102</v>
      </c>
      <c r="W19" s="66" t="s">
        <v>102</v>
      </c>
      <c r="X19" s="66"/>
      <c r="Y19" s="67"/>
      <c r="Z19" s="22" t="s">
        <v>102</v>
      </c>
      <c r="AA19" s="67"/>
      <c r="AB19" s="67"/>
      <c r="AC19" s="67"/>
      <c r="AD19" s="65">
        <f t="shared" si="1"/>
        <v>4</v>
      </c>
      <c r="AE19" s="67"/>
    </row>
    <row r="20" spans="1:31" s="71" customFormat="1" ht="24.75" customHeight="1" x14ac:dyDescent="0.25">
      <c r="A20" s="62" t="s">
        <v>77</v>
      </c>
      <c r="B20" s="63" t="s">
        <v>94</v>
      </c>
      <c r="C20" s="75"/>
      <c r="D20" s="72" t="s">
        <v>102</v>
      </c>
      <c r="E20" s="74"/>
      <c r="F20" s="74"/>
      <c r="G20" s="74" t="s">
        <v>102</v>
      </c>
      <c r="H20" s="74"/>
      <c r="I20" s="18" t="s">
        <v>102</v>
      </c>
      <c r="J20" s="74"/>
      <c r="K20" s="74"/>
      <c r="L20" s="74"/>
      <c r="M20" s="74"/>
      <c r="N20" s="74"/>
      <c r="O20" s="74"/>
      <c r="P20" s="74"/>
      <c r="Q20" s="74"/>
      <c r="R20" s="74"/>
      <c r="S20" s="65">
        <f t="shared" si="0"/>
        <v>3</v>
      </c>
      <c r="T20" s="19" t="s">
        <v>102</v>
      </c>
      <c r="U20" s="66"/>
      <c r="V20" s="66"/>
      <c r="W20" s="66"/>
      <c r="X20" s="66"/>
      <c r="Y20" s="67"/>
      <c r="Z20" s="22" t="s">
        <v>102</v>
      </c>
      <c r="AA20" s="67"/>
      <c r="AB20" s="67"/>
      <c r="AC20" s="67"/>
      <c r="AD20" s="65">
        <f t="shared" si="1"/>
        <v>2</v>
      </c>
      <c r="AE20" s="70"/>
    </row>
    <row r="21" spans="1:31" s="71" customFormat="1" ht="23.25" customHeight="1" x14ac:dyDescent="0.25">
      <c r="A21" s="62" t="s">
        <v>82</v>
      </c>
      <c r="B21" s="63" t="s">
        <v>95</v>
      </c>
      <c r="C21" s="75"/>
      <c r="D21" s="72" t="s">
        <v>102</v>
      </c>
      <c r="E21" s="66" t="s">
        <v>102</v>
      </c>
      <c r="F21" s="66" t="s">
        <v>102</v>
      </c>
      <c r="G21" s="66"/>
      <c r="H21" s="66"/>
      <c r="I21" s="18" t="s">
        <v>102</v>
      </c>
      <c r="J21" s="66"/>
      <c r="K21" s="66"/>
      <c r="L21" s="66"/>
      <c r="M21" s="66"/>
      <c r="N21" s="66"/>
      <c r="O21" s="66"/>
      <c r="P21" s="66"/>
      <c r="Q21" s="66"/>
      <c r="R21" s="66"/>
      <c r="S21" s="65">
        <f t="shared" si="0"/>
        <v>4</v>
      </c>
      <c r="T21" s="19" t="s">
        <v>102</v>
      </c>
      <c r="U21" s="66" t="s">
        <v>102</v>
      </c>
      <c r="V21" s="66"/>
      <c r="W21" s="66"/>
      <c r="X21" s="66"/>
      <c r="Y21" s="67"/>
      <c r="Z21" s="22" t="s">
        <v>102</v>
      </c>
      <c r="AA21" s="67"/>
      <c r="AB21" s="67"/>
      <c r="AC21" s="67"/>
      <c r="AD21" s="65">
        <f t="shared" si="1"/>
        <v>3</v>
      </c>
      <c r="AE21" s="70"/>
    </row>
    <row r="22" spans="1:31" s="71" customFormat="1" ht="23.25" customHeight="1" x14ac:dyDescent="0.25">
      <c r="A22" s="62" t="s">
        <v>98</v>
      </c>
      <c r="B22" s="63" t="s">
        <v>96</v>
      </c>
      <c r="C22" s="75"/>
      <c r="D22" s="72" t="s">
        <v>102</v>
      </c>
      <c r="E22" s="66"/>
      <c r="F22" s="66"/>
      <c r="G22" s="66"/>
      <c r="H22" s="66"/>
      <c r="I22" s="18" t="s">
        <v>102</v>
      </c>
      <c r="J22" s="66"/>
      <c r="K22" s="66"/>
      <c r="L22" s="66"/>
      <c r="M22" s="66"/>
      <c r="N22" s="66"/>
      <c r="O22" s="66"/>
      <c r="P22" s="66"/>
      <c r="Q22" s="66"/>
      <c r="R22" s="66"/>
      <c r="S22" s="65">
        <f t="shared" si="0"/>
        <v>2</v>
      </c>
      <c r="T22" s="19" t="s">
        <v>102</v>
      </c>
      <c r="U22" s="66"/>
      <c r="V22" s="66" t="s">
        <v>102</v>
      </c>
      <c r="W22" s="66"/>
      <c r="X22" s="66"/>
      <c r="Y22" s="67"/>
      <c r="Z22" s="22" t="s">
        <v>102</v>
      </c>
      <c r="AA22" s="67"/>
      <c r="AB22" s="67"/>
      <c r="AC22" s="67"/>
      <c r="AD22" s="65">
        <f t="shared" si="1"/>
        <v>3</v>
      </c>
      <c r="AE22" s="70"/>
    </row>
    <row r="23" spans="1:31" s="71" customFormat="1" ht="23.25" customHeight="1" x14ac:dyDescent="0.25">
      <c r="A23" s="62">
        <v>10</v>
      </c>
      <c r="B23" s="60" t="s">
        <v>97</v>
      </c>
      <c r="C23" s="75"/>
      <c r="D23" s="72" t="s">
        <v>102</v>
      </c>
      <c r="E23" s="66"/>
      <c r="F23" s="66"/>
      <c r="G23" s="66"/>
      <c r="H23" s="66"/>
      <c r="I23" s="18" t="s">
        <v>102</v>
      </c>
      <c r="J23" s="66"/>
      <c r="K23" s="66"/>
      <c r="L23" s="66"/>
      <c r="M23" s="66"/>
      <c r="N23" s="66"/>
      <c r="O23" s="66"/>
      <c r="P23" s="66"/>
      <c r="Q23" s="66"/>
      <c r="R23" s="66"/>
      <c r="S23" s="65">
        <f t="shared" si="0"/>
        <v>2</v>
      </c>
      <c r="T23" s="19" t="s">
        <v>102</v>
      </c>
      <c r="U23" s="66"/>
      <c r="V23" s="66"/>
      <c r="W23" s="66"/>
      <c r="X23" s="66"/>
      <c r="Y23" s="67"/>
      <c r="Z23" s="22" t="s">
        <v>102</v>
      </c>
      <c r="AA23" s="67"/>
      <c r="AB23" s="67"/>
      <c r="AC23" s="67"/>
      <c r="AD23" s="65" t="s">
        <v>99</v>
      </c>
      <c r="AE23" s="70"/>
    </row>
    <row r="24" spans="1:31" ht="23.25" customHeight="1" x14ac:dyDescent="0.25">
      <c r="A24" s="9" t="s">
        <v>136</v>
      </c>
      <c r="B24" s="60" t="s">
        <v>135</v>
      </c>
      <c r="C24" s="10"/>
      <c r="D24" s="20"/>
      <c r="E24" s="19" t="s">
        <v>102</v>
      </c>
      <c r="F24" s="19"/>
      <c r="G24" s="19"/>
      <c r="H24" s="19"/>
      <c r="I24" s="19"/>
      <c r="J24" s="19"/>
      <c r="K24" s="19"/>
      <c r="L24" s="19"/>
      <c r="M24" s="19"/>
      <c r="N24" s="19"/>
      <c r="O24" s="19"/>
      <c r="P24" s="19"/>
      <c r="Q24" s="19"/>
      <c r="R24" s="19"/>
      <c r="S24" s="65">
        <f t="shared" si="0"/>
        <v>1</v>
      </c>
      <c r="T24" s="19" t="s">
        <v>102</v>
      </c>
      <c r="U24" s="19" t="s">
        <v>102</v>
      </c>
      <c r="V24" s="19"/>
      <c r="W24" s="19"/>
      <c r="X24" s="19"/>
      <c r="Y24" s="22"/>
      <c r="Z24" s="22"/>
      <c r="AA24" s="22"/>
      <c r="AB24" s="22"/>
      <c r="AC24" s="22"/>
      <c r="AD24" s="38">
        <f t="shared" si="1"/>
        <v>2</v>
      </c>
      <c r="AE24" s="17"/>
    </row>
    <row r="25" spans="1:31" ht="20.25" customHeight="1" x14ac:dyDescent="0.25">
      <c r="A25" s="169"/>
      <c r="B25" s="169"/>
      <c r="C25" s="169"/>
      <c r="D25" s="169"/>
      <c r="E25" s="169"/>
      <c r="F25" s="169"/>
      <c r="G25" s="169"/>
      <c r="H25" s="169"/>
      <c r="I25" s="169"/>
      <c r="J25" s="169"/>
      <c r="K25" s="169"/>
      <c r="L25" s="169"/>
      <c r="M25" s="169"/>
      <c r="N25" s="169"/>
      <c r="O25" s="169"/>
      <c r="P25" s="169"/>
      <c r="Q25" s="169"/>
      <c r="R25" s="169"/>
      <c r="S25" s="169"/>
      <c r="T25" s="169"/>
      <c r="U25" s="169"/>
      <c r="V25" s="169"/>
      <c r="W25" s="169"/>
      <c r="X25" s="169"/>
      <c r="Y25" s="169"/>
      <c r="Z25" s="169"/>
      <c r="AA25" s="169"/>
      <c r="AB25" s="169"/>
      <c r="AC25" s="169"/>
      <c r="AD25" s="169"/>
      <c r="AE25" s="169"/>
    </row>
    <row r="26" spans="1:31" ht="39" customHeight="1" x14ac:dyDescent="0.25">
      <c r="A26" s="164" t="s">
        <v>70</v>
      </c>
      <c r="B26" s="164"/>
      <c r="C26" s="164"/>
      <c r="D26" s="164"/>
      <c r="E26" s="164"/>
      <c r="F26" s="164"/>
      <c r="G26" s="164"/>
      <c r="H26" s="164"/>
      <c r="I26" s="164"/>
      <c r="J26" s="164"/>
      <c r="K26" s="164"/>
      <c r="L26" s="164"/>
      <c r="M26" s="164"/>
      <c r="N26" s="164"/>
      <c r="O26" s="164"/>
      <c r="P26" s="164"/>
      <c r="Q26" s="164"/>
      <c r="R26" s="164"/>
      <c r="S26" s="164"/>
      <c r="T26" s="164"/>
      <c r="U26" s="164"/>
      <c r="V26" s="164"/>
      <c r="W26" s="164"/>
      <c r="X26" s="164"/>
      <c r="Y26" s="164"/>
      <c r="Z26" s="164"/>
      <c r="AA26" s="164"/>
      <c r="AB26" s="164"/>
      <c r="AC26" s="164"/>
      <c r="AD26" s="164"/>
      <c r="AE26" s="164"/>
    </row>
    <row r="27" spans="1:31" ht="17.25" x14ac:dyDescent="0.3">
      <c r="A27" s="23"/>
      <c r="B27" s="23"/>
      <c r="C27" s="23"/>
      <c r="D27" s="24"/>
      <c r="E27" s="28"/>
      <c r="F27" s="28"/>
      <c r="G27" s="28"/>
      <c r="H27" s="28"/>
      <c r="I27" s="28"/>
      <c r="J27" s="28"/>
      <c r="K27" s="28"/>
      <c r="L27" s="28"/>
      <c r="M27" s="28"/>
      <c r="N27" s="28"/>
      <c r="O27" s="28"/>
      <c r="P27" s="28"/>
      <c r="Q27" s="28"/>
      <c r="R27" s="28"/>
      <c r="S27" s="28"/>
      <c r="T27" s="165" t="s">
        <v>144</v>
      </c>
      <c r="U27" s="165"/>
      <c r="V27" s="165"/>
      <c r="W27" s="165"/>
      <c r="X27" s="165"/>
      <c r="Y27" s="165"/>
      <c r="Z27" s="165"/>
      <c r="AA27" s="165"/>
      <c r="AB27" s="165"/>
      <c r="AC27" s="165"/>
      <c r="AD27" s="165"/>
      <c r="AE27" s="165"/>
    </row>
    <row r="28" spans="1:31" ht="17.25" x14ac:dyDescent="0.3">
      <c r="A28" s="23"/>
      <c r="B28" s="23"/>
      <c r="C28" s="23"/>
      <c r="D28" s="24"/>
      <c r="T28" s="166" t="s">
        <v>7</v>
      </c>
      <c r="U28" s="166"/>
      <c r="V28" s="166"/>
      <c r="W28" s="166"/>
      <c r="X28" s="166"/>
      <c r="Y28" s="166"/>
      <c r="Z28" s="166"/>
      <c r="AA28" s="166"/>
      <c r="AB28" s="166"/>
      <c r="AC28" s="166"/>
      <c r="AD28" s="166"/>
      <c r="AE28" s="166"/>
    </row>
    <row r="32" spans="1:31" x14ac:dyDescent="0.25">
      <c r="X32" s="163" t="s">
        <v>84</v>
      </c>
      <c r="Y32" s="163"/>
      <c r="Z32" s="163"/>
      <c r="AA32" s="163"/>
      <c r="AB32" s="163"/>
    </row>
  </sheetData>
  <mergeCells count="15">
    <mergeCell ref="A5:AE5"/>
    <mergeCell ref="T1:AE1"/>
    <mergeCell ref="T2:AE2"/>
    <mergeCell ref="A1:C1"/>
    <mergeCell ref="A2:C2"/>
    <mergeCell ref="A3:C3"/>
    <mergeCell ref="X32:AB32"/>
    <mergeCell ref="A26:AE26"/>
    <mergeCell ref="T27:AE27"/>
    <mergeCell ref="T28:AE28"/>
    <mergeCell ref="A7:A8"/>
    <mergeCell ref="A25:AE25"/>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2024-06-25T06:42:49Z</cp:lastPrinted>
  <dcterms:created xsi:type="dcterms:W3CDTF">2020-11-20T02:18:37Z</dcterms:created>
  <dcterms:modified xsi:type="dcterms:W3CDTF">2024-10-02T13:39:30Z</dcterms:modified>
</cp:coreProperties>
</file>