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File ren luyen 24-25\"/>
    </mc:Choice>
  </mc:AlternateContent>
  <xr:revisionPtr revIDLastSave="0" documentId="13_ncr:1_{35F6D14B-FE7D-437B-BD66-A6A52759E02C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BANG TONG" sheetId="4" r:id="rId1"/>
  </sheets>
  <definedNames>
    <definedName name="_xlnm.Print_Titles" localSheetId="0">'BANG TONG'!$10:$11</definedName>
  </definedNames>
  <calcPr calcId="181029"/>
</workbook>
</file>

<file path=xl/calcChain.xml><?xml version="1.0" encoding="utf-8"?>
<calcChain xmlns="http://schemas.openxmlformats.org/spreadsheetml/2006/main">
  <c r="F41" i="4" l="1"/>
  <c r="G41" i="4"/>
  <c r="H41" i="4" s="1"/>
  <c r="F42" i="4"/>
  <c r="G42" i="4"/>
  <c r="H42" i="4" s="1"/>
  <c r="F43" i="4"/>
  <c r="G43" i="4"/>
  <c r="H43" i="4" s="1"/>
  <c r="F44" i="4"/>
  <c r="G44" i="4"/>
  <c r="H44" i="4"/>
  <c r="F45" i="4"/>
  <c r="G45" i="4"/>
  <c r="H45" i="4" s="1"/>
  <c r="F46" i="4"/>
  <c r="G46" i="4"/>
  <c r="H46" i="4" s="1"/>
  <c r="F47" i="4"/>
  <c r="G47" i="4"/>
  <c r="H47" i="4" s="1"/>
  <c r="F48" i="4"/>
  <c r="G48" i="4"/>
  <c r="H48" i="4"/>
  <c r="F49" i="4"/>
  <c r="G49" i="4"/>
  <c r="H49" i="4" s="1"/>
  <c r="F50" i="4"/>
  <c r="G50" i="4"/>
  <c r="H50" i="4" s="1"/>
  <c r="F51" i="4"/>
  <c r="G51" i="4"/>
  <c r="H51" i="4" s="1"/>
  <c r="F52" i="4"/>
  <c r="G52" i="4"/>
  <c r="H52" i="4"/>
  <c r="F53" i="4"/>
  <c r="G53" i="4"/>
  <c r="H53" i="4" s="1"/>
  <c r="F54" i="4"/>
  <c r="G54" i="4"/>
  <c r="H54" i="4" s="1"/>
  <c r="F55" i="4"/>
  <c r="G55" i="4"/>
  <c r="H55" i="4" s="1"/>
  <c r="F56" i="4"/>
  <c r="G56" i="4"/>
  <c r="H56" i="4"/>
  <c r="F57" i="4"/>
  <c r="G57" i="4"/>
  <c r="H57" i="4" s="1"/>
  <c r="F58" i="4"/>
  <c r="G58" i="4"/>
  <c r="H58" i="4" s="1"/>
  <c r="F59" i="4"/>
  <c r="G59" i="4"/>
  <c r="H59" i="4" s="1"/>
  <c r="F60" i="4"/>
  <c r="G60" i="4"/>
  <c r="H60" i="4"/>
  <c r="G13" i="4" l="1"/>
  <c r="H13" i="4" s="1"/>
  <c r="G14" i="4"/>
  <c r="H14" i="4" s="1"/>
  <c r="G15" i="4"/>
  <c r="H15" i="4" s="1"/>
  <c r="G16" i="4"/>
  <c r="H16" i="4" s="1"/>
  <c r="G17" i="4"/>
  <c r="H17" i="4" s="1"/>
  <c r="G18" i="4"/>
  <c r="H18" i="4" s="1"/>
  <c r="G19" i="4"/>
  <c r="H19" i="4" s="1"/>
  <c r="G20" i="4"/>
  <c r="H20" i="4" s="1"/>
  <c r="G21" i="4"/>
  <c r="H21" i="4" s="1"/>
  <c r="G22" i="4"/>
  <c r="H22" i="4" s="1"/>
  <c r="G23" i="4"/>
  <c r="H23" i="4" s="1"/>
  <c r="G24" i="4"/>
  <c r="H24" i="4" s="1"/>
  <c r="G25" i="4"/>
  <c r="H25" i="4" s="1"/>
  <c r="G26" i="4"/>
  <c r="H26" i="4" s="1"/>
  <c r="G27" i="4"/>
  <c r="H27" i="4" s="1"/>
  <c r="G28" i="4"/>
  <c r="H28" i="4" s="1"/>
  <c r="G29" i="4"/>
  <c r="H29" i="4" s="1"/>
  <c r="G30" i="4"/>
  <c r="H30" i="4" s="1"/>
  <c r="G31" i="4"/>
  <c r="H31" i="4" s="1"/>
  <c r="G32" i="4"/>
  <c r="H32" i="4" s="1"/>
  <c r="G33" i="4"/>
  <c r="H33" i="4" s="1"/>
  <c r="G34" i="4"/>
  <c r="H34" i="4" s="1"/>
  <c r="G35" i="4"/>
  <c r="H35" i="4" s="1"/>
  <c r="G36" i="4"/>
  <c r="H36" i="4" s="1"/>
  <c r="G37" i="4"/>
  <c r="H37" i="4" s="1"/>
  <c r="G38" i="4"/>
  <c r="H38" i="4" s="1"/>
  <c r="G39" i="4"/>
  <c r="H39" i="4" s="1"/>
  <c r="G40" i="4"/>
  <c r="H40" i="4" s="1"/>
  <c r="G61" i="4"/>
  <c r="H61" i="4" s="1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61" i="4"/>
  <c r="G12" i="4" l="1"/>
  <c r="F12" i="4" l="1"/>
  <c r="E65" i="4"/>
  <c r="F65" i="4" s="1"/>
  <c r="E69" i="4"/>
  <c r="F69" i="4" s="1"/>
  <c r="E66" i="4" l="1"/>
  <c r="F66" i="4" s="1"/>
  <c r="E67" i="4"/>
  <c r="F67" i="4" s="1"/>
  <c r="E70" i="4"/>
  <c r="F70" i="4" s="1"/>
  <c r="E68" i="4"/>
  <c r="F68" i="4" s="1"/>
  <c r="H12" i="4" l="1"/>
  <c r="G67" i="4" l="1"/>
  <c r="H67" i="4" s="1"/>
  <c r="G68" i="4"/>
  <c r="H68" i="4" s="1"/>
  <c r="G69" i="4"/>
  <c r="H69" i="4" s="1"/>
  <c r="G65" i="4"/>
  <c r="H65" i="4" s="1"/>
  <c r="G70" i="4"/>
  <c r="H70" i="4" s="1"/>
  <c r="G66" i="4"/>
  <c r="H66" i="4" s="1"/>
</calcChain>
</file>

<file path=xl/sharedStrings.xml><?xml version="1.0" encoding="utf-8"?>
<sst xmlns="http://schemas.openxmlformats.org/spreadsheetml/2006/main" count="39" uniqueCount="32">
  <si>
    <t>CỘNG HÒA XÃ HỘI CHỦ NGHĨA VIỆT NAM</t>
  </si>
  <si>
    <t>TRƯỜNG CAO ĐẲNG LÝ TỰ TRỌNG</t>
  </si>
  <si>
    <t>THÀNH PHỐ HỒ CHÍ MINH</t>
  </si>
  <si>
    <t>Mã số SV</t>
  </si>
  <si>
    <t>HỌ VÀ TÊN</t>
  </si>
  <si>
    <t>GHI CHÚ</t>
  </si>
  <si>
    <t>Độc lập  -  Tự do  -  Hạnh phúc</t>
  </si>
  <si>
    <t>BẢNG TỔNG KẾT ĐÁNH GIÁ KẾT QUẢ RÈN LUYỆN</t>
  </si>
  <si>
    <t>CỐ VẤN HỌC TẬP</t>
  </si>
  <si>
    <t>QUẢN LÝ SV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</si>
  <si>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</si>
  <si>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</si>
  <si>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</si>
  <si>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</si>
  <si>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</si>
  <si>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</si>
  <si>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</si>
  <si>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</si>
  <si>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</si>
  <si>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</si>
  <si>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</si>
  <si>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</si>
  <si>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 xml:space="preserve">
TT</t>
  </si>
  <si>
    <t>QUẢN LÝ SINH VIÊN</t>
  </si>
  <si>
    <t xml:space="preserve">              CỐ VẤN HỌC TẬP               </t>
  </si>
  <si>
    <t xml:space="preserve">PHÒNG TTGD - QHDN
</t>
  </si>
  <si>
    <t xml:space="preserve">Nguyễn Văn </t>
  </si>
  <si>
    <t>A</t>
  </si>
  <si>
    <t>TP. TTGD-QHDN</t>
  </si>
  <si>
    <r>
      <t xml:space="preserve">Lớp: </t>
    </r>
    <r>
      <rPr>
        <sz val="11"/>
        <color rgb="FFFF0000"/>
        <rFont val="Times New Roman"/>
        <family val="1"/>
      </rPr>
      <t>................................</t>
    </r>
    <r>
      <rPr>
        <b/>
        <sz val="14"/>
        <rFont val="Times New Roman"/>
        <family val="1"/>
      </rPr>
      <t xml:space="preserve">               Sĩ số: </t>
    </r>
    <r>
      <rPr>
        <sz val="11"/>
        <color rgb="FFFF0000"/>
        <rFont val="Times New Roman"/>
        <family val="1"/>
      </rPr>
      <t>…….....</t>
    </r>
    <r>
      <rPr>
        <b/>
        <sz val="14"/>
        <rFont val="Times New Roman"/>
        <family val="1"/>
      </rPr>
      <t xml:space="preserve">            Khoa: Động lực</t>
    </r>
  </si>
  <si>
    <r>
      <t>TP. Hồ Chí Minh, ngày</t>
    </r>
    <r>
      <rPr>
        <i/>
        <sz val="12"/>
        <color rgb="FFFF0000"/>
        <rFont val="Times New Roman"/>
        <family val="1"/>
      </rPr>
      <t>……..</t>
    </r>
    <r>
      <rPr>
        <i/>
        <sz val="12"/>
        <rFont val="Times New Roman"/>
        <family val="1"/>
      </rPr>
      <t>tháng</t>
    </r>
    <r>
      <rPr>
        <i/>
        <sz val="12"/>
        <color rgb="FFFF0000"/>
        <rFont val="Times New Roman"/>
        <family val="1"/>
      </rPr>
      <t>……..</t>
    </r>
    <r>
      <rPr>
        <i/>
        <sz val="12"/>
        <rFont val="Times New Roman"/>
        <family val="1"/>
      </rPr>
      <t>năm 2024</t>
    </r>
  </si>
  <si>
    <t>Học kỳ: I     Năm học: 2024-2025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</si>
</sst>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Calibri"/>
      <family val="2"/>
      <charset val="163"/>
      <scheme val="minor"/>
    </font>
    <font>
      <b/>
      <sz val="13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vertAlign val="superscript"/>
      <sz val="11"/>
      <name val="Times New Roman"/>
      <family val="1"/>
    </font>
    <font>
      <b/>
      <vertAlign val="superscript"/>
      <sz val="13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11"/>
      <color rgb="FFFF0000"/>
      <name val="Times New Roman"/>
      <family val="1"/>
    </font>
    <font>
      <i/>
      <sz val="12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0" applyNumberFormat="0" applyBorder="0" applyAlignment="0" applyProtection="0"/>
    <xf numFmtId="0" fontId="8" fillId="21" borderId="11" applyNumberFormat="0" applyBorder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12" applyNumberFormat="0" applyFill="0" applyBorder="0" applyAlignment="0" applyProtection="0"/>
    <xf numFmtId="0" fontId="12" fillId="0" borderId="13" applyNumberFormat="0" applyFill="0" applyBorder="0" applyAlignment="0" applyProtection="0"/>
    <xf numFmtId="0" fontId="13" fillId="0" borderId="14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7" borderId="10" applyNumberFormat="0" applyBorder="0" applyAlignment="0" applyProtection="0"/>
    <xf numFmtId="0" fontId="15" fillId="0" borderId="15" applyNumberFormat="0" applyFill="0" applyBorder="0" applyAlignment="0" applyProtection="0"/>
    <xf numFmtId="0" fontId="16" fillId="22" borderId="0" applyNumberFormat="0" applyBorder="0" applyAlignment="0" applyProtection="0"/>
    <xf numFmtId="0" fontId="3" fillId="23" borderId="16" applyNumberFormat="0" applyFont="0" applyBorder="0" applyAlignment="0" applyProtection="0"/>
    <xf numFmtId="0" fontId="17" fillId="20" borderId="17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18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56">
    <xf numFmtId="0" fontId="0" fillId="0" borderId="0" xfId="0"/>
    <xf numFmtId="0" fontId="22" fillId="0" borderId="0" xfId="0" applyFont="1"/>
    <xf numFmtId="0" fontId="2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5" fillId="0" borderId="0" xfId="0" applyFont="1"/>
    <xf numFmtId="0" fontId="26" fillId="0" borderId="0" xfId="0" applyFont="1" applyAlignment="1">
      <alignment horizontal="center"/>
    </xf>
    <xf numFmtId="0" fontId="28" fillId="0" borderId="0" xfId="0" applyFont="1"/>
    <xf numFmtId="0" fontId="29" fillId="0" borderId="0" xfId="0" applyFont="1" applyAlignment="1">
      <alignment vertical="justify"/>
    </xf>
    <xf numFmtId="0" fontId="22" fillId="0" borderId="0" xfId="0" applyFont="1" applyAlignment="1">
      <alignment vertical="justify"/>
    </xf>
    <xf numFmtId="0" fontId="27" fillId="0" borderId="0" xfId="0" applyFont="1" applyAlignment="1">
      <alignment vertical="justify"/>
    </xf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30" fillId="24" borderId="1" xfId="0" applyFont="1" applyFill="1" applyBorder="1" applyAlignment="1">
      <alignment horizontal="center" vertical="center" wrapText="1"/>
    </xf>
    <xf numFmtId="0" fontId="22" fillId="24" borderId="1" xfId="0" applyFont="1" applyFill="1" applyBorder="1" applyAlignment="1">
      <alignment horizontal="center" vertical="center"/>
    </xf>
    <xf numFmtId="0" fontId="24" fillId="24" borderId="1" xfId="0" applyFont="1" applyFill="1" applyBorder="1" applyAlignment="1">
      <alignment horizontal="center" vertical="center"/>
    </xf>
    <xf numFmtId="0" fontId="1" fillId="24" borderId="3" xfId="0" applyFont="1" applyFill="1" applyBorder="1" applyAlignment="1">
      <alignment horizontal="center" vertical="center"/>
    </xf>
    <xf numFmtId="0" fontId="22" fillId="24" borderId="0" xfId="0" applyFont="1" applyFill="1"/>
    <xf numFmtId="0" fontId="22" fillId="24" borderId="0" xfId="0" applyFont="1" applyFill="1" applyAlignment="1">
      <alignment vertical="center"/>
    </xf>
    <xf numFmtId="0" fontId="30" fillId="24" borderId="1" xfId="0" applyFont="1" applyFill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30" fillId="0" borderId="0" xfId="0" applyFont="1" applyAlignment="1">
      <alignment horizontal="center" vertical="center"/>
    </xf>
    <xf numFmtId="2" fontId="22" fillId="0" borderId="0" xfId="0" applyNumberFormat="1" applyFont="1" applyAlignment="1">
      <alignment horizontal="right"/>
    </xf>
    <xf numFmtId="0" fontId="24" fillId="0" borderId="0" xfId="0" applyFont="1"/>
    <xf numFmtId="0" fontId="2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4" fontId="30" fillId="24" borderId="1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2" fontId="22" fillId="24" borderId="1" xfId="0" applyNumberFormat="1" applyFont="1" applyFill="1" applyBorder="1" applyAlignment="1">
      <alignment horizontal="center" vertical="center"/>
    </xf>
    <xf numFmtId="0" fontId="1" fillId="24" borderId="1" xfId="0" applyFont="1" applyFill="1" applyBorder="1" applyAlignment="1">
      <alignment horizontal="center" vertical="center"/>
    </xf>
    <xf numFmtId="0" fontId="24" fillId="24" borderId="1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1" fillId="0" borderId="0" xfId="0" applyFont="1" applyAlignment="1">
      <alignment horizontal="center" vertical="top" wrapText="1"/>
    </xf>
    <xf numFmtId="0" fontId="24" fillId="0" borderId="0" xfId="0" applyFont="1" applyAlignment="1">
      <alignment horizontal="center"/>
    </xf>
    <xf numFmtId="0" fontId="21" fillId="24" borderId="19" xfId="0" applyFont="1" applyFill="1" applyBorder="1" applyAlignment="1">
      <alignment horizontal="center"/>
    </xf>
    <xf numFmtId="0" fontId="21" fillId="24" borderId="1" xfId="0" applyFont="1" applyFill="1" applyBorder="1" applyAlignment="1">
      <alignment horizontal="center" vertical="center"/>
    </xf>
    <xf numFmtId="0" fontId="30" fillId="24" borderId="1" xfId="0" applyFont="1" applyFill="1" applyBorder="1" applyAlignment="1">
      <alignment horizontal="center" vertical="center"/>
    </xf>
    <xf numFmtId="0" fontId="1" fillId="24" borderId="1" xfId="0" applyFont="1" applyFill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24" fillId="24" borderId="2" xfId="0" applyFont="1" applyFill="1" applyBorder="1" applyAlignment="1">
      <alignment horizontal="center" vertical="center" wrapText="1"/>
    </xf>
    <xf numFmtId="0" fontId="24" fillId="24" borderId="3" xfId="0" applyFont="1" applyFill="1" applyBorder="1" applyAlignment="1">
      <alignment horizontal="center" vertical="center" wrapText="1"/>
    </xf>
    <xf numFmtId="0" fontId="24" fillId="24" borderId="4" xfId="0" applyFont="1" applyFill="1" applyBorder="1" applyAlignment="1">
      <alignment horizontal="center" vertical="center"/>
    </xf>
    <xf numFmtId="0" fontId="24" fillId="24" borderId="5" xfId="0" applyFont="1" applyFill="1" applyBorder="1" applyAlignment="1">
      <alignment horizontal="center" vertical="center"/>
    </xf>
    <xf numFmtId="0" fontId="24" fillId="24" borderId="6" xfId="0" applyFont="1" applyFill="1" applyBorder="1" applyAlignment="1">
      <alignment horizontal="center" vertical="center"/>
    </xf>
    <xf numFmtId="0" fontId="24" fillId="24" borderId="7" xfId="0" applyFont="1" applyFill="1" applyBorder="1" applyAlignment="1">
      <alignment horizontal="center" vertical="center"/>
    </xf>
    <xf numFmtId="0" fontId="30" fillId="24" borderId="9" xfId="0" applyFont="1" applyFill="1" applyBorder="1" applyAlignment="1">
      <alignment horizontal="center" vertical="center"/>
    </xf>
    <xf numFmtId="0" fontId="30" fillId="24" borderId="8" xfId="0" applyFont="1" applyFill="1" applyBorder="1" applyAlignment="1">
      <alignment horizontal="center" vertical="center"/>
    </xf>
    <xf numFmtId="0" fontId="1" fillId="24" borderId="2" xfId="0" applyFont="1" applyFill="1" applyBorder="1" applyAlignment="1">
      <alignment horizontal="center" vertical="center"/>
    </xf>
    <xf numFmtId="0" fontId="1" fillId="24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1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</cellXfs>
  <cellStyles count="43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heck Cell 2" xfId="28" xr:uid="{00000000-0005-0000-0000-00001A000000}"/>
    <cellStyle name="Explanatory Text 2" xfId="29" xr:uid="{00000000-0005-0000-0000-00001B000000}"/>
    <cellStyle name="Good 2" xfId="30" xr:uid="{00000000-0005-0000-0000-00001C000000}"/>
    <cellStyle name="Heading 1 2" xfId="31" xr:uid="{00000000-0005-0000-0000-00001D000000}"/>
    <cellStyle name="Heading 2 2" xfId="32" xr:uid="{00000000-0005-0000-0000-00001E000000}"/>
    <cellStyle name="Heading 3 2" xfId="33" xr:uid="{00000000-0005-0000-0000-00001F000000}"/>
    <cellStyle name="Heading 4 2" xfId="34" xr:uid="{00000000-0005-0000-0000-000020000000}"/>
    <cellStyle name="Input 2" xfId="35" xr:uid="{00000000-0005-0000-0000-000021000000}"/>
    <cellStyle name="Linked Cell 2" xfId="36" xr:uid="{00000000-0005-0000-0000-000022000000}"/>
    <cellStyle name="Neutral 2" xfId="37" xr:uid="{00000000-0005-0000-0000-000023000000}"/>
    <cellStyle name="Normal" xfId="0" builtinId="0"/>
    <cellStyle name="Normal 2" xfId="1" xr:uid="{00000000-0005-0000-0000-000025000000}"/>
    <cellStyle name="Note 2" xfId="38" xr:uid="{00000000-0005-0000-0000-000026000000}"/>
    <cellStyle name="Output 2" xfId="39" xr:uid="{00000000-0005-0000-0000-000027000000}"/>
    <cellStyle name="Title 2" xfId="40" xr:uid="{00000000-0005-0000-0000-000028000000}"/>
    <cellStyle name="Total 2" xfId="41" xr:uid="{00000000-0005-0000-0000-000029000000}"/>
    <cellStyle name="Warning Text 2" xfId="42" xr:uid="{00000000-0005-0000-0000-00002A000000}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103909</xdr:colOff>
      <xdr:row>2</xdr:row>
      <xdr:rowOff>199159</xdr:rowOff>
    </xdr:from>
    <xdr:to>
      <xdr:col>8</xdr:col>
      <xdr:colOff>190500</xdr:colOff>
      <xdr:row>2</xdr:row>
      <xdr:rowOff>199159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9DD42A04-0CF3-402F-81B5-E5AD682FFC82}"/>
            </a:ext>
          </a:extLst>
        </xdr:cNvPr>
        <xdr:cNvCxnSpPr/>
      </xdr:nvCxnSpPr>
      <xdr:spPr>
        <a:xfrm>
          <a:off x="3628159" y="606136"/>
          <a:ext cx="18876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649432</xdr:colOff>
      <xdr:row>4</xdr:row>
      <xdr:rowOff>0</xdr:rowOff>
    </xdr:from>
    <xdr:to>
      <xdr:col>2</xdr:col>
      <xdr:colOff>952500</xdr:colOff>
      <xdr:row>4</xdr:row>
      <xdr:rowOff>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4B42149D-77D6-4E00-8FE6-299FB6C9DFDB}"/>
            </a:ext>
          </a:extLst>
        </xdr:cNvPr>
        <xdr:cNvCxnSpPr/>
      </xdr:nvCxnSpPr>
      <xdr:spPr>
        <a:xfrm>
          <a:off x="961159" y="813955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Q78"/>
  <sheetViews>
    <sheetView tabSelected="1" zoomScale="110" zoomScaleNormal="110" workbookViewId="0">
      <selection activeCell="G14" sqref="G14"/>
    </sheetView>
  </sheetViews>
  <sheetFormatPr defaultRowHeight="16.5" x14ac:dyDescent="0.25"/>
  <cols>
    <col min="1" max="1" width="4.7109375" style="1" customWidth="1"/>
    <col min="2" max="2" width="11.140625" style="1" customWidth="1"/>
    <col min="3" max="3" width="20.28515625" style="1" customWidth="1"/>
    <col min="4" max="4" width="8.7109375" style="2" customWidth="1"/>
    <col min="5" max="5" width="8" style="1" customWidth="1"/>
    <col min="6" max="6" width="9.7109375" style="1" customWidth="1"/>
    <col min="7" max="7" width="8.140625" style="1" customWidth="1"/>
    <col min="8" max="8" width="9.140625" style="1" customWidth="1"/>
    <col min="9" max="9" width="13" style="3" customWidth="1"/>
    <col min="10" max="16384" width="9.140625" style="1"/>
  </cols>
  <sheetData>
    <row r="2" spans="1:17" ht="15.75" x14ac:dyDescent="0.25">
      <c r="A2" s="33" t="s">
        <v>1</v>
      </c>
      <c r="B2" s="34"/>
      <c r="C2" s="34"/>
      <c r="D2" s="34"/>
      <c r="E2" s="34" t="s">
        <v>0</v>
      </c>
      <c r="F2" s="34"/>
      <c r="G2" s="34"/>
      <c r="H2" s="34"/>
      <c r="I2" s="34"/>
    </row>
    <row r="3" spans="1:17" x14ac:dyDescent="0.25">
      <c r="A3" s="33" t="s">
        <v>2</v>
      </c>
      <c r="B3" s="33"/>
      <c r="C3" s="33"/>
      <c r="D3" s="33"/>
      <c r="E3" s="35" t="s">
        <v>6</v>
      </c>
      <c r="F3" s="35"/>
      <c r="G3" s="35"/>
      <c r="H3" s="35"/>
      <c r="I3" s="35"/>
    </row>
    <row r="4" spans="1:17" ht="15.75" customHeight="1" x14ac:dyDescent="0.25">
      <c r="A4" s="36" t="s">
        <v>25</v>
      </c>
      <c r="B4" s="36"/>
      <c r="C4" s="36"/>
      <c r="D4" s="36"/>
      <c r="E4" s="37"/>
      <c r="F4" s="37"/>
      <c r="G4" s="37"/>
      <c r="H4" s="37"/>
      <c r="I4" s="37"/>
    </row>
    <row r="5" spans="1:17" s="4" customFormat="1" ht="19.5" x14ac:dyDescent="0.25">
      <c r="A5" s="29"/>
      <c r="B5" s="29"/>
      <c r="C5" s="29"/>
      <c r="D5" s="29"/>
      <c r="I5" s="5"/>
    </row>
    <row r="6" spans="1:17" ht="22.5" x14ac:dyDescent="0.3">
      <c r="A6" s="42" t="s">
        <v>7</v>
      </c>
      <c r="B6" s="42"/>
      <c r="C6" s="42"/>
      <c r="D6" s="42"/>
      <c r="E6" s="42"/>
      <c r="F6" s="42"/>
      <c r="G6" s="42"/>
      <c r="H6" s="42"/>
      <c r="I6" s="42"/>
      <c r="J6" s="6"/>
      <c r="K6" s="6"/>
      <c r="L6" s="6"/>
      <c r="M6" s="6"/>
      <c r="N6" s="6"/>
      <c r="O6" s="6"/>
      <c r="P6" s="6"/>
      <c r="Q6" s="6"/>
    </row>
    <row r="7" spans="1:17" s="8" customFormat="1" ht="18.75" x14ac:dyDescent="0.3">
      <c r="A7" s="42" t="s">
        <v>31</v>
      </c>
      <c r="B7" s="42"/>
      <c r="C7" s="42"/>
      <c r="D7" s="42"/>
      <c r="E7" s="42"/>
      <c r="F7" s="42"/>
      <c r="G7" s="42"/>
      <c r="H7" s="42"/>
      <c r="I7" s="42"/>
      <c r="J7" s="7"/>
      <c r="K7" s="7"/>
      <c r="L7" s="7"/>
      <c r="M7" s="7"/>
      <c r="N7" s="7"/>
      <c r="O7" s="7"/>
      <c r="P7" s="7"/>
      <c r="Q7" s="7"/>
    </row>
    <row r="8" spans="1:17" s="8" customFormat="1" ht="18.75" x14ac:dyDescent="0.3">
      <c r="A8" s="42" t="s">
        <v>29</v>
      </c>
      <c r="B8" s="42"/>
      <c r="C8" s="42"/>
      <c r="D8" s="42"/>
      <c r="E8" s="42"/>
      <c r="F8" s="42"/>
      <c r="G8" s="42"/>
      <c r="H8" s="42"/>
      <c r="I8" s="42"/>
      <c r="J8" s="9"/>
      <c r="K8" s="9"/>
      <c r="L8" s="9"/>
      <c r="M8" s="9"/>
      <c r="N8" s="9"/>
      <c r="O8" s="9"/>
      <c r="P8" s="9"/>
      <c r="Q8" s="9"/>
    </row>
    <row r="9" spans="1:17" s="8" customFormat="1" ht="18.75" x14ac:dyDescent="0.3">
      <c r="A9" s="10"/>
      <c r="B9" s="10"/>
      <c r="C9" s="10"/>
      <c r="D9" s="11"/>
      <c r="E9" s="10"/>
      <c r="F9" s="10"/>
      <c r="G9" s="10"/>
      <c r="H9" s="10"/>
      <c r="I9" s="3"/>
      <c r="J9" s="9"/>
      <c r="K9" s="9"/>
      <c r="L9" s="9"/>
      <c r="M9" s="9"/>
      <c r="N9" s="9"/>
      <c r="O9" s="9"/>
      <c r="P9" s="9"/>
      <c r="Q9" s="9"/>
    </row>
    <row r="10" spans="1:17" s="12" customFormat="1" ht="15" x14ac:dyDescent="0.25">
      <c r="A10" s="43" t="s">
        <v>22</v>
      </c>
      <c r="B10" s="43" t="s">
        <v>3</v>
      </c>
      <c r="C10" s="45" t="s">
        <v>4</v>
      </c>
      <c r="D10" s="46"/>
      <c r="E10" s="49" t="s">
        <v>8</v>
      </c>
      <c r="F10" s="50"/>
      <c r="G10" s="49" t="s">
        <v>9</v>
      </c>
      <c r="H10" s="50"/>
      <c r="I10" s="51" t="s">
        <v>5</v>
      </c>
    </row>
    <row r="11" spans="1:17" s="12" customFormat="1" ht="30" customHeight="1" x14ac:dyDescent="0.25">
      <c r="A11" s="44"/>
      <c r="B11" s="44"/>
      <c r="C11" s="47"/>
      <c r="D11" s="48"/>
      <c r="E11" s="13" t="s">
        <v>10</v>
      </c>
      <c r="F11" s="13" t="s">
        <v>11</v>
      </c>
      <c r="G11" s="13" t="s">
        <v>10</v>
      </c>
      <c r="H11" s="13" t="s">
        <v>11</v>
      </c>
      <c r="I11" s="52"/>
    </row>
    <row r="12" spans="1:17" s="12" customFormat="1" x14ac:dyDescent="0.25">
      <c r="A12" s="14">
        <v>1</v>
      </c>
      <c r="B12" s="24">
        <v>79797979</v>
      </c>
      <c r="C12" s="26" t="s">
        <v>26</v>
      </c>
      <c r="D12" s="27" t="s">
        <v>27</v>
      </c>
      <c r="E12" s="15">
        <v>0</v>
      </c>
      <c r="F12" s="28" t="str">
        <f t="shared" ref="F12:F61" si="0">IF(AND(E12&gt;=90),"Xuất sắc",IF(AND(E12&gt;=80),"Tốt",IF(AND(E12&gt;=70),"Khá",IF(AND(E12&gt;=60),"TB",IF(AND(E12&gt;=50),"TB",IF(AND(E12&lt;50),IF(AND(E12&gt;0),"Yếu",IF(AND(E12=0),"Không XL"," "))))))))</f>
        <v>Không XL</v>
      </c>
      <c r="G12" s="15">
        <f>E12</f>
        <v>0</v>
      </c>
      <c r="H12" s="28" t="str">
        <f t="shared" ref="H12:H61" si="1">IF(AND(G12&gt;=90),"Xuất sắc",IF(AND(G12&gt;=80),"Tốt",IF(AND(G12&gt;=70),"Khá",IF(AND(G12&gt;=60),"TB",IF(AND(G12&gt;=50),"TB",IF(AND(G12&lt;50),IF(AND(G12&gt;0),"Yếu",IF(AND(G12=0),"Không XL"," "))))))))</f>
        <v>Không XL</v>
      </c>
      <c r="I12" s="16"/>
    </row>
    <row r="13" spans="1:17" s="12" customFormat="1" x14ac:dyDescent="0.25">
      <c r="A13" s="14">
        <v>2</v>
      </c>
      <c r="B13" s="24"/>
      <c r="C13" s="26"/>
      <c r="D13" s="27"/>
      <c r="E13" s="15">
        <v>0</v>
      </c>
      <c r="F13" s="28" t="str">
        <f t="shared" si="0"/>
        <v>Không XL</v>
      </c>
      <c r="G13" s="15">
        <f t="shared" ref="G13:G61" si="2">E13</f>
        <v>0</v>
      </c>
      <c r="H13" s="28" t="str">
        <f t="shared" si="1"/>
        <v>Không XL</v>
      </c>
      <c r="I13" s="16"/>
    </row>
    <row r="14" spans="1:17" s="12" customFormat="1" x14ac:dyDescent="0.25">
      <c r="A14" s="14">
        <v>3</v>
      </c>
      <c r="B14" s="24"/>
      <c r="C14" s="26"/>
      <c r="D14" s="27"/>
      <c r="E14" s="15">
        <v>0</v>
      </c>
      <c r="F14" s="28" t="str">
        <f t="shared" si="0"/>
        <v>Không XL</v>
      </c>
      <c r="G14" s="15">
        <f t="shared" si="2"/>
        <v>0</v>
      </c>
      <c r="H14" s="28" t="str">
        <f t="shared" si="1"/>
        <v>Không XL</v>
      </c>
      <c r="I14" s="16"/>
    </row>
    <row r="15" spans="1:17" s="12" customFormat="1" x14ac:dyDescent="0.25">
      <c r="A15" s="14">
        <v>4</v>
      </c>
      <c r="B15" s="24"/>
      <c r="C15" s="26"/>
      <c r="D15" s="27"/>
      <c r="E15" s="15">
        <v>0</v>
      </c>
      <c r="F15" s="28" t="str">
        <f t="shared" si="0"/>
        <v>Không XL</v>
      </c>
      <c r="G15" s="15">
        <f t="shared" si="2"/>
        <v>0</v>
      </c>
      <c r="H15" s="28" t="str">
        <f t="shared" si="1"/>
        <v>Không XL</v>
      </c>
      <c r="I15" s="16"/>
    </row>
    <row r="16" spans="1:17" s="12" customFormat="1" x14ac:dyDescent="0.25">
      <c r="A16" s="14">
        <v>5</v>
      </c>
      <c r="B16" s="24"/>
      <c r="C16" s="26"/>
      <c r="D16" s="27"/>
      <c r="E16" s="15">
        <v>0</v>
      </c>
      <c r="F16" s="28" t="str">
        <f t="shared" si="0"/>
        <v>Không XL</v>
      </c>
      <c r="G16" s="15">
        <f t="shared" si="2"/>
        <v>0</v>
      </c>
      <c r="H16" s="28" t="str">
        <f t="shared" si="1"/>
        <v>Không XL</v>
      </c>
      <c r="I16" s="16"/>
    </row>
    <row r="17" spans="1:9" s="12" customFormat="1" x14ac:dyDescent="0.25">
      <c r="A17" s="14">
        <v>6</v>
      </c>
      <c r="B17" s="24"/>
      <c r="C17" s="26"/>
      <c r="D17" s="27"/>
      <c r="E17" s="15">
        <v>0</v>
      </c>
      <c r="F17" s="28" t="str">
        <f t="shared" si="0"/>
        <v>Không XL</v>
      </c>
      <c r="G17" s="15">
        <f t="shared" si="2"/>
        <v>0</v>
      </c>
      <c r="H17" s="28" t="str">
        <f t="shared" si="1"/>
        <v>Không XL</v>
      </c>
      <c r="I17" s="16"/>
    </row>
    <row r="18" spans="1:9" s="12" customFormat="1" x14ac:dyDescent="0.25">
      <c r="A18" s="14">
        <v>7</v>
      </c>
      <c r="B18" s="24"/>
      <c r="C18" s="26"/>
      <c r="D18" s="27"/>
      <c r="E18" s="15">
        <v>0</v>
      </c>
      <c r="F18" s="28" t="str">
        <f t="shared" si="0"/>
        <v>Không XL</v>
      </c>
      <c r="G18" s="15">
        <f t="shared" si="2"/>
        <v>0</v>
      </c>
      <c r="H18" s="28" t="str">
        <f t="shared" si="1"/>
        <v>Không XL</v>
      </c>
      <c r="I18" s="16"/>
    </row>
    <row r="19" spans="1:9" s="12" customFormat="1" x14ac:dyDescent="0.25">
      <c r="A19" s="14">
        <v>8</v>
      </c>
      <c r="B19" s="24"/>
      <c r="C19" s="26"/>
      <c r="D19" s="27"/>
      <c r="E19" s="15">
        <v>0</v>
      </c>
      <c r="F19" s="28" t="str">
        <f t="shared" si="0"/>
        <v>Không XL</v>
      </c>
      <c r="G19" s="15">
        <f t="shared" si="2"/>
        <v>0</v>
      </c>
      <c r="H19" s="28" t="str">
        <f t="shared" si="1"/>
        <v>Không XL</v>
      </c>
      <c r="I19" s="16"/>
    </row>
    <row r="20" spans="1:9" s="12" customFormat="1" x14ac:dyDescent="0.25">
      <c r="A20" s="14">
        <v>9</v>
      </c>
      <c r="B20" s="24"/>
      <c r="C20" s="26"/>
      <c r="D20" s="27"/>
      <c r="E20" s="15">
        <v>0</v>
      </c>
      <c r="F20" s="28" t="str">
        <f t="shared" si="0"/>
        <v>Không XL</v>
      </c>
      <c r="G20" s="15">
        <f t="shared" si="2"/>
        <v>0</v>
      </c>
      <c r="H20" s="28" t="str">
        <f t="shared" si="1"/>
        <v>Không XL</v>
      </c>
      <c r="I20" s="16"/>
    </row>
    <row r="21" spans="1:9" s="12" customFormat="1" x14ac:dyDescent="0.25">
      <c r="A21" s="14">
        <v>10</v>
      </c>
      <c r="B21" s="24"/>
      <c r="C21" s="26"/>
      <c r="D21" s="27"/>
      <c r="E21" s="15">
        <v>0</v>
      </c>
      <c r="F21" s="28" t="str">
        <f t="shared" si="0"/>
        <v>Không XL</v>
      </c>
      <c r="G21" s="15">
        <f t="shared" si="2"/>
        <v>0</v>
      </c>
      <c r="H21" s="28" t="str">
        <f t="shared" si="1"/>
        <v>Không XL</v>
      </c>
      <c r="I21" s="16"/>
    </row>
    <row r="22" spans="1:9" s="12" customFormat="1" x14ac:dyDescent="0.25">
      <c r="A22" s="14">
        <v>11</v>
      </c>
      <c r="B22" s="24"/>
      <c r="C22" s="26"/>
      <c r="D22" s="27"/>
      <c r="E22" s="15">
        <v>0</v>
      </c>
      <c r="F22" s="28" t="str">
        <f t="shared" si="0"/>
        <v>Không XL</v>
      </c>
      <c r="G22" s="15">
        <f t="shared" si="2"/>
        <v>0</v>
      </c>
      <c r="H22" s="28" t="str">
        <f t="shared" si="1"/>
        <v>Không XL</v>
      </c>
      <c r="I22" s="16"/>
    </row>
    <row r="23" spans="1:9" s="12" customFormat="1" x14ac:dyDescent="0.25">
      <c r="A23" s="14">
        <v>12</v>
      </c>
      <c r="B23" s="24"/>
      <c r="C23" s="26"/>
      <c r="D23" s="27"/>
      <c r="E23" s="15">
        <v>0</v>
      </c>
      <c r="F23" s="28" t="str">
        <f t="shared" si="0"/>
        <v>Không XL</v>
      </c>
      <c r="G23" s="15">
        <f t="shared" si="2"/>
        <v>0</v>
      </c>
      <c r="H23" s="28" t="str">
        <f t="shared" si="1"/>
        <v>Không XL</v>
      </c>
      <c r="I23" s="16"/>
    </row>
    <row r="24" spans="1:9" s="12" customFormat="1" x14ac:dyDescent="0.25">
      <c r="A24" s="14">
        <v>13</v>
      </c>
      <c r="B24" s="24"/>
      <c r="C24" s="26"/>
      <c r="D24" s="27"/>
      <c r="E24" s="15">
        <v>0</v>
      </c>
      <c r="F24" s="28" t="str">
        <f t="shared" si="0"/>
        <v>Không XL</v>
      </c>
      <c r="G24" s="15">
        <f t="shared" si="2"/>
        <v>0</v>
      </c>
      <c r="H24" s="28" t="str">
        <f t="shared" si="1"/>
        <v>Không XL</v>
      </c>
      <c r="I24" s="16"/>
    </row>
    <row r="25" spans="1:9" s="12" customFormat="1" x14ac:dyDescent="0.25">
      <c r="A25" s="14">
        <v>14</v>
      </c>
      <c r="B25" s="24"/>
      <c r="C25" s="26"/>
      <c r="D25" s="27"/>
      <c r="E25" s="15">
        <v>0</v>
      </c>
      <c r="F25" s="28" t="str">
        <f t="shared" si="0"/>
        <v>Không XL</v>
      </c>
      <c r="G25" s="15">
        <f t="shared" si="2"/>
        <v>0</v>
      </c>
      <c r="H25" s="28" t="str">
        <f t="shared" si="1"/>
        <v>Không XL</v>
      </c>
      <c r="I25" s="16"/>
    </row>
    <row r="26" spans="1:9" s="12" customFormat="1" x14ac:dyDescent="0.25">
      <c r="A26" s="14">
        <v>15</v>
      </c>
      <c r="B26" s="24"/>
      <c r="C26" s="26"/>
      <c r="D26" s="27"/>
      <c r="E26" s="15">
        <v>0</v>
      </c>
      <c r="F26" s="28" t="str">
        <f t="shared" si="0"/>
        <v>Không XL</v>
      </c>
      <c r="G26" s="15">
        <f t="shared" si="2"/>
        <v>0</v>
      </c>
      <c r="H26" s="28" t="str">
        <f t="shared" si="1"/>
        <v>Không XL</v>
      </c>
      <c r="I26" s="16"/>
    </row>
    <row r="27" spans="1:9" s="12" customFormat="1" x14ac:dyDescent="0.25">
      <c r="A27" s="14">
        <v>16</v>
      </c>
      <c r="B27" s="24"/>
      <c r="C27" s="26"/>
      <c r="D27" s="27"/>
      <c r="E27" s="15">
        <v>0</v>
      </c>
      <c r="F27" s="28" t="str">
        <f t="shared" si="0"/>
        <v>Không XL</v>
      </c>
      <c r="G27" s="15">
        <f t="shared" si="2"/>
        <v>0</v>
      </c>
      <c r="H27" s="28" t="str">
        <f t="shared" si="1"/>
        <v>Không XL</v>
      </c>
      <c r="I27" s="16"/>
    </row>
    <row r="28" spans="1:9" s="12" customFormat="1" x14ac:dyDescent="0.25">
      <c r="A28" s="14">
        <v>17</v>
      </c>
      <c r="B28" s="24"/>
      <c r="C28" s="26"/>
      <c r="D28" s="27"/>
      <c r="E28" s="15">
        <v>0</v>
      </c>
      <c r="F28" s="28" t="str">
        <f t="shared" si="0"/>
        <v>Không XL</v>
      </c>
      <c r="G28" s="15">
        <f t="shared" si="2"/>
        <v>0</v>
      </c>
      <c r="H28" s="28" t="str">
        <f t="shared" si="1"/>
        <v>Không XL</v>
      </c>
      <c r="I28" s="16"/>
    </row>
    <row r="29" spans="1:9" s="12" customFormat="1" x14ac:dyDescent="0.25">
      <c r="A29" s="14">
        <v>18</v>
      </c>
      <c r="B29" s="24"/>
      <c r="C29" s="26"/>
      <c r="D29" s="27"/>
      <c r="E29" s="15">
        <v>0</v>
      </c>
      <c r="F29" s="28" t="str">
        <f t="shared" si="0"/>
        <v>Không XL</v>
      </c>
      <c r="G29" s="15">
        <f t="shared" si="2"/>
        <v>0</v>
      </c>
      <c r="H29" s="28" t="str">
        <f t="shared" si="1"/>
        <v>Không XL</v>
      </c>
      <c r="I29" s="16"/>
    </row>
    <row r="30" spans="1:9" s="12" customFormat="1" x14ac:dyDescent="0.25">
      <c r="A30" s="14">
        <v>19</v>
      </c>
      <c r="B30" s="24"/>
      <c r="C30" s="26"/>
      <c r="D30" s="27"/>
      <c r="E30" s="15">
        <v>0</v>
      </c>
      <c r="F30" s="28" t="str">
        <f t="shared" si="0"/>
        <v>Không XL</v>
      </c>
      <c r="G30" s="15">
        <f t="shared" si="2"/>
        <v>0</v>
      </c>
      <c r="H30" s="28" t="str">
        <f t="shared" si="1"/>
        <v>Không XL</v>
      </c>
      <c r="I30" s="16"/>
    </row>
    <row r="31" spans="1:9" s="12" customFormat="1" x14ac:dyDescent="0.25">
      <c r="A31" s="14">
        <v>20</v>
      </c>
      <c r="B31" s="24"/>
      <c r="C31" s="26"/>
      <c r="D31" s="27"/>
      <c r="E31" s="15">
        <v>0</v>
      </c>
      <c r="F31" s="28" t="str">
        <f t="shared" si="0"/>
        <v>Không XL</v>
      </c>
      <c r="G31" s="15">
        <f t="shared" si="2"/>
        <v>0</v>
      </c>
      <c r="H31" s="28" t="str">
        <f t="shared" si="1"/>
        <v>Không XL</v>
      </c>
      <c r="I31" s="16"/>
    </row>
    <row r="32" spans="1:9" s="12" customFormat="1" x14ac:dyDescent="0.25">
      <c r="A32" s="14">
        <v>21</v>
      </c>
      <c r="B32" s="24"/>
      <c r="C32" s="26"/>
      <c r="D32" s="27"/>
      <c r="E32" s="15">
        <v>0</v>
      </c>
      <c r="F32" s="28" t="str">
        <f t="shared" si="0"/>
        <v>Không XL</v>
      </c>
      <c r="G32" s="15">
        <f t="shared" si="2"/>
        <v>0</v>
      </c>
      <c r="H32" s="28" t="str">
        <f t="shared" si="1"/>
        <v>Không XL</v>
      </c>
      <c r="I32" s="16"/>
    </row>
    <row r="33" spans="1:9" s="12" customFormat="1" x14ac:dyDescent="0.25">
      <c r="A33" s="14">
        <v>22</v>
      </c>
      <c r="B33" s="24"/>
      <c r="C33" s="26"/>
      <c r="D33" s="27"/>
      <c r="E33" s="15">
        <v>0</v>
      </c>
      <c r="F33" s="28" t="str">
        <f t="shared" si="0"/>
        <v>Không XL</v>
      </c>
      <c r="G33" s="15">
        <f t="shared" si="2"/>
        <v>0</v>
      </c>
      <c r="H33" s="28" t="str">
        <f t="shared" si="1"/>
        <v>Không XL</v>
      </c>
      <c r="I33" s="16"/>
    </row>
    <row r="34" spans="1:9" s="12" customFormat="1" x14ac:dyDescent="0.25">
      <c r="A34" s="14">
        <v>23</v>
      </c>
      <c r="B34" s="24"/>
      <c r="C34" s="26"/>
      <c r="D34" s="27"/>
      <c r="E34" s="15">
        <v>0</v>
      </c>
      <c r="F34" s="28" t="str">
        <f t="shared" si="0"/>
        <v>Không XL</v>
      </c>
      <c r="G34" s="15">
        <f t="shared" si="2"/>
        <v>0</v>
      </c>
      <c r="H34" s="28" t="str">
        <f t="shared" si="1"/>
        <v>Không XL</v>
      </c>
      <c r="I34" s="16"/>
    </row>
    <row r="35" spans="1:9" s="12" customFormat="1" x14ac:dyDescent="0.25">
      <c r="A35" s="14">
        <v>24</v>
      </c>
      <c r="B35" s="24"/>
      <c r="C35" s="26"/>
      <c r="D35" s="27"/>
      <c r="E35" s="15">
        <v>0</v>
      </c>
      <c r="F35" s="28" t="str">
        <f t="shared" si="0"/>
        <v>Không XL</v>
      </c>
      <c r="G35" s="15">
        <f t="shared" si="2"/>
        <v>0</v>
      </c>
      <c r="H35" s="28" t="str">
        <f t="shared" si="1"/>
        <v>Không XL</v>
      </c>
      <c r="I35" s="16"/>
    </row>
    <row r="36" spans="1:9" s="12" customFormat="1" x14ac:dyDescent="0.25">
      <c r="A36" s="14">
        <v>25</v>
      </c>
      <c r="B36" s="24"/>
      <c r="C36" s="26"/>
      <c r="D36" s="27"/>
      <c r="E36" s="15">
        <v>0</v>
      </c>
      <c r="F36" s="28" t="str">
        <f t="shared" si="0"/>
        <v>Không XL</v>
      </c>
      <c r="G36" s="15">
        <f t="shared" si="2"/>
        <v>0</v>
      </c>
      <c r="H36" s="28" t="str">
        <f t="shared" si="1"/>
        <v>Không XL</v>
      </c>
      <c r="I36" s="16"/>
    </row>
    <row r="37" spans="1:9" s="12" customFormat="1" x14ac:dyDescent="0.25">
      <c r="A37" s="14">
        <v>26</v>
      </c>
      <c r="B37" s="24"/>
      <c r="C37" s="26"/>
      <c r="D37" s="27"/>
      <c r="E37" s="15">
        <v>0</v>
      </c>
      <c r="F37" s="28" t="str">
        <f t="shared" si="0"/>
        <v>Không XL</v>
      </c>
      <c r="G37" s="15">
        <f t="shared" si="2"/>
        <v>0</v>
      </c>
      <c r="H37" s="28" t="str">
        <f t="shared" si="1"/>
        <v>Không XL</v>
      </c>
      <c r="I37" s="16"/>
    </row>
    <row r="38" spans="1:9" s="12" customFormat="1" x14ac:dyDescent="0.25">
      <c r="A38" s="14">
        <v>27</v>
      </c>
      <c r="B38" s="24"/>
      <c r="C38" s="26"/>
      <c r="D38" s="27"/>
      <c r="E38" s="15">
        <v>0</v>
      </c>
      <c r="F38" s="28" t="str">
        <f t="shared" si="0"/>
        <v>Không XL</v>
      </c>
      <c r="G38" s="15">
        <f t="shared" si="2"/>
        <v>0</v>
      </c>
      <c r="H38" s="28" t="str">
        <f t="shared" si="1"/>
        <v>Không XL</v>
      </c>
      <c r="I38" s="16"/>
    </row>
    <row r="39" spans="1:9" s="12" customFormat="1" x14ac:dyDescent="0.25">
      <c r="A39" s="14">
        <v>28</v>
      </c>
      <c r="B39" s="24"/>
      <c r="C39" s="26"/>
      <c r="D39" s="27"/>
      <c r="E39" s="15">
        <v>0</v>
      </c>
      <c r="F39" s="28" t="str">
        <f t="shared" si="0"/>
        <v>Không XL</v>
      </c>
      <c r="G39" s="15">
        <f t="shared" si="2"/>
        <v>0</v>
      </c>
      <c r="H39" s="28" t="str">
        <f t="shared" si="1"/>
        <v>Không XL</v>
      </c>
      <c r="I39" s="16"/>
    </row>
    <row r="40" spans="1:9" s="12" customFormat="1" x14ac:dyDescent="0.25">
      <c r="A40" s="14">
        <v>29</v>
      </c>
      <c r="B40" s="24"/>
      <c r="C40" s="26"/>
      <c r="D40" s="27"/>
      <c r="E40" s="15">
        <v>0</v>
      </c>
      <c r="F40" s="28" t="str">
        <f t="shared" si="0"/>
        <v>Không XL</v>
      </c>
      <c r="G40" s="15">
        <f t="shared" si="2"/>
        <v>0</v>
      </c>
      <c r="H40" s="28" t="str">
        <f t="shared" si="1"/>
        <v>Không XL</v>
      </c>
      <c r="I40" s="16"/>
    </row>
    <row r="41" spans="1:9" s="12" customFormat="1" x14ac:dyDescent="0.25">
      <c r="A41" s="14">
        <v>30</v>
      </c>
      <c r="B41" s="24"/>
      <c r="C41" s="26"/>
      <c r="D41" s="27"/>
      <c r="E41" s="15">
        <v>0</v>
      </c>
      <c r="F41" s="28" t="str">
        <f t="shared" ref="F41:F60" si="3">IF(AND(E41&gt;=90),"Xuất sắc",IF(AND(E41&gt;=80),"Tốt",IF(AND(E41&gt;=70),"Khá",IF(AND(E41&gt;=60),"TB",IF(AND(E41&gt;=50),"TB",IF(AND(E41&lt;50),IF(AND(E41&gt;0),"Yếu",IF(AND(E41=0),"Không XL"," "))))))))</f>
        <v>Không XL</v>
      </c>
      <c r="G41" s="15">
        <f>E41</f>
        <v>0</v>
      </c>
      <c r="H41" s="28" t="str">
        <f t="shared" ref="H41:H60" si="4">IF(AND(G41&gt;=90),"Xuất sắc",IF(AND(G41&gt;=80),"Tốt",IF(AND(G41&gt;=70),"Khá",IF(AND(G41&gt;=60),"TB",IF(AND(G41&gt;=50),"TB",IF(AND(G41&lt;50),IF(AND(G41&gt;0),"Yếu",IF(AND(G41=0),"Không XL"," "))))))))</f>
        <v>Không XL</v>
      </c>
      <c r="I41" s="16"/>
    </row>
    <row r="42" spans="1:9" s="12" customFormat="1" x14ac:dyDescent="0.25">
      <c r="A42" s="14">
        <v>31</v>
      </c>
      <c r="B42" s="24"/>
      <c r="C42" s="26"/>
      <c r="D42" s="27"/>
      <c r="E42" s="15">
        <v>0</v>
      </c>
      <c r="F42" s="28" t="str">
        <f t="shared" si="3"/>
        <v>Không XL</v>
      </c>
      <c r="G42" s="15">
        <f t="shared" ref="G42:G60" si="5">E42</f>
        <v>0</v>
      </c>
      <c r="H42" s="28" t="str">
        <f t="shared" si="4"/>
        <v>Không XL</v>
      </c>
      <c r="I42" s="16"/>
    </row>
    <row r="43" spans="1:9" s="12" customFormat="1" x14ac:dyDescent="0.25">
      <c r="A43" s="14">
        <v>32</v>
      </c>
      <c r="B43" s="24"/>
      <c r="C43" s="26"/>
      <c r="D43" s="27"/>
      <c r="E43" s="15">
        <v>0</v>
      </c>
      <c r="F43" s="28" t="str">
        <f t="shared" si="3"/>
        <v>Không XL</v>
      </c>
      <c r="G43" s="15">
        <f t="shared" si="5"/>
        <v>0</v>
      </c>
      <c r="H43" s="28" t="str">
        <f t="shared" si="4"/>
        <v>Không XL</v>
      </c>
      <c r="I43" s="16"/>
    </row>
    <row r="44" spans="1:9" s="12" customFormat="1" x14ac:dyDescent="0.25">
      <c r="A44" s="14">
        <v>33</v>
      </c>
      <c r="B44" s="24"/>
      <c r="C44" s="26"/>
      <c r="D44" s="27"/>
      <c r="E44" s="15">
        <v>0</v>
      </c>
      <c r="F44" s="28" t="str">
        <f t="shared" si="3"/>
        <v>Không XL</v>
      </c>
      <c r="G44" s="15">
        <f t="shared" si="5"/>
        <v>0</v>
      </c>
      <c r="H44" s="28" t="str">
        <f t="shared" si="4"/>
        <v>Không XL</v>
      </c>
      <c r="I44" s="16"/>
    </row>
    <row r="45" spans="1:9" s="12" customFormat="1" x14ac:dyDescent="0.25">
      <c r="A45" s="14">
        <v>34</v>
      </c>
      <c r="B45" s="24"/>
      <c r="C45" s="26"/>
      <c r="D45" s="27"/>
      <c r="E45" s="15">
        <v>0</v>
      </c>
      <c r="F45" s="28" t="str">
        <f t="shared" si="3"/>
        <v>Không XL</v>
      </c>
      <c r="G45" s="15">
        <f t="shared" si="5"/>
        <v>0</v>
      </c>
      <c r="H45" s="28" t="str">
        <f t="shared" si="4"/>
        <v>Không XL</v>
      </c>
      <c r="I45" s="16"/>
    </row>
    <row r="46" spans="1:9" s="12" customFormat="1" x14ac:dyDescent="0.25">
      <c r="A46" s="14">
        <v>35</v>
      </c>
      <c r="B46" s="24"/>
      <c r="C46" s="26"/>
      <c r="D46" s="27"/>
      <c r="E46" s="15">
        <v>0</v>
      </c>
      <c r="F46" s="28" t="str">
        <f t="shared" si="3"/>
        <v>Không XL</v>
      </c>
      <c r="G46" s="15">
        <f t="shared" si="5"/>
        <v>0</v>
      </c>
      <c r="H46" s="28" t="str">
        <f t="shared" si="4"/>
        <v>Không XL</v>
      </c>
      <c r="I46" s="16"/>
    </row>
    <row r="47" spans="1:9" s="12" customFormat="1" x14ac:dyDescent="0.25">
      <c r="A47" s="14">
        <v>36</v>
      </c>
      <c r="B47" s="24"/>
      <c r="C47" s="26"/>
      <c r="D47" s="27"/>
      <c r="E47" s="15">
        <v>0</v>
      </c>
      <c r="F47" s="28" t="str">
        <f t="shared" si="3"/>
        <v>Không XL</v>
      </c>
      <c r="G47" s="15">
        <f t="shared" si="5"/>
        <v>0</v>
      </c>
      <c r="H47" s="28" t="str">
        <f t="shared" si="4"/>
        <v>Không XL</v>
      </c>
      <c r="I47" s="16"/>
    </row>
    <row r="48" spans="1:9" s="12" customFormat="1" x14ac:dyDescent="0.25">
      <c r="A48" s="14">
        <v>37</v>
      </c>
      <c r="B48" s="24"/>
      <c r="C48" s="26"/>
      <c r="D48" s="27"/>
      <c r="E48" s="15">
        <v>0</v>
      </c>
      <c r="F48" s="28" t="str">
        <f t="shared" si="3"/>
        <v>Không XL</v>
      </c>
      <c r="G48" s="15">
        <f t="shared" si="5"/>
        <v>0</v>
      </c>
      <c r="H48" s="28" t="str">
        <f t="shared" si="4"/>
        <v>Không XL</v>
      </c>
      <c r="I48" s="16"/>
    </row>
    <row r="49" spans="1:9" s="12" customFormat="1" x14ac:dyDescent="0.25">
      <c r="A49" s="14">
        <v>38</v>
      </c>
      <c r="B49" s="24"/>
      <c r="C49" s="26"/>
      <c r="D49" s="27"/>
      <c r="E49" s="15">
        <v>0</v>
      </c>
      <c r="F49" s="28" t="str">
        <f t="shared" si="3"/>
        <v>Không XL</v>
      </c>
      <c r="G49" s="15">
        <f t="shared" si="5"/>
        <v>0</v>
      </c>
      <c r="H49" s="28" t="str">
        <f t="shared" si="4"/>
        <v>Không XL</v>
      </c>
      <c r="I49" s="16"/>
    </row>
    <row r="50" spans="1:9" s="12" customFormat="1" x14ac:dyDescent="0.25">
      <c r="A50" s="14">
        <v>39</v>
      </c>
      <c r="B50" s="24"/>
      <c r="C50" s="26"/>
      <c r="D50" s="27"/>
      <c r="E50" s="15">
        <v>0</v>
      </c>
      <c r="F50" s="28" t="str">
        <f t="shared" si="3"/>
        <v>Không XL</v>
      </c>
      <c r="G50" s="15">
        <f t="shared" si="5"/>
        <v>0</v>
      </c>
      <c r="H50" s="28" t="str">
        <f t="shared" si="4"/>
        <v>Không XL</v>
      </c>
      <c r="I50" s="16"/>
    </row>
    <row r="51" spans="1:9" s="12" customFormat="1" x14ac:dyDescent="0.25">
      <c r="A51" s="14">
        <v>40</v>
      </c>
      <c r="B51" s="24"/>
      <c r="C51" s="26"/>
      <c r="D51" s="27"/>
      <c r="E51" s="15">
        <v>0</v>
      </c>
      <c r="F51" s="28" t="str">
        <f t="shared" si="3"/>
        <v>Không XL</v>
      </c>
      <c r="G51" s="15">
        <f t="shared" si="5"/>
        <v>0</v>
      </c>
      <c r="H51" s="28" t="str">
        <f t="shared" si="4"/>
        <v>Không XL</v>
      </c>
      <c r="I51" s="16"/>
    </row>
    <row r="52" spans="1:9" s="12" customFormat="1" x14ac:dyDescent="0.25">
      <c r="A52" s="14">
        <v>41</v>
      </c>
      <c r="B52" s="24"/>
      <c r="C52" s="26"/>
      <c r="D52" s="27"/>
      <c r="E52" s="15">
        <v>0</v>
      </c>
      <c r="F52" s="28" t="str">
        <f t="shared" si="3"/>
        <v>Không XL</v>
      </c>
      <c r="G52" s="15">
        <f t="shared" si="5"/>
        <v>0</v>
      </c>
      <c r="H52" s="28" t="str">
        <f t="shared" si="4"/>
        <v>Không XL</v>
      </c>
      <c r="I52" s="16"/>
    </row>
    <row r="53" spans="1:9" s="12" customFormat="1" x14ac:dyDescent="0.25">
      <c r="A53" s="14">
        <v>42</v>
      </c>
      <c r="B53" s="24"/>
      <c r="C53" s="26"/>
      <c r="D53" s="27"/>
      <c r="E53" s="15">
        <v>0</v>
      </c>
      <c r="F53" s="28" t="str">
        <f t="shared" si="3"/>
        <v>Không XL</v>
      </c>
      <c r="G53" s="15">
        <f t="shared" si="5"/>
        <v>0</v>
      </c>
      <c r="H53" s="28" t="str">
        <f t="shared" si="4"/>
        <v>Không XL</v>
      </c>
      <c r="I53" s="16"/>
    </row>
    <row r="54" spans="1:9" s="12" customFormat="1" x14ac:dyDescent="0.25">
      <c r="A54" s="14">
        <v>43</v>
      </c>
      <c r="B54" s="24"/>
      <c r="C54" s="26"/>
      <c r="D54" s="27"/>
      <c r="E54" s="15">
        <v>0</v>
      </c>
      <c r="F54" s="28" t="str">
        <f t="shared" si="3"/>
        <v>Không XL</v>
      </c>
      <c r="G54" s="15">
        <f t="shared" si="5"/>
        <v>0</v>
      </c>
      <c r="H54" s="28" t="str">
        <f t="shared" si="4"/>
        <v>Không XL</v>
      </c>
      <c r="I54" s="16"/>
    </row>
    <row r="55" spans="1:9" s="12" customFormat="1" x14ac:dyDescent="0.25">
      <c r="A55" s="14">
        <v>44</v>
      </c>
      <c r="B55" s="24"/>
      <c r="C55" s="26"/>
      <c r="D55" s="27"/>
      <c r="E55" s="15">
        <v>0</v>
      </c>
      <c r="F55" s="28" t="str">
        <f t="shared" si="3"/>
        <v>Không XL</v>
      </c>
      <c r="G55" s="15">
        <f t="shared" si="5"/>
        <v>0</v>
      </c>
      <c r="H55" s="28" t="str">
        <f t="shared" si="4"/>
        <v>Không XL</v>
      </c>
      <c r="I55" s="16"/>
    </row>
    <row r="56" spans="1:9" s="12" customFormat="1" x14ac:dyDescent="0.25">
      <c r="A56" s="14">
        <v>45</v>
      </c>
      <c r="B56" s="24"/>
      <c r="C56" s="26"/>
      <c r="D56" s="27"/>
      <c r="E56" s="15">
        <v>0</v>
      </c>
      <c r="F56" s="28" t="str">
        <f t="shared" si="3"/>
        <v>Không XL</v>
      </c>
      <c r="G56" s="15">
        <f t="shared" si="5"/>
        <v>0</v>
      </c>
      <c r="H56" s="28" t="str">
        <f t="shared" si="4"/>
        <v>Không XL</v>
      </c>
      <c r="I56" s="16"/>
    </row>
    <row r="57" spans="1:9" s="12" customFormat="1" x14ac:dyDescent="0.25">
      <c r="A57" s="14">
        <v>46</v>
      </c>
      <c r="B57" s="24"/>
      <c r="C57" s="26"/>
      <c r="D57" s="27"/>
      <c r="E57" s="15">
        <v>0</v>
      </c>
      <c r="F57" s="28" t="str">
        <f t="shared" si="3"/>
        <v>Không XL</v>
      </c>
      <c r="G57" s="15">
        <f t="shared" si="5"/>
        <v>0</v>
      </c>
      <c r="H57" s="28" t="str">
        <f t="shared" si="4"/>
        <v>Không XL</v>
      </c>
      <c r="I57" s="16"/>
    </row>
    <row r="58" spans="1:9" s="12" customFormat="1" x14ac:dyDescent="0.25">
      <c r="A58" s="14">
        <v>47</v>
      </c>
      <c r="B58" s="24"/>
      <c r="C58" s="26"/>
      <c r="D58" s="27"/>
      <c r="E58" s="15">
        <v>0</v>
      </c>
      <c r="F58" s="28" t="str">
        <f t="shared" si="3"/>
        <v>Không XL</v>
      </c>
      <c r="G58" s="15">
        <f t="shared" si="5"/>
        <v>0</v>
      </c>
      <c r="H58" s="28" t="str">
        <f t="shared" si="4"/>
        <v>Không XL</v>
      </c>
      <c r="I58" s="16"/>
    </row>
    <row r="59" spans="1:9" s="12" customFormat="1" x14ac:dyDescent="0.25">
      <c r="A59" s="14">
        <v>48</v>
      </c>
      <c r="B59" s="24"/>
      <c r="C59" s="26"/>
      <c r="D59" s="27"/>
      <c r="E59" s="15">
        <v>0</v>
      </c>
      <c r="F59" s="28" t="str">
        <f t="shared" si="3"/>
        <v>Không XL</v>
      </c>
      <c r="G59" s="15">
        <f t="shared" si="5"/>
        <v>0</v>
      </c>
      <c r="H59" s="28" t="str">
        <f t="shared" si="4"/>
        <v>Không XL</v>
      </c>
      <c r="I59" s="16"/>
    </row>
    <row r="60" spans="1:9" s="12" customFormat="1" x14ac:dyDescent="0.25">
      <c r="A60" s="14">
        <v>49</v>
      </c>
      <c r="B60" s="24"/>
      <c r="C60" s="26"/>
      <c r="D60" s="27"/>
      <c r="E60" s="15">
        <v>0</v>
      </c>
      <c r="F60" s="28" t="str">
        <f t="shared" si="3"/>
        <v>Không XL</v>
      </c>
      <c r="G60" s="15">
        <f t="shared" si="5"/>
        <v>0</v>
      </c>
      <c r="H60" s="28" t="str">
        <f t="shared" si="4"/>
        <v>Không XL</v>
      </c>
      <c r="I60" s="16"/>
    </row>
    <row r="61" spans="1:9" s="12" customFormat="1" x14ac:dyDescent="0.25">
      <c r="A61" s="14">
        <v>50</v>
      </c>
      <c r="B61" s="24"/>
      <c r="C61" s="26"/>
      <c r="D61" s="27"/>
      <c r="E61" s="15">
        <v>0</v>
      </c>
      <c r="F61" s="28" t="str">
        <f t="shared" si="0"/>
        <v>Không XL</v>
      </c>
      <c r="G61" s="15">
        <f t="shared" si="2"/>
        <v>0</v>
      </c>
      <c r="H61" s="28" t="str">
        <f t="shared" si="1"/>
        <v>Không XL</v>
      </c>
      <c r="I61" s="16"/>
    </row>
    <row r="62" spans="1:9" ht="30" customHeight="1" x14ac:dyDescent="0.25">
      <c r="A62" s="17"/>
      <c r="B62" s="17"/>
      <c r="C62" s="38" t="s">
        <v>12</v>
      </c>
      <c r="D62" s="38"/>
      <c r="E62" s="38"/>
      <c r="F62" s="38"/>
      <c r="G62" s="38"/>
      <c r="H62" s="38"/>
      <c r="I62" s="38"/>
    </row>
    <row r="63" spans="1:9" ht="22.5" customHeight="1" x14ac:dyDescent="0.25">
      <c r="A63" s="17"/>
      <c r="B63" s="17"/>
      <c r="C63" s="39" t="s">
        <v>13</v>
      </c>
      <c r="D63" s="39"/>
      <c r="E63" s="40" t="s">
        <v>8</v>
      </c>
      <c r="F63" s="40"/>
      <c r="G63" s="40" t="s">
        <v>9</v>
      </c>
      <c r="H63" s="40"/>
      <c r="I63" s="41" t="s">
        <v>5</v>
      </c>
    </row>
    <row r="64" spans="1:9" s="12" customFormat="1" ht="20.25" customHeight="1" x14ac:dyDescent="0.25">
      <c r="A64" s="18"/>
      <c r="B64" s="18"/>
      <c r="C64" s="39"/>
      <c r="D64" s="39"/>
      <c r="E64" s="13" t="s">
        <v>14</v>
      </c>
      <c r="F64" s="19" t="s">
        <v>15</v>
      </c>
      <c r="G64" s="13" t="s">
        <v>14</v>
      </c>
      <c r="H64" s="19" t="s">
        <v>15</v>
      </c>
      <c r="I64" s="41"/>
    </row>
    <row r="65" spans="1:9" x14ac:dyDescent="0.25">
      <c r="A65" s="17"/>
      <c r="B65" s="17"/>
      <c r="C65" s="32" t="s">
        <v>16</v>
      </c>
      <c r="D65" s="32"/>
      <c r="E65" s="14">
        <f>COUNTIF(F12:F61,"Xuất sắc")</f>
        <v>0</v>
      </c>
      <c r="F65" s="30">
        <f>E65*100/40</f>
        <v>0</v>
      </c>
      <c r="G65" s="14">
        <f>COUNTIF(H12:H61,"Xuất sắc")</f>
        <v>0</v>
      </c>
      <c r="H65" s="30">
        <f>G65*100/40</f>
        <v>0</v>
      </c>
      <c r="I65" s="31"/>
    </row>
    <row r="66" spans="1:9" x14ac:dyDescent="0.25">
      <c r="A66" s="17"/>
      <c r="B66" s="17"/>
      <c r="C66" s="32" t="s">
        <v>17</v>
      </c>
      <c r="D66" s="32"/>
      <c r="E66" s="14">
        <f>COUNTIF(F12:F61,"Tốt")</f>
        <v>0</v>
      </c>
      <c r="F66" s="30">
        <f t="shared" ref="F66:H70" si="6">E66*100/40</f>
        <v>0</v>
      </c>
      <c r="G66" s="14">
        <f>COUNTIF(H12:H61,"Tốt")</f>
        <v>0</v>
      </c>
      <c r="H66" s="30">
        <f t="shared" si="6"/>
        <v>0</v>
      </c>
      <c r="I66" s="31"/>
    </row>
    <row r="67" spans="1:9" x14ac:dyDescent="0.25">
      <c r="A67" s="17"/>
      <c r="B67" s="17"/>
      <c r="C67" s="32" t="s">
        <v>18</v>
      </c>
      <c r="D67" s="32"/>
      <c r="E67" s="14">
        <f>COUNTIF(F12:F61,"Khá")</f>
        <v>0</v>
      </c>
      <c r="F67" s="30">
        <f t="shared" si="6"/>
        <v>0</v>
      </c>
      <c r="G67" s="14">
        <f>COUNTIF(H12:H61,"Khá")</f>
        <v>0</v>
      </c>
      <c r="H67" s="30">
        <f t="shared" si="6"/>
        <v>0</v>
      </c>
      <c r="I67" s="31"/>
    </row>
    <row r="68" spans="1:9" x14ac:dyDescent="0.25">
      <c r="A68" s="17"/>
      <c r="B68" s="17"/>
      <c r="C68" s="32" t="s">
        <v>19</v>
      </c>
      <c r="D68" s="32"/>
      <c r="E68" s="14">
        <f>COUNTIF(F12:F61,"TB")</f>
        <v>0</v>
      </c>
      <c r="F68" s="30">
        <f t="shared" si="6"/>
        <v>0</v>
      </c>
      <c r="G68" s="14">
        <f>COUNTIF(H12:H61,"TB")</f>
        <v>0</v>
      </c>
      <c r="H68" s="30">
        <f t="shared" si="6"/>
        <v>0</v>
      </c>
      <c r="I68" s="31"/>
    </row>
    <row r="69" spans="1:9" x14ac:dyDescent="0.25">
      <c r="A69" s="17"/>
      <c r="B69" s="17"/>
      <c r="C69" s="32" t="s">
        <v>20</v>
      </c>
      <c r="D69" s="32"/>
      <c r="E69" s="14">
        <f>COUNTIF(F12:F61,"Yếu")</f>
        <v>0</v>
      </c>
      <c r="F69" s="30">
        <f t="shared" si="6"/>
        <v>0</v>
      </c>
      <c r="G69" s="14">
        <f>COUNTIF(H12:H61,"Yếu")</f>
        <v>0</v>
      </c>
      <c r="H69" s="30">
        <f t="shared" si="6"/>
        <v>0</v>
      </c>
      <c r="I69" s="31"/>
    </row>
    <row r="70" spans="1:9" x14ac:dyDescent="0.25">
      <c r="A70" s="17"/>
      <c r="B70" s="17"/>
      <c r="C70" s="32" t="s">
        <v>21</v>
      </c>
      <c r="D70" s="32"/>
      <c r="E70" s="14">
        <f>COUNTIF(F12:F61,"Không XL")</f>
        <v>50</v>
      </c>
      <c r="F70" s="30">
        <f t="shared" si="6"/>
        <v>125</v>
      </c>
      <c r="G70" s="14">
        <f>COUNTIF(H12:H61,"Không XL")</f>
        <v>50</v>
      </c>
      <c r="H70" s="30">
        <f t="shared" si="6"/>
        <v>125</v>
      </c>
      <c r="I70" s="31"/>
    </row>
    <row r="71" spans="1:9" x14ac:dyDescent="0.25">
      <c r="C71" s="20"/>
      <c r="D71" s="21"/>
      <c r="F71" s="22"/>
    </row>
    <row r="72" spans="1:9" ht="15.75" x14ac:dyDescent="0.25">
      <c r="E72" s="54" t="s">
        <v>30</v>
      </c>
      <c r="F72" s="54"/>
      <c r="G72" s="54"/>
      <c r="H72" s="54"/>
      <c r="I72" s="54"/>
    </row>
    <row r="73" spans="1:9" ht="16.5" customHeight="1" x14ac:dyDescent="0.25">
      <c r="A73" s="23"/>
      <c r="B73" s="37" t="s">
        <v>28</v>
      </c>
      <c r="C73" s="37"/>
      <c r="D73" s="37" t="s">
        <v>23</v>
      </c>
      <c r="E73" s="37"/>
      <c r="F73" s="37"/>
      <c r="G73" s="55" t="s">
        <v>24</v>
      </c>
      <c r="H73" s="55"/>
      <c r="I73" s="55"/>
    </row>
    <row r="78" spans="1:9" s="25" customFormat="1" ht="16.5" customHeight="1" x14ac:dyDescent="0.25">
      <c r="B78" s="53"/>
      <c r="C78" s="53"/>
      <c r="D78" s="53"/>
      <c r="E78" s="53"/>
      <c r="F78" s="53"/>
      <c r="G78" s="53"/>
      <c r="H78" s="53"/>
      <c r="I78" s="53"/>
    </row>
  </sheetData>
  <sortState xmlns:xlrd2="http://schemas.microsoft.com/office/spreadsheetml/2017/richdata2" ref="A12:T64">
    <sortCondition ref="D12:D64"/>
    <sortCondition ref="C12:C64"/>
  </sortState>
  <mergeCells count="33">
    <mergeCell ref="G78:I78"/>
    <mergeCell ref="B73:C73"/>
    <mergeCell ref="E72:I72"/>
    <mergeCell ref="G73:I73"/>
    <mergeCell ref="D73:F73"/>
    <mergeCell ref="C66:D66"/>
    <mergeCell ref="C67:D67"/>
    <mergeCell ref="C68:D68"/>
    <mergeCell ref="C69:D69"/>
    <mergeCell ref="B78:C78"/>
    <mergeCell ref="D78:F78"/>
    <mergeCell ref="C70:D70"/>
    <mergeCell ref="B10:B11"/>
    <mergeCell ref="C10:D11"/>
    <mergeCell ref="E10:F10"/>
    <mergeCell ref="G10:H10"/>
    <mergeCell ref="I10:I11"/>
    <mergeCell ref="C65:D65"/>
    <mergeCell ref="A2:D2"/>
    <mergeCell ref="E2:I2"/>
    <mergeCell ref="A3:D3"/>
    <mergeCell ref="E3:I3"/>
    <mergeCell ref="A4:D4"/>
    <mergeCell ref="E4:I4"/>
    <mergeCell ref="C62:I62"/>
    <mergeCell ref="C63:D64"/>
    <mergeCell ref="E63:F63"/>
    <mergeCell ref="G63:H63"/>
    <mergeCell ref="I63:I64"/>
    <mergeCell ref="A6:I6"/>
    <mergeCell ref="A7:I7"/>
    <mergeCell ref="A8:I8"/>
    <mergeCell ref="A10:A11"/>
  </mergeCells>
  <conditionalFormatting sqref="F12:F61 H12:H61">
    <cfRule type="cellIs" dxfId="1" priority="3" stopIfTrue="1" operator="equal">
      <formula>"SVG"</formula>
    </cfRule>
    <cfRule type="cellIs" dxfId="0" priority="4" stopIfTrue="1" operator="equal">
      <formula>"SVXS"</formula>
    </cfRule>
  </conditionalFormatting>
  <pageMargins left="0.55118110236220474" right="0.31496062992125984" top="0.59055118110236227" bottom="0.47244094488188981" header="0.31496062992125984" footer="0.31496062992125984"/>
  <pageSetup paperSize="9" orientation="portrait" r:id="rId1"/>
  <headerFooter differentFirst="1"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BANG TONG</vt:lpstr>
      <vt:lpstr>'BANG TONG'!Print_Titles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pc</cp:lastModifiedBy>
  <cp:lastPrinted>2024-11-17T01:35:43Z</cp:lastPrinted>
  <dcterms:created xsi:type="dcterms:W3CDTF">2023-12-01T01:41:38Z</dcterms:created>
  <dcterms:modified xsi:type="dcterms:W3CDTF">2024-11-20T03:05:56Z</dcterms:modified>
</cp:coreProperties>
</file>