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mc:AlternateContent xmlns:mc="http://schemas.openxmlformats.org/markup-compatibility/2006">
    <mc:Choice Requires="x15">
      <x15ac:absPath xmlns:x15ac="http://schemas.microsoft.com/office/spreadsheetml/2010/11/ac" url="E:\1.Data LTTC-2024\2.Bo Mon CNPM\6.Thi dua\2024\Quy 4-2024\"/>
    </mc:Choice>
  </mc:AlternateContent>
  <xr:revisionPtr revIDLastSave="0" documentId="13_ncr:1_{407A386B-0367-4DD2-A969-596427FE6C24}" xr6:coauthVersionLast="47" xr6:coauthVersionMax="47" xr10:uidLastSave="{00000000-0000-0000-0000-000000000000}"/>
  <bookViews>
    <workbookView xWindow="-120" yWindow="-120" windowWidth="19440" windowHeight="11160" tabRatio="765" activeTab="4" xr2:uid="{00000000-000D-0000-FFFF-FFFF00000000}"/>
  </bookViews>
  <sheets>
    <sheet name="Mẫu 1A2-T.Tuấn " sheetId="1" r:id="rId1"/>
    <sheet name="Mẫu 1A3-T.Cường" sheetId="2" r:id="rId2"/>
    <sheet name="Mẫu 1A3-T.Phong" sheetId="3" r:id="rId3"/>
    <sheet name="Mẫu 1A3-T.Xuyên" sheetId="4" r:id="rId4"/>
    <sheet name="Mẫu 1A3-C.Yến" sheetId="5" r:id="rId5"/>
  </sheets>
  <definedNames>
    <definedName name="_xlnm._FilterDatabase" localSheetId="0" hidden="1">'Mẫu 1A2-T.Tuấn '!$A$12:$H$66</definedName>
    <definedName name="_xlnm._FilterDatabase" localSheetId="4" hidden="1">'Mẫu 1A3-C.Yến'!$A$12:$H$65</definedName>
    <definedName name="_xlnm._FilterDatabase" localSheetId="1" hidden="1">'Mẫu 1A3-T.Cường'!$A$12:$H$65</definedName>
    <definedName name="_xlnm._FilterDatabase" localSheetId="2" hidden="1">'Mẫu 1A3-T.Phong'!$A$12:$H$65</definedName>
    <definedName name="_xlnm._FilterDatabase" localSheetId="3" hidden="1">'Mẫu 1A3-T.Xuyên'!$A$12:$H$65</definedName>
  </definedNames>
  <calcPr calcId="191029"/>
  <extLst>
    <ext uri="GoogleSheetsCustomDataVersion2">
      <go:sheetsCustomData xmlns:go="http://customooxmlschemas.google.com/" r:id="rId9" roundtripDataChecksum="MLsvYcXiX/PDeBEN/Fa/pmPwdruMEeYYnwS9J3xrAB8="/>
    </ext>
  </extLst>
</workbook>
</file>

<file path=xl/calcChain.xml><?xml version="1.0" encoding="utf-8"?>
<calcChain xmlns="http://schemas.openxmlformats.org/spreadsheetml/2006/main">
  <c r="F74" i="5" l="1"/>
  <c r="H74" i="5" s="1"/>
  <c r="F73" i="5"/>
  <c r="H73" i="5" s="1"/>
  <c r="F72" i="5"/>
  <c r="H72" i="5" s="1"/>
  <c r="F71" i="5"/>
  <c r="H71" i="5" s="1"/>
  <c r="F45" i="5"/>
  <c r="F32" i="5"/>
  <c r="E32" i="5"/>
  <c r="F28" i="5"/>
  <c r="E28" i="5"/>
  <c r="F25" i="5"/>
  <c r="E25" i="5"/>
  <c r="E14" i="5" s="1"/>
  <c r="E63" i="5" s="1"/>
  <c r="E65" i="5" s="1"/>
  <c r="F19" i="5"/>
  <c r="E19" i="5"/>
  <c r="F15" i="5"/>
  <c r="F14" i="5" s="1"/>
  <c r="F63" i="5" s="1"/>
  <c r="F65" i="5" s="1"/>
  <c r="E15" i="5"/>
  <c r="E74" i="5" l="1"/>
  <c r="G74" i="5" s="1"/>
  <c r="E72" i="5"/>
  <c r="G72" i="5" s="1"/>
  <c r="E71" i="5"/>
  <c r="G71" i="5" s="1"/>
  <c r="E73" i="5"/>
  <c r="G73" i="5" s="1"/>
  <c r="F74" i="4" l="1"/>
  <c r="H74" i="4" s="1"/>
  <c r="H73" i="4"/>
  <c r="F73" i="4"/>
  <c r="F72" i="4"/>
  <c r="H72" i="4" s="1"/>
  <c r="H71" i="4"/>
  <c r="F71" i="4"/>
  <c r="F45" i="4"/>
  <c r="F32" i="4"/>
  <c r="E32" i="4"/>
  <c r="F28" i="4"/>
  <c r="E28" i="4"/>
  <c r="F25" i="4"/>
  <c r="E25" i="4"/>
  <c r="F19" i="4"/>
  <c r="E19" i="4"/>
  <c r="F15" i="4"/>
  <c r="E15" i="4"/>
  <c r="E14" i="4" s="1"/>
  <c r="E63" i="4" s="1"/>
  <c r="E65" i="4" s="1"/>
  <c r="F14" i="4"/>
  <c r="F63" i="4" s="1"/>
  <c r="F65" i="4" s="1"/>
  <c r="F74" i="3"/>
  <c r="H74" i="3" s="1"/>
  <c r="F73" i="3"/>
  <c r="H73" i="3" s="1"/>
  <c r="F72" i="3"/>
  <c r="H72" i="3" s="1"/>
  <c r="F71" i="3"/>
  <c r="H71" i="3" s="1"/>
  <c r="F45" i="3"/>
  <c r="F43" i="3"/>
  <c r="F41" i="3"/>
  <c r="F32" i="3" s="1"/>
  <c r="F39" i="3"/>
  <c r="F37" i="3"/>
  <c r="F35" i="3"/>
  <c r="F33" i="3"/>
  <c r="E32" i="3"/>
  <c r="F28" i="3"/>
  <c r="F14" i="3" s="1"/>
  <c r="E28" i="3"/>
  <c r="F25" i="3"/>
  <c r="E25" i="3"/>
  <c r="F19" i="3"/>
  <c r="E19" i="3"/>
  <c r="F15" i="3"/>
  <c r="E15" i="3"/>
  <c r="E14" i="3"/>
  <c r="E63" i="3" s="1"/>
  <c r="E65" i="3" s="1"/>
  <c r="F74" i="2"/>
  <c r="H74" i="2" s="1"/>
  <c r="F73" i="2"/>
  <c r="H73" i="2" s="1"/>
  <c r="F72" i="2"/>
  <c r="H72" i="2" s="1"/>
  <c r="F71" i="2"/>
  <c r="H71" i="2" s="1"/>
  <c r="F45" i="2"/>
  <c r="F32" i="2"/>
  <c r="E32" i="2"/>
  <c r="F28" i="2"/>
  <c r="F14" i="2" s="1"/>
  <c r="F63" i="2" s="1"/>
  <c r="F65" i="2" s="1"/>
  <c r="E28" i="2"/>
  <c r="F25" i="2"/>
  <c r="E25" i="2"/>
  <c r="F19" i="2"/>
  <c r="E19" i="2"/>
  <c r="F15" i="2"/>
  <c r="E15" i="2"/>
  <c r="E14" i="2" s="1"/>
  <c r="E63" i="2" s="1"/>
  <c r="E65" i="2" s="1"/>
  <c r="F75" i="1"/>
  <c r="H75" i="1" s="1"/>
  <c r="F74" i="1"/>
  <c r="H74" i="1" s="1"/>
  <c r="F73" i="1"/>
  <c r="H73" i="1" s="1"/>
  <c r="F72" i="1"/>
  <c r="H72" i="1" s="1"/>
  <c r="F46" i="1"/>
  <c r="F43" i="1"/>
  <c r="F41" i="1"/>
  <c r="F39" i="1"/>
  <c r="F37" i="1"/>
  <c r="F35" i="1"/>
  <c r="F33" i="1"/>
  <c r="E32" i="1"/>
  <c r="F28" i="1"/>
  <c r="E28" i="1"/>
  <c r="F25" i="1"/>
  <c r="F14" i="1" s="1"/>
  <c r="E25" i="1"/>
  <c r="F19" i="1"/>
  <c r="E19" i="1"/>
  <c r="F15" i="1"/>
  <c r="E15" i="1"/>
  <c r="E14" i="1"/>
  <c r="E64" i="1" s="1"/>
  <c r="E66" i="1" s="1"/>
  <c r="F32" i="1" l="1"/>
  <c r="F64" i="1" s="1"/>
  <c r="F66" i="1" s="1"/>
  <c r="E74" i="4"/>
  <c r="G74" i="4" s="1"/>
  <c r="E72" i="4"/>
  <c r="G72" i="4" s="1"/>
  <c r="E73" i="4"/>
  <c r="G73" i="4" s="1"/>
  <c r="E71" i="4"/>
  <c r="G71" i="4" s="1"/>
  <c r="E73" i="2"/>
  <c r="G73" i="2" s="1"/>
  <c r="E74" i="2"/>
  <c r="G74" i="2" s="1"/>
  <c r="E72" i="2"/>
  <c r="G72" i="2" s="1"/>
  <c r="E71" i="2"/>
  <c r="G71" i="2" s="1"/>
  <c r="F63" i="3"/>
  <c r="F65" i="3" s="1"/>
  <c r="E74" i="1" l="1"/>
  <c r="G74" i="1" s="1"/>
  <c r="E72" i="1"/>
  <c r="G72" i="1" s="1"/>
  <c r="E75" i="1"/>
  <c r="G75" i="1" s="1"/>
  <c r="E73" i="1"/>
  <c r="G73" i="1" s="1"/>
  <c r="E73" i="3"/>
  <c r="G73" i="3" s="1"/>
  <c r="E71" i="3"/>
  <c r="G71" i="3" s="1"/>
  <c r="E74" i="3"/>
  <c r="G74" i="3" s="1"/>
  <c r="E72" i="3"/>
  <c r="G72" i="3" s="1"/>
</calcChain>
</file>

<file path=xl/sharedStrings.xml><?xml version="1.0" encoding="utf-8"?>
<sst xmlns="http://schemas.openxmlformats.org/spreadsheetml/2006/main" count="568" uniqueCount="187">
  <si>
    <t>Mẫu 1 A2</t>
  </si>
  <si>
    <r>
      <rPr>
        <sz val="13"/>
        <color rgb="FF000000"/>
        <rFont val="Times New Roman"/>
      </rPr>
      <t xml:space="preserve">UBND THÀNH PHỐ HỒ CHÍ MINH
</t>
    </r>
    <r>
      <rPr>
        <b/>
        <sz val="13"/>
        <color rgb="FF000000"/>
        <rFont val="Times New Roman"/>
      </rPr>
      <t>TRƯỜNG CAO ĐẲNG LÝ TỰ TRỌNG
THÀNH PHỐ HỒ CHÍ MINH</t>
    </r>
  </si>
  <si>
    <t>CỘNG HÒA XÃ HỘI CHỦ NGHĨA VIỆT NAM
Độc lập - Tự do - Hạnh phúc</t>
  </si>
  <si>
    <t>Họ và tên: Mai Chiếm Tuấn</t>
  </si>
  <si>
    <r>
      <rPr>
        <b/>
        <sz val="12"/>
        <color rgb="FF000000"/>
        <rFont val="Times New Roman"/>
      </rPr>
      <t xml:space="preserve">Chức vụ: </t>
    </r>
    <r>
      <rPr>
        <sz val="12"/>
        <color rgb="FF000000"/>
        <rFont val="Times New Roman"/>
      </rPr>
      <t>Phụ trách Bộ môn Công nghệ Phần mềm</t>
    </r>
  </si>
  <si>
    <r>
      <rPr>
        <b/>
        <sz val="12"/>
        <color rgb="FF000000"/>
        <rFont val="Times New Roman"/>
      </rPr>
      <t>Đơn vị công tác</t>
    </r>
    <r>
      <rPr>
        <b/>
        <i/>
        <sz val="12"/>
        <color rgb="FF000000"/>
        <rFont val="Times New Roman"/>
      </rPr>
      <t xml:space="preserve"> (phòng, khoa…):</t>
    </r>
    <r>
      <rPr>
        <b/>
        <sz val="12"/>
        <color rgb="FF000000"/>
        <rFont val="Times New Roman"/>
      </rPr>
      <t xml:space="preserve"> </t>
    </r>
    <r>
      <rPr>
        <sz val="12"/>
        <color rgb="FF000000"/>
        <rFont val="Times New Roman"/>
      </rPr>
      <t>Khoa Công nghệ Thông tin</t>
    </r>
  </si>
  <si>
    <r>
      <rPr>
        <b/>
        <sz val="12"/>
        <color rgb="FF000000"/>
        <rFont val="Times New Roman"/>
      </rPr>
      <t xml:space="preserve">Mã số CBCCVC: </t>
    </r>
    <r>
      <rPr>
        <sz val="12"/>
        <color rgb="FF000000"/>
        <rFont val="Times New Roman"/>
      </rPr>
      <t>60200000602</t>
    </r>
  </si>
  <si>
    <t>Stt</t>
  </si>
  <si>
    <t>Tiêu chí đánh giá</t>
  </si>
  <si>
    <t>Điểm tối đa</t>
  </si>
  <si>
    <t>Điểm CBCCVC tự chấm</t>
  </si>
  <si>
    <t>Điểm thực tế đạt được</t>
  </si>
  <si>
    <t>Ghi chú</t>
  </si>
  <si>
    <t>(1)</t>
  </si>
  <si>
    <t>(2)</t>
  </si>
  <si>
    <t>(3)</t>
  </si>
  <si>
    <t>(4)</t>
  </si>
  <si>
    <t>(5)</t>
  </si>
  <si>
    <t>(6)</t>
  </si>
  <si>
    <t>I</t>
  </si>
  <si>
    <r>
      <rPr>
        <b/>
        <sz val="13"/>
        <color rgb="FF0066CC"/>
        <rFont val="Times New Roman"/>
      </rPr>
      <t>Tiêu chí 1: Ý thức tổ chức kỷ luật, phẩm chất đạo đức</t>
    </r>
    <r>
      <rPr>
        <b/>
        <i/>
        <sz val="13"/>
        <color rgb="FF0066CC"/>
        <rFont val="Times New Roman"/>
      </rPr>
      <t xml:space="preserve"> </t>
    </r>
    <r>
      <rPr>
        <i/>
        <sz val="13"/>
        <color rgb="FF0066CC"/>
        <rFont val="Times New Roman"/>
      </rPr>
      <t xml:space="preserve">(Ở từng tiêu chí </t>
    </r>
    <r>
      <rPr>
        <b/>
        <i/>
        <sz val="13"/>
        <color rgb="FF0066CC"/>
        <rFont val="Times New Roman"/>
      </rPr>
      <t>trừ 01 điểm/lần vi phạm</t>
    </r>
    <r>
      <rPr>
        <i/>
        <sz val="13"/>
        <color rgb="FF0066CC"/>
        <rFont val="Times New Roman"/>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</si>
  <si>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</si>
  <si>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</si>
  <si>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</si>
  <si>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</si>
  <si>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</si>
  <si>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</si>
  <si>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</si>
  <si>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</si>
  <si>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</si>
  <si>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</si>
  <si>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</si>
  <si>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</si>
  <si>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</si>
  <si>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</si>
  <si>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</si>
  <si>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nhà trường,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</si>
  <si>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</si>
  <si>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</si>
  <si>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</si>
  <si>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</si>
  <si>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rPr>
        <sz val="13"/>
        <color theme="1"/>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theme="1"/>
        <rFont val="Times New Roman"/>
      </rPr>
      <t>sau khi xác minh là sai phạm</t>
    </r>
    <r>
      <rPr>
        <sz val="13"/>
        <color theme="1"/>
        <rFont val="Times New Roman"/>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</si>
  <si>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</si>
  <si>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</si>
  <si>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</si>
  <si>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</si>
  <si>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</si>
  <si>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</si>
  <si>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</si>
  <si>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</si>
  <si>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</si>
  <si>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</si>
  <si>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t>Tiêu chí 2: Năng lực và kỹ năng</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</si>
  <si>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</si>
  <si>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</si>
  <si>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</si>
  <si>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Đơn vị thực hiện nhiệm vụ được giao đúng quy trình, quy định, đúng hạn (1đ); vi phạm/không đúng hạn 01 lần (1đ); 2 lần trở lên (0đ).</t>
  </si>
  <si>
    <t>Báo cáo kịp thời, chính xác với lãnh đạo về tình hình, kết quả thực hiện nhiệm vụ được giao</t>
  </si>
  <si>
    <t>Xây dựng kế hoạch công tác quý, tổng kết đánh giá, báo cáo kết quả thực hiện cho thành viên Ban Giám hiệu được phân công phụ trách (2đ), không thực hiện (0đ)</t>
  </si>
  <si>
    <t>Phối hợp, tạo lập mối quan hệ tốt với cá nhân, tổ chức có liên quan trong thực hiện nhiệm vụ</t>
  </si>
  <si>
    <t>Đơn vị để xảy ra mâu thuẫn mất đoàn kết nội bộ (Khiếu kiện, khiếu nại do giải quyết không thỏa đáng các sự việc liên quan đến chuyên môn của đơn vị): 1 lần (1 đ); 2 lần trở lên (0đ)</t>
  </si>
  <si>
    <t xml:space="preserve">Có trên 20% nhiệm vụ hoàn thành vượt tiến độ, có chất lượng và hiệu quả </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</si>
  <si>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</si>
  <si>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r>
      <rPr>
        <b/>
        <sz val="13"/>
        <color rgb="FF0066CC"/>
        <rFont val="Times New Roman"/>
      </rPr>
      <t xml:space="preserve">Sáng tạo, cải tiến phương pháp làm việc, nâng cao hiệu quả công việc </t>
    </r>
    <r>
      <rPr>
        <i/>
        <sz val="13"/>
        <color rgb="FFFF0000"/>
        <rFont val="Times New Roman"/>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</si>
  <si>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</si>
  <si>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</si>
  <si>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</si>
  <si>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</si>
  <si>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III</t>
  </si>
  <si>
    <t>Tiêu chí 3: Kết quả thực hiện chức trách, nhiệm vụ được giao</t>
  </si>
  <si>
    <r>
      <rPr>
        <b/>
        <sz val="13"/>
        <color rgb="FF0066CC"/>
        <rFont val="Times New Roman"/>
      </rPr>
      <t>Tỷ lệ số lượng công việc, sản phẩm hoàn thành</t>
    </r>
    <r>
      <rPr>
        <i/>
        <sz val="13"/>
        <color rgb="FFFF0000"/>
        <rFont val="Times New Roman"/>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</si>
  <si>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</si>
  <si>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</si>
  <si>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</si>
  <si>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</si>
  <si>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r>
      <rPr>
        <b/>
        <sz val="13"/>
        <color rgb="FF0066CC"/>
        <rFont val="Times New Roman"/>
      </rPr>
      <t>Tỷ lệ công việc, sản phẩm bảo đảm tiến độ</t>
    </r>
    <r>
      <rPr>
        <i/>
        <sz val="13"/>
        <color rgb="FFFF0000"/>
        <rFont val="Times New Roman"/>
      </rPr>
      <t xml:space="preserve"> (chỉ điền vào 01 dòng duy nhất trong số các dòng bên dưới)</t>
    </r>
  </si>
  <si>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</si>
  <si>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</si>
  <si>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</si>
  <si>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</si>
  <si>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rPr>
        <b/>
        <sz val="13"/>
        <color rgb="FF0066CC"/>
        <rFont val="Times New Roman"/>
      </rPr>
      <t xml:space="preserve">Tỷ lệ công việc, sản phẩm bảo đảm chất </t>
    </r>
    <r>
      <rPr>
        <i/>
        <sz val="13"/>
        <color rgb="FFFF0000"/>
        <rFont val="Times New Roman"/>
      </rPr>
      <t>(chỉ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</si>
  <si>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</si>
  <si>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</si>
  <si>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</si>
  <si>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</si>
  <si>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</si>
  <si>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</si>
  <si>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TỔNG CỘNG (I+II+III)</t>
  </si>
  <si>
    <t>Số điểm cộng, trừ bổ sung (nếu có)</t>
  </si>
  <si>
    <r>
      <rPr>
        <b/>
        <sz val="13"/>
        <color rgb="FF000000"/>
        <rFont val="Times New Roman"/>
      </rPr>
      <t xml:space="preserve">TỔNG SỐ ĐIỂM CHÍNH THỨC (*)
</t>
    </r>
    <r>
      <rPr>
        <b/>
        <sz val="12"/>
        <color rgb="FF000000"/>
        <rFont val="Times New Roman"/>
      </rPr>
      <t>(</t>
    </r>
    <r>
      <rPr>
        <i/>
        <sz val="12"/>
        <color rgb="FF000000"/>
        <rFont val="Times New Roman"/>
      </rPr>
      <t>Tổng số điểm đạt được + Số điểm cộng bổ sung - Số điểm bị trừ bổ sung)</t>
    </r>
  </si>
  <si>
    <t xml:space="preserve">KẾT QUẢ TỰ PHÂN LOẠI: </t>
  </si>
  <si>
    <t>Phân loại mức độ hoàn thành nhiệm vụ</t>
  </si>
  <si>
    <t>Khung điểm</t>
  </si>
  <si>
    <t>Tổng số điểm chính thức (*)</t>
  </si>
  <si>
    <r>
      <rPr>
        <b/>
        <sz val="12"/>
        <color rgb="FF000000"/>
        <rFont val="Times New Roman"/>
      </rPr>
      <t xml:space="preserve">Kết quả phân loại
</t>
    </r>
    <r>
      <rPr>
        <i/>
        <sz val="12"/>
        <color rgb="FF000000"/>
        <rFont val="Times New Roman"/>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</si>
  <si>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</si>
  <si>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</si>
  <si>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</si>
  <si>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</si>
  <si>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</si>
  <si>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</si>
  <si>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</si>
  <si>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</si>
  <si>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</si>
  <si>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</si>
  <si>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</si>
  <si>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</si>
  <si>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Tp.HCM, ngày 20 tháng 9 năm 2024</t>
  </si>
  <si>
    <r>
      <rPr>
        <b/>
        <sz val="13"/>
        <color rgb="FF000000"/>
        <rFont val="Times New Roman"/>
      </rPr>
      <t xml:space="preserve">NGƯỜI TỰ ĐÁNH GIÁ
</t>
    </r>
    <r>
      <rPr>
        <i/>
        <sz val="13"/>
        <color rgb="FF000000"/>
        <rFont val="Times New Roman"/>
      </rPr>
      <t>(ký tên và ghi rõ họ tên)</t>
    </r>
  </si>
  <si>
    <t>Mai Chiếm Tuấn</t>
  </si>
  <si>
    <t>Ý KIẾN NHẬN XÉT CỦA NGƯỜI CÓ THẨM QUYỀN ĐÁNH GIÁ:</t>
  </si>
  <si>
    <t>…………………………………………………………………………………………………………………………………………………………………………………………………………………………………………………………………………………………………………………………………………………………………………………………………………………………………………………………………………………………………………………………………………………………………..</t>
  </si>
  <si>
    <t>Tp.HCM, ngày…… tháng …… năm 20…</t>
  </si>
  <si>
    <t>HIỆU TRƯỞNG</t>
  </si>
  <si>
    <t>Mẫu 1 A3</t>
  </si>
  <si>
    <r>
      <rPr>
        <sz val="13"/>
        <color rgb="FF000000"/>
        <rFont val="Times New Roman"/>
      </rPr>
      <t xml:space="preserve">UBND THÀNH PHỐ HỒ CHÍ MINH
</t>
    </r>
    <r>
      <rPr>
        <b/>
        <sz val="13"/>
        <color rgb="FF000000"/>
        <rFont val="Times New Roman"/>
      </rPr>
      <t>TRƯỜNG CAO ĐẲNG LÝ TỰ TRỌNG
THÀNH PHỐ HỒ CHÍ MINH</t>
    </r>
  </si>
  <si>
    <t>BÁO CÁO ĐÁNH GIÁ KẾT QUẢ CÔNG TÁC CỦA CÁ NHÂN
Kỳ đánh giá:  Quý 4/2024</t>
  </si>
  <si>
    <t>Họ và tên: Nguyễn Sanh Cường</t>
  </si>
  <si>
    <r>
      <rPr>
        <b/>
        <sz val="12"/>
        <color rgb="FF000000"/>
        <rFont val="Times New Roman"/>
      </rPr>
      <t xml:space="preserve">Chức vụ: </t>
    </r>
    <r>
      <rPr>
        <sz val="12"/>
        <color rgb="FF000000"/>
        <rFont val="Times New Roman"/>
      </rPr>
      <t>Giảng viên</t>
    </r>
  </si>
  <si>
    <r>
      <rPr>
        <b/>
        <sz val="12"/>
        <color rgb="FF000000"/>
        <rFont val="Times New Roman"/>
      </rPr>
      <t>Đơn vị công tác</t>
    </r>
    <r>
      <rPr>
        <b/>
        <i/>
        <sz val="12"/>
        <color rgb="FF000000"/>
        <rFont val="Times New Roman"/>
      </rPr>
      <t xml:space="preserve"> (phòng, khoa…):</t>
    </r>
    <r>
      <rPr>
        <b/>
        <sz val="12"/>
        <color rgb="FF000000"/>
        <rFont val="Times New Roman"/>
      </rPr>
      <t xml:space="preserve"> </t>
    </r>
    <r>
      <rPr>
        <sz val="12"/>
        <color rgb="FF000000"/>
        <rFont val="Times New Roman"/>
      </rPr>
      <t>Khoa Công nghệ Thông tin</t>
    </r>
  </si>
  <si>
    <r>
      <rPr>
        <b/>
        <sz val="12"/>
        <color rgb="FF000000"/>
        <rFont val="Times New Roman"/>
      </rPr>
      <t xml:space="preserve">Mã số CBCCVC: </t>
    </r>
    <r>
      <rPr>
        <sz val="12"/>
        <color rgb="FF000000"/>
        <rFont val="Times New Roman"/>
      </rPr>
      <t>11100082750</t>
    </r>
  </si>
  <si>
    <r>
      <rPr>
        <b/>
        <sz val="13"/>
        <color rgb="FF0066CC"/>
        <rFont val="Times New Roman"/>
      </rPr>
      <t xml:space="preserve">Tiêu chí 1: Ý thức tổ chức kỷ luật, phẩm chất đạo đức </t>
    </r>
    <r>
      <rPr>
        <i/>
        <sz val="13"/>
        <color rgb="FF0066CC"/>
        <rFont val="Times New Roman"/>
      </rPr>
      <t xml:space="preserve">(Ở từng tiêu chí </t>
    </r>
    <r>
      <rPr>
        <b/>
        <i/>
        <sz val="13"/>
        <color rgb="FF0066CC"/>
        <rFont val="Times New Roman"/>
      </rPr>
      <t>trừ 01 điểm/lần vi phạm</t>
    </r>
    <r>
      <rPr>
        <i/>
        <sz val="13"/>
        <color rgb="FF0066CC"/>
        <rFont val="Times New Roman"/>
      </rPr>
      <t xml:space="preserve">. Trường hợp đã trừ hết số điểm của tiêu chí nhưng tiếp tục vi phạm thì trừ bổ sung vào tổng số điểm đạt được trước khi phân loại) </t>
    </r>
  </si>
  <si>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</si>
  <si>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Tham gia đầy đủ, đúng giờ các buổi học chính trị, nghe thời sự, bồi dưỡng chuyên môn, nghiệp vụ,… được tổ chức tại Trường; cuộc họp của đơn vị và nhà trường (1đ). Vắng vì việc riêng có phép (-1đ/buổi)</t>
  </si>
  <si>
    <r>
      <rPr>
        <sz val="13"/>
        <color theme="1"/>
        <rFont val="Times New Roman"/>
      </rPr>
      <t xml:space="preserve">Không thực hiện báo cáo, xin ý kiến, xin phép </t>
    </r>
    <r>
      <rPr>
        <sz val="13"/>
        <color rgb="FFFF0000"/>
        <rFont val="Times New Roman"/>
      </rPr>
      <t>bằng văn bản</t>
    </r>
    <r>
      <rPr>
        <sz val="13"/>
        <color theme="1"/>
        <rFont val="Times New Roman"/>
      </rPr>
      <t xml:space="preserve"> đúng thẩm quyền đơn vị phân công mỗi lần (-1đ)</t>
    </r>
  </si>
  <si>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</si>
  <si>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</si>
  <si>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r>
      <rPr>
        <sz val="13"/>
        <color theme="1"/>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theme="1"/>
        <rFont val="Times New Roman"/>
      </rPr>
      <t>sau khi xác minh là sai phạm</t>
    </r>
    <r>
      <rPr>
        <sz val="13"/>
        <color theme="1"/>
        <rFont val="Times New Roman"/>
      </rPr>
      <t>) mỗi lần (-1đ)</t>
    </r>
  </si>
  <si>
    <r>
      <rPr>
        <sz val="13"/>
        <color rgb="FFFF0000"/>
        <rFont val="Times New Roman"/>
      </rPr>
      <t>Có thái độ</t>
    </r>
    <r>
      <rPr>
        <sz val="13"/>
        <color theme="1"/>
        <rFont val="Times New Roman"/>
      </rPr>
      <t xml:space="preserve"> gây nhũng nhiễu, phiền hà, trục lợi cá nhân khi xử lý, giải quyết công việc. Vi phạm 1 lần (sau khi kết quả xác minh là sai phạm) (-1đ)</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</si>
  <si>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</si>
  <si>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</si>
  <si>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</si>
  <si>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</si>
  <si>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CVHT (2đ); vi phạm 1 lần (1đ); 2 lần trở lên (0đ)</t>
  </si>
  <si>
    <t>Thực hiện xây dựng nội bộ đoàn kết (2đ). Cá nhân gây mâu thuẫn 1 lần (1đ); 2 lần trở lên hoặc tham gia vận động gây mất đoàn kết nội bộ trong trường, đơn vị (0đ)</t>
  </si>
  <si>
    <t>Có trên 20% nhiệm vụ hoàn thành vượt tiến độ, có chất lượng và hiệu quả</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</si>
  <si>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</si>
  <si>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rPr>
        <b/>
        <sz val="13"/>
        <color rgb="FF0066CC"/>
        <rFont val="Times New Roman"/>
      </rPr>
      <t xml:space="preserve">Sáng tạo, cải tiến phương pháp làm việc, nâng cao hiệu quả công việc </t>
    </r>
    <r>
      <rPr>
        <i/>
        <sz val="13"/>
        <color rgb="FFFF0000"/>
        <rFont val="Times New Roman"/>
      </rPr>
      <t>(tổng điểm tiêu chuẩn không vượt quá 5đ)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</si>
  <si>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</si>
  <si>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r>
      <rPr>
        <b/>
        <sz val="13"/>
        <color rgb="FF0066CC"/>
        <rFont val="Times New Roman"/>
      </rPr>
      <t>Tỷ lệ số lượng công việc, sản phẩm hoàn thành</t>
    </r>
    <r>
      <rPr>
        <i/>
        <sz val="13"/>
        <color rgb="FFFF0000"/>
        <rFont val="Times New Roman"/>
      </rPr>
      <t xml:space="preserve"> (chỉ điền vào 01 dòng duy nhất trong số các dòng bên dưới)</t>
    </r>
  </si>
  <si>
    <r>
      <rPr>
        <b/>
        <sz val="13"/>
        <color rgb="FF0066CC"/>
        <rFont val="Times New Roman"/>
      </rPr>
      <t>Tỷ lệ công việc, sản phẩm bảo đảm tiến độ</t>
    </r>
    <r>
      <rPr>
        <i/>
        <sz val="13"/>
        <color rgb="FFFF0000"/>
        <rFont val="Times New Roman"/>
      </rPr>
      <t xml:space="preserve"> (chỉ điền vào 01 dòng duy nhất trong số các dòng bên dưới)</t>
    </r>
  </si>
  <si>
    <r>
      <rPr>
        <b/>
        <sz val="13"/>
        <color rgb="FF0066CC"/>
        <rFont val="Times New Roman"/>
      </rPr>
      <t xml:space="preserve">Tỷ lệ công việc, sản phẩm bảo đảm chất lượng </t>
    </r>
    <r>
      <rPr>
        <i/>
        <sz val="13"/>
        <color rgb="FFFF0000"/>
        <rFont val="Times New Roman"/>
      </rPr>
      <t>(chỉ điền vào 01 dòng duy nhất trong số các dòng bên dưới)</t>
    </r>
  </si>
  <si>
    <r>
      <rPr>
        <b/>
        <sz val="13"/>
        <color rgb="FF000000"/>
        <rFont val="Times New Roman"/>
      </rPr>
      <t xml:space="preserve">TỔNG SỐ ĐIỂM CHÍNH THỨC (*)
</t>
    </r>
    <r>
      <rPr>
        <b/>
        <sz val="12"/>
        <color rgb="FF000000"/>
        <rFont val="Times New Roman"/>
      </rPr>
      <t>(</t>
    </r>
    <r>
      <rPr>
        <i/>
        <sz val="12"/>
        <color rgb="FF000000"/>
        <rFont val="Times New Roman"/>
      </rPr>
      <t>Tổng số điểm đạt được + Số điểm cộng bổ sung - Số điểm bị trừ bổ sung)</t>
    </r>
  </si>
  <si>
    <r>
      <rPr>
        <b/>
        <sz val="12"/>
        <color rgb="FF000000"/>
        <rFont val="Times New Roman"/>
      </rPr>
      <t xml:space="preserve">Kết quả phân loại
</t>
    </r>
    <r>
      <rPr>
        <i/>
        <sz val="12"/>
        <color rgb="FF000000"/>
        <rFont val="Times New Roman"/>
      </rPr>
      <t>(đánh dấu X)</t>
    </r>
  </si>
  <si>
    <r>
      <rPr>
        <b/>
        <sz val="13"/>
        <color rgb="FF000000"/>
        <rFont val="Times New Roman"/>
      </rPr>
      <t xml:space="preserve">NGƯỜI TỰ ĐÁNH GIÁ
</t>
    </r>
    <r>
      <rPr>
        <i/>
        <sz val="13"/>
        <color rgb="FF000000"/>
        <rFont val="Times New Roman"/>
      </rPr>
      <t>(ký tên và ghi rõ họ tên)</t>
    </r>
  </si>
  <si>
    <t>Nguyễn Sanh Cường</t>
  </si>
  <si>
    <r>
      <rPr>
        <sz val="13"/>
        <color rgb="FF000000"/>
        <rFont val="Times New Roman"/>
      </rPr>
      <t xml:space="preserve">UBND THÀNH PHỐ HỒ CHÍ MINH
</t>
    </r>
    <r>
      <rPr>
        <b/>
        <sz val="13"/>
        <color rgb="FF000000"/>
        <rFont val="Times New Roman"/>
      </rPr>
      <t>TRƯỜNG CAO ĐẲNG LÝ TỰ TRỌNG
THÀNH PHỐ HỒ CHÍ MINH</t>
    </r>
  </si>
  <si>
    <t>Họ và tên: Nguyễn Cao Phong</t>
  </si>
  <si>
    <r>
      <rPr>
        <b/>
        <sz val="12"/>
        <color rgb="FF000000"/>
        <rFont val="Times New Roman"/>
      </rPr>
      <t xml:space="preserve">Chức vụ: </t>
    </r>
    <r>
      <rPr>
        <sz val="12"/>
        <color rgb="FF000000"/>
        <rFont val="Times New Roman"/>
      </rPr>
      <t>Giảng viên</t>
    </r>
  </si>
  <si>
    <r>
      <rPr>
        <b/>
        <sz val="12"/>
        <color rgb="FF000000"/>
        <rFont val="Times New Roman"/>
      </rPr>
      <t>Đơn vị công tác</t>
    </r>
    <r>
      <rPr>
        <b/>
        <i/>
        <sz val="12"/>
        <color rgb="FF000000"/>
        <rFont val="Times New Roman"/>
      </rPr>
      <t xml:space="preserve"> (phòng, khoa…):</t>
    </r>
    <r>
      <rPr>
        <b/>
        <sz val="12"/>
        <color rgb="FF000000"/>
        <rFont val="Times New Roman"/>
      </rPr>
      <t xml:space="preserve"> </t>
    </r>
    <r>
      <rPr>
        <sz val="12"/>
        <color rgb="FF000000"/>
        <rFont val="Times New Roman"/>
      </rPr>
      <t>Công nghệ Thông tin</t>
    </r>
  </si>
  <si>
    <r>
      <rPr>
        <b/>
        <sz val="12"/>
        <color rgb="FF000000"/>
        <rFont val="Times New Roman"/>
      </rPr>
      <t xml:space="preserve">Mã số CBCCVC: </t>
    </r>
    <r>
      <rPr>
        <sz val="12"/>
        <color rgb="FF000000"/>
        <rFont val="Times New Roman"/>
      </rPr>
      <t>11100097762</t>
    </r>
  </si>
  <si>
    <r>
      <rPr>
        <b/>
        <sz val="13"/>
        <color rgb="FF0066CC"/>
        <rFont val="Times New Roman"/>
      </rPr>
      <t xml:space="preserve">Tiêu chí 1: Ý thức tổ chức kỷ luật, phẩm chất đạo đức </t>
    </r>
    <r>
      <rPr>
        <i/>
        <sz val="13"/>
        <color rgb="FF0066CC"/>
        <rFont val="Times New Roman"/>
      </rPr>
      <t xml:space="preserve">(Ở từng tiêu chí </t>
    </r>
    <r>
      <rPr>
        <b/>
        <i/>
        <sz val="13"/>
        <color rgb="FF0066CC"/>
        <rFont val="Times New Roman"/>
      </rPr>
      <t>trừ 01 điểm/lần vi phạm</t>
    </r>
    <r>
      <rPr>
        <i/>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</si>
  <si>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theme="1"/>
        <rFont val="Times New Roman"/>
      </rPr>
      <t xml:space="preserve">Không thực hiện báo cáo, xin ý kiến, xin phép </t>
    </r>
    <r>
      <rPr>
        <sz val="13"/>
        <color rgb="FFFF0000"/>
        <rFont val="Times New Roman"/>
      </rPr>
      <t>bằng văn bản</t>
    </r>
    <r>
      <rPr>
        <sz val="13"/>
        <color theme="1"/>
        <rFont val="Times New Roman"/>
      </rPr>
      <t xml:space="preserve"> đúng thẩm quyền đơn vị phân công mỗi lần (-1đ)</t>
    </r>
  </si>
  <si>
    <r>
      <rPr>
        <sz val="13"/>
        <color theme="1"/>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theme="1"/>
        <rFont val="Times New Roman"/>
      </rPr>
      <t>sau khi xác minh là sai phạm</t>
    </r>
    <r>
      <rPr>
        <sz val="13"/>
        <color theme="1"/>
        <rFont val="Times New Roman"/>
      </rPr>
      <t>) mỗi lần (-1đ)</t>
    </r>
  </si>
  <si>
    <r>
      <rPr>
        <sz val="13"/>
        <color rgb="FFFF0000"/>
        <rFont val="Times New Roman"/>
      </rPr>
      <t>Có thái độ</t>
    </r>
    <r>
      <rPr>
        <sz val="13"/>
        <color theme="1"/>
        <rFont val="Times New Roman"/>
      </rPr>
      <t xml:space="preserve"> gây nhũng nhiễu, phiền hà, trục lợi cá nhân khi xử lý, giải quyết công việc. Vi phạm 1 lần (sau khi kết quả xác minh là sai phạm) (-1đ)</t>
    </r>
  </si>
  <si>
    <r>
      <rPr>
        <b/>
        <sz val="13"/>
        <color rgb="FF0066CC"/>
        <rFont val="Times New Roman"/>
      </rPr>
      <t xml:space="preserve">Sáng tạo, cải tiến phương pháp làm việc, nâng cao hiệu quả công việc </t>
    </r>
    <r>
      <rPr>
        <i/>
        <sz val="13"/>
        <color rgb="FFFF0000"/>
        <rFont val="Times New Roman"/>
      </rPr>
      <t>(tổng điểm tiêu chuẩn không vượt quá 5đ)</t>
    </r>
  </si>
  <si>
    <r>
      <rPr>
        <b/>
        <sz val="13"/>
        <color rgb="FF0066CC"/>
        <rFont val="Times New Roman"/>
      </rPr>
      <t>Tỷ lệ số lượng công việc, sản phẩm hoàn thành</t>
    </r>
    <r>
      <rPr>
        <i/>
        <sz val="13"/>
        <color rgb="FFFF0000"/>
        <rFont val="Times New Roman"/>
      </rPr>
      <t xml:space="preserve"> (chỉ điền vào 01 dòng duy nhất trong số các dòng bên dưới)</t>
    </r>
  </si>
  <si>
    <r>
      <rPr>
        <b/>
        <sz val="13"/>
        <color rgb="FF0066CC"/>
        <rFont val="Times New Roman"/>
      </rPr>
      <t>Tỷ lệ công việc, sản phẩm bảo đảm tiến độ</t>
    </r>
    <r>
      <rPr>
        <i/>
        <sz val="13"/>
        <color rgb="FFFF0000"/>
        <rFont val="Times New Roman"/>
      </rPr>
      <t xml:space="preserve"> (chỉ điền vào 01 dòng duy nhất trong số các dòng bên dưới)</t>
    </r>
  </si>
  <si>
    <r>
      <rPr>
        <b/>
        <sz val="13"/>
        <color rgb="FF0066CC"/>
        <rFont val="Times New Roman"/>
      </rPr>
      <t xml:space="preserve">Tỷ lệ công việc, sản phẩm bảo đảm chất lượng </t>
    </r>
    <r>
      <rPr>
        <i/>
        <sz val="13"/>
        <color rgb="FFFF0000"/>
        <rFont val="Times New Roman"/>
      </rPr>
      <t>(chỉ điền vào 01 dòng duy nhất trong số các dòng bên dưới)</t>
    </r>
  </si>
  <si>
    <r>
      <rPr>
        <b/>
        <sz val="13"/>
        <color rgb="FF000000"/>
        <rFont val="Times New Roman"/>
      </rPr>
      <t xml:space="preserve">TỔNG SỐ ĐIỂM CHÍNH THỨC (*)
</t>
    </r>
    <r>
      <rPr>
        <b/>
        <sz val="12"/>
        <color rgb="FF000000"/>
        <rFont val="Times New Roman"/>
      </rPr>
      <t>(</t>
    </r>
    <r>
      <rPr>
        <i/>
        <sz val="12"/>
        <color rgb="FF000000"/>
        <rFont val="Times New Roman"/>
      </rPr>
      <t>Tổng số điểm đạt được + Số điểm cộng bổ sung - Số điểm bị trừ bổ sung)</t>
    </r>
  </si>
  <si>
    <r>
      <rPr>
        <b/>
        <sz val="12"/>
        <color rgb="FF000000"/>
        <rFont val="Times New Roman"/>
      </rPr>
      <t xml:space="preserve">Kết quả phân loại
</t>
    </r>
    <r>
      <rPr>
        <i/>
        <sz val="12"/>
        <color rgb="FF000000"/>
        <rFont val="Times New Roman"/>
      </rPr>
      <t>(đánh dấu X)</t>
    </r>
  </si>
  <si>
    <t>Tp.HCM, ngày 20 tháng 12 năm 2024</t>
  </si>
  <si>
    <r>
      <rPr>
        <b/>
        <sz val="13"/>
        <color rgb="FF000000"/>
        <rFont val="Times New Roman"/>
      </rPr>
      <t xml:space="preserve">NGƯỜI TỰ ĐÁNH GIÁ
</t>
    </r>
    <r>
      <rPr>
        <i/>
        <sz val="13"/>
        <color rgb="FF000000"/>
        <rFont val="Times New Roman"/>
      </rPr>
      <t>(ký tên và ghi rõ họ tên)</t>
    </r>
  </si>
  <si>
    <t>Nguyễn Cao Phong</t>
  </si>
  <si>
    <r>
      <rPr>
        <sz val="13"/>
        <color rgb="FF000000"/>
        <rFont val="Times New Roman"/>
      </rPr>
      <t xml:space="preserve">UBND THÀNH PHỐ HỒ CHÍ MINH
</t>
    </r>
    <r>
      <rPr>
        <b/>
        <sz val="13"/>
        <color rgb="FF000000"/>
        <rFont val="Times New Roman"/>
      </rPr>
      <t>TRƯỜNG CAO ĐẲNG LÝ TỰ TRỌNG
THÀNH PHỐ HỒ CHÍ MINH</t>
    </r>
  </si>
  <si>
    <t>Họ và tên: Trần Vĩnh Xuyên</t>
  </si>
  <si>
    <r>
      <rPr>
        <b/>
        <sz val="12"/>
        <color rgb="FF000000"/>
        <rFont val="Times New Roman"/>
      </rPr>
      <t xml:space="preserve">Chức vụ: </t>
    </r>
    <r>
      <rPr>
        <sz val="12"/>
        <color rgb="FF000000"/>
        <rFont val="Times New Roman"/>
      </rPr>
      <t>Giảng viên</t>
    </r>
  </si>
  <si>
    <r>
      <rPr>
        <b/>
        <sz val="12"/>
        <color rgb="FF000000"/>
        <rFont val="Times New Roman"/>
      </rPr>
      <t>Đơn vị công tác</t>
    </r>
    <r>
      <rPr>
        <b/>
        <i/>
        <sz val="12"/>
        <color rgb="FF000000"/>
        <rFont val="Times New Roman"/>
      </rPr>
      <t xml:space="preserve"> (phòng, khoa…):</t>
    </r>
    <r>
      <rPr>
        <b/>
        <sz val="12"/>
        <color rgb="FF000000"/>
        <rFont val="Times New Roman"/>
      </rPr>
      <t xml:space="preserve"> </t>
    </r>
    <r>
      <rPr>
        <sz val="12"/>
        <color rgb="FF000000"/>
        <rFont val="Times New Roman"/>
      </rPr>
      <t>Khoa Công nghệ Thông tin</t>
    </r>
  </si>
  <si>
    <r>
      <rPr>
        <b/>
        <sz val="12"/>
        <color rgb="FF000000"/>
        <rFont val="Times New Roman"/>
      </rPr>
      <t>Mã số CBCCVC:</t>
    </r>
    <r>
      <rPr>
        <sz val="12"/>
        <color rgb="FF000000"/>
        <rFont val="Times New Roman"/>
      </rPr>
      <t xml:space="preserve"> 21000001100</t>
    </r>
  </si>
  <si>
    <r>
      <rPr>
        <b/>
        <sz val="13"/>
        <color rgb="FF0066CC"/>
        <rFont val="Times New Roman"/>
      </rPr>
      <t xml:space="preserve">Tiêu chí 1: Ý thức tổ chức kỷ luật, phẩm chất đạo đức </t>
    </r>
    <r>
      <rPr>
        <i/>
        <sz val="13"/>
        <color rgb="FF0066CC"/>
        <rFont val="Times New Roman"/>
      </rPr>
      <t xml:space="preserve">(Ở từng tiêu chí </t>
    </r>
    <r>
      <rPr>
        <b/>
        <i/>
        <sz val="13"/>
        <color rgb="FF0066CC"/>
        <rFont val="Times New Roman"/>
      </rPr>
      <t>trừ 01 điểm/lần vi phạm</t>
    </r>
    <r>
      <rPr>
        <i/>
        <sz val="13"/>
        <color rgb="FF0066CC"/>
        <rFont val="Times New Roman"/>
      </rPr>
      <t xml:space="preserve">. Trường hợp đã trừ hết số điểm của tiêu chí nhưng tiếp tục vi phạm thì trừ bổ sung vào tổng số điểm đạt được trước khi phân loại) </t>
    </r>
  </si>
  <si>
    <r>
      <rPr>
        <sz val="13"/>
        <color theme="1"/>
        <rFont val="Times New Roman"/>
      </rPr>
      <t xml:space="preserve">Không thực hiện báo cáo, xin ý kiến, xin phép </t>
    </r>
    <r>
      <rPr>
        <sz val="13"/>
        <color rgb="FFFF0000"/>
        <rFont val="Times New Roman"/>
      </rPr>
      <t>bằng văn bản</t>
    </r>
    <r>
      <rPr>
        <sz val="13"/>
        <color theme="1"/>
        <rFont val="Times New Roman"/>
      </rPr>
      <t xml:space="preserve"> đúng thẩm quyền đơn vị phân công mỗi lần (-1đ)</t>
    </r>
  </si>
  <si>
    <r>
      <rPr>
        <sz val="13"/>
        <color theme="1"/>
        <rFont val="Times New Roman"/>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color theme="1"/>
        <rFont val="Times New Roman"/>
      </rPr>
      <t>sau khi xác minh là sai phạm</t>
    </r>
    <r>
      <rPr>
        <sz val="13"/>
        <color theme="1"/>
        <rFont val="Times New Roman"/>
      </rPr>
      <t>) mỗi lần (-1đ)</t>
    </r>
  </si>
  <si>
    <r>
      <rPr>
        <sz val="13"/>
        <color rgb="FFFF0000"/>
        <rFont val="Times New Roman"/>
      </rPr>
      <t>Có thái độ</t>
    </r>
    <r>
      <rPr>
        <sz val="13"/>
        <color theme="1"/>
        <rFont val="Times New Roman"/>
      </rPr>
      <t xml:space="preserve"> gây nhũng nhiễu, phiền hà, trục lợi cá nhân khi xử lý, giải quyết công việc. Vi phạm 1 lần (sau khi kết quả xác minh là sai phạm) (-1đ)</t>
    </r>
  </si>
  <si>
    <r>
      <rPr>
        <b/>
        <sz val="13"/>
        <color rgb="FF0066CC"/>
        <rFont val="Times New Roman"/>
      </rPr>
      <t xml:space="preserve">Sáng tạo, cải tiến phương pháp làm việc, nâng cao hiệu quả công việc </t>
    </r>
    <r>
      <rPr>
        <i/>
        <sz val="13"/>
        <color rgb="FFFF0000"/>
        <rFont val="Times New Roman"/>
      </rPr>
      <t>(tổng điểm tiêu chuẩn không vượt quá 5đ)</t>
    </r>
  </si>
  <si>
    <r>
      <rPr>
        <b/>
        <sz val="13"/>
        <color rgb="FF0066CC"/>
        <rFont val="Times New Roman"/>
      </rPr>
      <t>Tỷ lệ số lượng công việc, sản phẩm hoàn thành</t>
    </r>
    <r>
      <rPr>
        <i/>
        <sz val="13"/>
        <color rgb="FFFF0000"/>
        <rFont val="Times New Roman"/>
      </rPr>
      <t xml:space="preserve"> (chỉ điền vào 01 dòng duy nhất trong số các dòng bên dưới)</t>
    </r>
  </si>
  <si>
    <r>
      <rPr>
        <b/>
        <sz val="13"/>
        <color rgb="FF0066CC"/>
        <rFont val="Times New Roman"/>
      </rPr>
      <t>Tỷ lệ công việc, sản phẩm bảo đảm tiến độ</t>
    </r>
    <r>
      <rPr>
        <i/>
        <sz val="13"/>
        <color rgb="FFFF0000"/>
        <rFont val="Times New Roman"/>
      </rPr>
      <t xml:space="preserve"> (chỉ điền vào 01 dòng duy nhất trong số các dòng bên dưới)</t>
    </r>
  </si>
  <si>
    <r>
      <rPr>
        <b/>
        <sz val="13"/>
        <color rgb="FF0066CC"/>
        <rFont val="Times New Roman"/>
      </rPr>
      <t xml:space="preserve">Tỷ lệ công việc, sản phẩm bảo đảm chất lượng </t>
    </r>
    <r>
      <rPr>
        <i/>
        <sz val="13"/>
        <color rgb="FFFF0000"/>
        <rFont val="Times New Roman"/>
      </rPr>
      <t>(chỉ điền vào 01 dòng duy nhất trong số các dòng bên dưới)</t>
    </r>
  </si>
  <si>
    <r>
      <rPr>
        <b/>
        <sz val="13"/>
        <color rgb="FF000000"/>
        <rFont val="Times New Roman"/>
      </rPr>
      <t xml:space="preserve">TỔNG SỐ ĐIỂM CHÍNH THỨC (*)
</t>
    </r>
    <r>
      <rPr>
        <b/>
        <sz val="12"/>
        <color rgb="FF000000"/>
        <rFont val="Times New Roman"/>
      </rPr>
      <t>(</t>
    </r>
    <r>
      <rPr>
        <i/>
        <sz val="12"/>
        <color rgb="FF000000"/>
        <rFont val="Times New Roman"/>
      </rPr>
      <t>Tổng số điểm đạt được + Số điểm cộng bổ sung - Số điểm bị trừ bổ sung)</t>
    </r>
  </si>
  <si>
    <r>
      <rPr>
        <b/>
        <sz val="12"/>
        <color rgb="FF000000"/>
        <rFont val="Times New Roman"/>
      </rPr>
      <t xml:space="preserve">Kết quả phân loại
</t>
    </r>
    <r>
      <rPr>
        <i/>
        <sz val="12"/>
        <color rgb="FF000000"/>
        <rFont val="Times New Roman"/>
      </rPr>
      <t>(đánh dấu X)</t>
    </r>
  </si>
  <si>
    <t>Tp.HCM, ngày 17 tháng 12 năm 2024</t>
  </si>
  <si>
    <r>
      <rPr>
        <b/>
        <sz val="13"/>
        <color rgb="FF000000"/>
        <rFont val="Times New Roman"/>
      </rPr>
      <t xml:space="preserve">NGƯỜI TỰ ĐÁNH GIÁ
</t>
    </r>
    <r>
      <rPr>
        <i/>
        <sz val="13"/>
        <color rgb="FF000000"/>
        <rFont val="Times New Roman"/>
      </rPr>
      <t>(ký tên và ghi rõ họ tên)</t>
    </r>
  </si>
  <si>
    <t>Trần Vĩnh Xuyên</t>
  </si>
  <si>
    <t>Họ và tên: Đỗ Thị Hải Yến</t>
  </si>
  <si>
    <r>
      <rPr>
        <b/>
        <sz val="12"/>
        <color rgb="FF000000"/>
        <rFont val="Times New Roman"/>
      </rPr>
      <t>Đơn vị công tác</t>
    </r>
    <r>
      <rPr>
        <b/>
        <i/>
        <sz val="12"/>
        <color rgb="FF000000"/>
        <rFont val="Times New Roman"/>
      </rPr>
      <t xml:space="preserve"> (phòng, khoa):</t>
    </r>
    <r>
      <rPr>
        <b/>
        <sz val="12"/>
        <color rgb="FF000000"/>
        <rFont val="Times New Roman"/>
      </rPr>
      <t xml:space="preserve"> </t>
    </r>
    <r>
      <rPr>
        <sz val="12"/>
        <color rgb="FF000000"/>
        <rFont val="Times New Roman"/>
      </rPr>
      <t>Khoa Công nghệ Thông tin</t>
    </r>
  </si>
  <si>
    <r>
      <rPr>
        <b/>
        <sz val="12"/>
        <color rgb="FF000000"/>
        <rFont val="Times New Roman"/>
      </rPr>
      <t xml:space="preserve">Mã số CBCCVC: </t>
    </r>
    <r>
      <rPr>
        <sz val="12"/>
        <color rgb="FF000000"/>
        <rFont val="Times New Roman"/>
      </rPr>
      <t>11100096317</t>
    </r>
  </si>
  <si>
    <t>Đỗ Thị Hải Yến</t>
  </si>
  <si>
    <t>Hướng dẫn sinh viên thực tập tốt nghiệp, thực tập doanh nghiệp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</si>
</sst>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1">
    <font>
      <sz val="11"/>
      <color theme="1"/>
      <name val="Calibri"/>
      <scheme val="minor"/>
    </font>
    <font>
      <sz val="12"/>
      <color rgb="FF000000"/>
      <name val="Times New Roman"/>
    </font>
    <font>
      <b/>
      <i/>
      <sz val="10"/>
      <color rgb="FF000000"/>
      <name val="Times New Roman"/>
    </font>
    <font>
      <b/>
      <sz val="13"/>
      <color rgb="FF000000"/>
      <name val="Times New Roman"/>
    </font>
    <font>
      <b/>
      <sz val="14"/>
      <color rgb="FF000000"/>
      <name val="Times New Roman"/>
    </font>
    <font>
      <b/>
      <sz val="12"/>
      <color rgb="FF000000"/>
      <name val="Times New Roman"/>
    </font>
    <font>
      <sz val="11"/>
      <name val="Calibri"/>
    </font>
    <font>
      <i/>
      <sz val="9"/>
      <color rgb="FF000000"/>
      <name val="Times New Roman"/>
    </font>
    <font>
      <b/>
      <sz val="9"/>
      <color rgb="FF000000"/>
      <name val="Times New Roman"/>
    </font>
    <font>
      <b/>
      <sz val="13"/>
      <color rgb="FF0066CC"/>
      <name val="Times New Roman"/>
    </font>
    <font>
      <b/>
      <sz val="13"/>
      <color theme="0"/>
      <name val="Times New Roman"/>
    </font>
    <font>
      <sz val="13"/>
      <color rgb="FF000000"/>
      <name val="Times New Roman"/>
    </font>
    <font>
      <sz val="13"/>
      <color theme="1"/>
      <name val="Times New Roman"/>
    </font>
    <font>
      <b/>
      <i/>
      <sz val="13"/>
      <color rgb="FF000000"/>
      <name val="Times New Roman"/>
    </font>
    <font>
      <b/>
      <i/>
      <sz val="13"/>
      <color rgb="FF0066CC"/>
      <name val="Times New Roman"/>
    </font>
    <font>
      <b/>
      <i/>
      <sz val="13"/>
      <color theme="0"/>
      <name val="Times New Roman"/>
    </font>
    <font>
      <sz val="13"/>
      <color rgb="FF0066CC"/>
      <name val="Times New Roman"/>
    </font>
    <font>
      <i/>
      <sz val="9"/>
      <color theme="1"/>
      <name val="Times New Roman"/>
    </font>
    <font>
      <i/>
      <sz val="8"/>
      <color theme="1"/>
      <name val="Times New Roman"/>
    </font>
    <font>
      <sz val="13"/>
      <color theme="0"/>
      <name val="Times New Roman"/>
    </font>
    <font>
      <sz val="12"/>
      <color theme="1"/>
      <name val="Times New Roman"/>
    </font>
    <font>
      <b/>
      <sz val="13"/>
      <color theme="1"/>
      <name val="Times New Roman"/>
    </font>
    <font>
      <i/>
      <sz val="12"/>
      <color rgb="FF000000"/>
      <name val="Times New Roman"/>
    </font>
    <font>
      <i/>
      <sz val="13"/>
      <color rgb="FF000000"/>
      <name val="Times New Roman"/>
    </font>
    <font>
      <sz val="11"/>
      <color theme="1"/>
      <name val="Times New Roman"/>
    </font>
    <font>
      <sz val="11"/>
      <color rgb="FFFF0000"/>
      <name val="Times New Roman"/>
    </font>
    <font>
      <b/>
      <i/>
      <sz val="12"/>
      <color rgb="FF000000"/>
      <name val="Times New Roman"/>
    </font>
    <font>
      <i/>
      <sz val="13"/>
      <color rgb="FF0066CC"/>
      <name val="Times New Roman"/>
    </font>
    <font>
      <i/>
      <sz val="13"/>
      <color theme="1"/>
      <name val="Times New Roman"/>
    </font>
    <font>
      <i/>
      <sz val="13"/>
      <color rgb="FFFF0000"/>
      <name val="Times New Roman"/>
    </font>
    <font>
      <sz val="13"/>
      <color rgb="FFFF0000"/>
      <name val="Times New Roman"/>
    </font>
  </fonts>
  <fills count="2">
    <fill>
      <patternFill patternType="none"/>
    </fill>
    <fill>
      <patternFill patternType="gray125"/>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s>
  <cellStyleXfs count="1">
    <xf numFmtId="0" fontId="0" fillId="0" borderId="0"/>
  </cellStyleXfs>
  <cellXfs count="69">
    <xf numFmtId="0" fontId="0" fillId="0" borderId="0" xfId="0"/>
    <xf numFmtId="0" fontId="1" fillId="0" borderId="0" xfId="0" applyFont="1" applyAlignment="1">
      <alignment horizontal="center" vertical="center" wrapText="1"/>
    </xf>
    <xf numFmtId="0" fontId="1" fillId="0" borderId="0" xfId="0" applyFont="1" applyAlignment="1">
      <alignment horizontal="left" vertical="center" wrapText="1"/>
    </xf>
    <xf numFmtId="0" fontId="2" fillId="0" borderId="0" xfId="0" applyFont="1" applyAlignment="1">
      <alignment horizontal="center" vertical="center" wrapText="1"/>
    </xf>
    <xf numFmtId="0" fontId="3" fillId="0" borderId="0" xfId="0" applyFont="1" applyAlignment="1">
      <alignment horizontal="center" vertical="top" wrapText="1"/>
    </xf>
    <xf numFmtId="0" fontId="3" fillId="0" borderId="0" xfId="0" applyFont="1" applyAlignment="1">
      <alignment horizontal="center" vertical="center" wrapText="1"/>
    </xf>
    <xf numFmtId="0" fontId="3" fillId="0" borderId="0" xfId="0" applyFont="1" applyAlignment="1">
      <alignment vertical="center" wrapText="1"/>
    </xf>
    <xf numFmtId="0" fontId="5" fillId="0" borderId="0" xfId="0" applyFont="1" applyAlignment="1">
      <alignment horizontal="center" vertical="center" wrapText="1"/>
    </xf>
    <xf numFmtId="0" fontId="5" fillId="0" borderId="0" xfId="0" applyFont="1" applyAlignment="1">
      <alignment horizontal="left" vertical="center" wrapText="1"/>
    </xf>
    <xf numFmtId="0" fontId="3" fillId="0" borderId="1" xfId="0" applyFont="1" applyBorder="1" applyAlignment="1">
      <alignment horizontal="center" vertical="center" wrapText="1"/>
    </xf>
    <xf numFmtId="0" fontId="5"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0" xfId="0" applyFont="1" applyAlignment="1">
      <alignment horizontal="center" vertical="center" wrapText="1"/>
    </xf>
    <xf numFmtId="0" fontId="9" fillId="0" borderId="1" xfId="0" applyFont="1" applyBorder="1" applyAlignment="1">
      <alignment horizontal="center" vertical="center" wrapText="1"/>
    </xf>
    <xf numFmtId="164" fontId="9" fillId="0" borderId="1" xfId="0" applyNumberFormat="1" applyFont="1" applyBorder="1" applyAlignment="1">
      <alignment horizontal="center" vertical="center" wrapText="1"/>
    </xf>
    <xf numFmtId="164" fontId="10" fillId="0" borderId="1"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1" fillId="0" borderId="0" xfId="0" applyFont="1" applyAlignment="1">
      <alignment horizontal="center" vertical="center" wrapText="1"/>
    </xf>
    <xf numFmtId="0" fontId="13" fillId="0" borderId="1" xfId="0" applyFont="1" applyBorder="1" applyAlignment="1">
      <alignment horizontal="center" vertical="center" wrapText="1"/>
    </xf>
    <xf numFmtId="0" fontId="13" fillId="0" borderId="0" xfId="0" applyFont="1" applyAlignment="1">
      <alignment horizontal="center" vertical="center" wrapText="1"/>
    </xf>
    <xf numFmtId="0" fontId="14"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164" fontId="17" fillId="0" borderId="1" xfId="0" applyNumberFormat="1" applyFont="1" applyBorder="1" applyAlignment="1">
      <alignment horizontal="center" vertical="center" wrapText="1"/>
    </xf>
    <xf numFmtId="164" fontId="18" fillId="0" borderId="1" xfId="0" applyNumberFormat="1" applyFont="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164" fontId="21" fillId="0" borderId="1" xfId="0" applyNumberFormat="1" applyFont="1" applyBorder="1" applyAlignment="1">
      <alignment horizontal="center" vertical="center" wrapText="1"/>
    </xf>
    <xf numFmtId="0" fontId="21" fillId="0" borderId="1" xfId="0" applyFont="1" applyBorder="1" applyAlignment="1">
      <alignment horizontal="center" vertical="center" wrapText="1"/>
    </xf>
    <xf numFmtId="0" fontId="1" fillId="0" borderId="1" xfId="0" applyFont="1" applyBorder="1" applyAlignment="1">
      <alignment horizontal="center" vertical="center" wrapText="1"/>
    </xf>
    <xf numFmtId="164" fontId="12" fillId="0" borderId="1" xfId="0" applyNumberFormat="1" applyFont="1" applyBorder="1" applyAlignment="1">
      <alignment horizontal="center" vertical="center" wrapText="1"/>
    </xf>
    <xf numFmtId="0" fontId="22" fillId="0" borderId="0" xfId="0" applyFont="1" applyAlignment="1">
      <alignment horizontal="center" vertical="center" wrapText="1"/>
    </xf>
    <xf numFmtId="0" fontId="23" fillId="0" borderId="0" xfId="0" applyFont="1" applyAlignment="1">
      <alignment vertical="center" wrapText="1"/>
    </xf>
    <xf numFmtId="0" fontId="22" fillId="0" borderId="0" xfId="0" applyFont="1" applyAlignment="1">
      <alignment vertical="center" wrapText="1"/>
    </xf>
    <xf numFmtId="0" fontId="22" fillId="0" borderId="0" xfId="0" applyFont="1" applyAlignment="1">
      <alignment horizontal="left" vertical="center" wrapText="1"/>
    </xf>
    <xf numFmtId="0" fontId="3" fillId="0" borderId="0" xfId="0" applyFont="1" applyAlignment="1">
      <alignment vertical="top" wrapText="1"/>
    </xf>
    <xf numFmtId="0" fontId="24" fillId="0" borderId="1" xfId="0" applyFont="1" applyBorder="1" applyAlignment="1">
      <alignment vertical="center" wrapText="1"/>
    </xf>
    <xf numFmtId="0" fontId="25" fillId="0" borderId="1" xfId="0" applyFont="1" applyBorder="1" applyAlignment="1">
      <alignment vertical="center" wrapText="1"/>
    </xf>
    <xf numFmtId="0" fontId="5" fillId="0" borderId="0" xfId="0" applyFont="1" applyAlignment="1">
      <alignment horizontal="left" vertical="center"/>
    </xf>
    <xf numFmtId="0" fontId="20" fillId="0" borderId="2" xfId="0" applyFont="1" applyBorder="1" applyAlignment="1">
      <alignment horizontal="left" vertical="center" wrapText="1"/>
    </xf>
    <xf numFmtId="0" fontId="6" fillId="0" borderId="3" xfId="0" applyFont="1" applyBorder="1"/>
    <xf numFmtId="0" fontId="6" fillId="0" borderId="4" xfId="0" applyFont="1" applyBorder="1"/>
    <xf numFmtId="0" fontId="9" fillId="0" borderId="2" xfId="0" applyFont="1" applyBorder="1" applyAlignment="1">
      <alignment horizontal="left" vertical="center" wrapText="1"/>
    </xf>
    <xf numFmtId="0" fontId="12" fillId="0" borderId="2" xfId="0" applyFont="1" applyBorder="1" applyAlignment="1">
      <alignment horizontal="left" vertical="center" wrapText="1"/>
    </xf>
    <xf numFmtId="0" fontId="11" fillId="0" borderId="2" xfId="0" applyFont="1" applyBorder="1" applyAlignment="1">
      <alignment horizontal="left" vertical="center" wrapText="1"/>
    </xf>
    <xf numFmtId="0" fontId="5" fillId="0" borderId="0" xfId="0" applyFont="1" applyAlignment="1">
      <alignment horizontal="left" vertical="center" wrapText="1"/>
    </xf>
    <xf numFmtId="0" fontId="0" fillId="0" borderId="0" xfId="0"/>
    <xf numFmtId="0" fontId="3" fillId="0" borderId="2" xfId="0" applyFont="1" applyBorder="1" applyAlignment="1">
      <alignment horizontal="center" vertical="center" wrapText="1"/>
    </xf>
    <xf numFmtId="0" fontId="7" fillId="0" borderId="2" xfId="0" applyFont="1" applyBorder="1" applyAlignment="1">
      <alignment horizontal="center" vertical="center" wrapText="1"/>
    </xf>
    <xf numFmtId="0" fontId="3" fillId="0" borderId="0" xfId="0" applyFont="1" applyAlignment="1">
      <alignment horizontal="center" vertical="top"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11" fillId="0" borderId="2" xfId="0" applyFont="1" applyBorder="1" applyAlignment="1">
      <alignment horizontal="center" vertical="center" wrapText="1"/>
    </xf>
    <xf numFmtId="0" fontId="23" fillId="0" borderId="6" xfId="0" applyFont="1" applyBorder="1" applyAlignment="1">
      <alignment horizontal="center" vertical="center" wrapText="1"/>
    </xf>
    <xf numFmtId="0" fontId="6" fillId="0" borderId="6" xfId="0" applyFont="1" applyBorder="1"/>
    <xf numFmtId="0" fontId="23" fillId="0" borderId="0" xfId="0" applyFont="1" applyAlignment="1">
      <alignment horizontal="center" vertical="center" wrapText="1"/>
    </xf>
    <xf numFmtId="0" fontId="5" fillId="0" borderId="0" xfId="0" applyFont="1" applyAlignment="1">
      <alignment horizontal="center" vertical="center" wrapText="1"/>
    </xf>
    <xf numFmtId="0" fontId="5" fillId="0" borderId="10" xfId="0" applyFont="1" applyBorder="1" applyAlignment="1">
      <alignment horizontal="center" vertical="center" wrapText="1"/>
    </xf>
    <xf numFmtId="0" fontId="6" fillId="0" borderId="10" xfId="0" applyFont="1" applyBorder="1"/>
    <xf numFmtId="0" fontId="5" fillId="0" borderId="2" xfId="0" applyFont="1" applyBorder="1" applyAlignment="1">
      <alignment horizontal="left" vertical="center" wrapText="1"/>
    </xf>
    <xf numFmtId="0" fontId="5" fillId="0" borderId="5" xfId="0" applyFont="1" applyBorder="1" applyAlignment="1">
      <alignment horizontal="center" vertical="center" wrapText="1"/>
    </xf>
    <xf numFmtId="0" fontId="6" fillId="0" borderId="7" xfId="0" applyFont="1" applyBorder="1"/>
    <xf numFmtId="0" fontId="6" fillId="0" borderId="9" xfId="0" applyFont="1" applyBorder="1"/>
    <xf numFmtId="0" fontId="6" fillId="0" borderId="11" xfId="0" applyFont="1" applyBorder="1"/>
    <xf numFmtId="0" fontId="5" fillId="0" borderId="8" xfId="0" applyFont="1" applyBorder="1" applyAlignment="1">
      <alignment horizontal="center" vertical="center" wrapText="1"/>
    </xf>
    <xf numFmtId="0" fontId="6" fillId="0" borderId="12" xfId="0" applyFont="1" applyBorder="1"/>
    <xf numFmtId="0" fontId="5" fillId="0" borderId="2" xfId="0" applyFont="1" applyBorder="1" applyAlignment="1">
      <alignment horizontal="center" vertical="center" wrapText="1"/>
    </xf>
    <xf numFmtId="0" fontId="13" fillId="0" borderId="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Z1001"/>
  <sheetViews>
    <sheetView topLeftCell="A73" workbookViewId="0">
      <selection activeCell="G42" sqref="G42"/>
    </sheetView>
  </sheetViews>
  <sheetFormatPr defaultColWidth="14.42578125" defaultRowHeight="15" customHeight="1"/>
  <cols>
    <col min="1" max="1" width="5.42578125" customWidth="1"/>
    <col min="2" max="2" width="27.140625" customWidth="1"/>
    <col min="3" max="3" width="11" customWidth="1"/>
    <col min="4" max="4" width="10.5703125" customWidth="1"/>
    <col min="5" max="5" width="11.5703125" customWidth="1"/>
    <col min="6" max="6" width="10.5703125" customWidth="1"/>
    <col min="7" max="8" width="10.140625" customWidth="1"/>
    <col min="9" max="26" width="8" customWidth="1"/>
  </cols>
  <sheetData>
    <row r="1" spans="1:26" ht="15.75" customHeight="1">
      <c r="A1" s="1"/>
      <c r="B1" s="2"/>
      <c r="C1" s="1"/>
      <c r="D1" s="1"/>
      <c r="E1" s="1"/>
      <c r="F1" s="1"/>
      <c r="G1" s="1"/>
      <c r="H1" s="3" t="s">
        <v>0</v>
      </c>
      <c r="I1" s="1"/>
      <c r="J1" s="1"/>
      <c r="K1" s="1"/>
      <c r="L1" s="1"/>
      <c r="M1" s="1"/>
      <c r="N1" s="1"/>
      <c r="O1" s="1"/>
      <c r="P1" s="1"/>
      <c r="Q1" s="1"/>
      <c r="R1" s="1"/>
      <c r="S1" s="1"/>
      <c r="T1" s="1"/>
      <c r="U1" s="1"/>
      <c r="V1" s="1"/>
      <c r="W1" s="1"/>
      <c r="X1" s="1"/>
      <c r="Y1" s="1"/>
      <c r="Z1" s="1"/>
    </row>
    <row r="2" spans="1:26" ht="48.75" customHeight="1">
      <c r="A2" s="50" t="s">
        <v>1</v>
      </c>
      <c r="B2" s="47"/>
      <c r="C2" s="47"/>
      <c r="D2" s="50" t="s">
        <v>2</v>
      </c>
      <c r="E2" s="47"/>
      <c r="F2" s="47"/>
      <c r="G2" s="47"/>
      <c r="H2" s="47"/>
      <c r="I2" s="5"/>
      <c r="J2" s="5"/>
      <c r="K2" s="5"/>
      <c r="L2" s="5"/>
      <c r="M2" s="5"/>
      <c r="N2" s="5"/>
      <c r="O2" s="5"/>
      <c r="P2" s="5"/>
      <c r="Q2" s="5"/>
      <c r="R2" s="5"/>
      <c r="S2" s="5"/>
      <c r="T2" s="5"/>
      <c r="U2" s="5"/>
      <c r="V2" s="5"/>
      <c r="W2" s="5"/>
      <c r="X2" s="5"/>
      <c r="Y2" s="5"/>
      <c r="Z2" s="5"/>
    </row>
    <row r="3" spans="1:26" ht="11.25" customHeight="1">
      <c r="A3" s="51"/>
      <c r="B3" s="47"/>
      <c r="C3" s="5"/>
      <c r="D3" s="6"/>
      <c r="E3" s="6"/>
      <c r="F3" s="6"/>
      <c r="G3" s="6"/>
      <c r="H3" s="6"/>
      <c r="I3" s="5"/>
      <c r="J3" s="5"/>
      <c r="K3" s="5"/>
      <c r="L3" s="5"/>
      <c r="M3" s="5"/>
      <c r="N3" s="5"/>
      <c r="O3" s="5"/>
      <c r="P3" s="5"/>
      <c r="Q3" s="5"/>
      <c r="R3" s="5"/>
      <c r="S3" s="5"/>
      <c r="T3" s="5"/>
      <c r="U3" s="5"/>
      <c r="V3" s="5"/>
      <c r="W3" s="5"/>
      <c r="X3" s="5"/>
      <c r="Y3" s="5"/>
      <c r="Z3" s="5"/>
    </row>
    <row r="4" spans="1:26" ht="12.75" customHeight="1">
      <c r="A4" s="1"/>
      <c r="B4" s="1"/>
      <c r="C4" s="1"/>
      <c r="D4" s="1"/>
      <c r="E4" s="1"/>
      <c r="F4" s="1"/>
      <c r="G4" s="1"/>
      <c r="H4" s="1"/>
      <c r="I4" s="1"/>
      <c r="J4" s="1"/>
      <c r="K4" s="1"/>
      <c r="L4" s="1"/>
      <c r="M4" s="1"/>
      <c r="N4" s="1"/>
      <c r="O4" s="1"/>
      <c r="P4" s="1"/>
      <c r="Q4" s="1"/>
      <c r="R4" s="1"/>
      <c r="S4" s="1"/>
      <c r="T4" s="1"/>
      <c r="U4" s="1"/>
      <c r="V4" s="1"/>
      <c r="W4" s="1"/>
      <c r="X4" s="1"/>
      <c r="Y4" s="1"/>
      <c r="Z4" s="1"/>
    </row>
    <row r="5" spans="1:26" ht="39.75" customHeight="1">
      <c r="A5" s="52" t="s">
        <v>116</v>
      </c>
      <c r="B5" s="47"/>
      <c r="C5" s="47"/>
      <c r="D5" s="47"/>
      <c r="E5" s="47"/>
      <c r="F5" s="47"/>
      <c r="G5" s="47"/>
      <c r="H5" s="47"/>
      <c r="I5" s="1"/>
      <c r="J5" s="1"/>
      <c r="K5" s="1"/>
      <c r="L5" s="1"/>
      <c r="M5" s="1"/>
      <c r="N5" s="1"/>
      <c r="O5" s="1"/>
      <c r="P5" s="1"/>
      <c r="Q5" s="1"/>
      <c r="R5" s="1"/>
      <c r="S5" s="1"/>
      <c r="T5" s="1"/>
      <c r="U5" s="1"/>
      <c r="V5" s="1"/>
      <c r="W5" s="1"/>
      <c r="X5" s="1"/>
      <c r="Y5" s="1"/>
      <c r="Z5" s="1"/>
    </row>
    <row r="6" spans="1:26" ht="12.75" customHeight="1">
      <c r="A6" s="1"/>
      <c r="B6" s="2"/>
      <c r="C6" s="1"/>
      <c r="D6" s="1"/>
      <c r="E6" s="1"/>
      <c r="F6" s="1"/>
      <c r="G6" s="1"/>
      <c r="H6" s="1"/>
      <c r="I6" s="1"/>
      <c r="J6" s="1"/>
      <c r="K6" s="1"/>
      <c r="L6" s="1"/>
      <c r="M6" s="1"/>
      <c r="N6" s="1"/>
      <c r="O6" s="1"/>
      <c r="P6" s="1"/>
      <c r="Q6" s="1"/>
      <c r="R6" s="1"/>
      <c r="S6" s="1"/>
      <c r="T6" s="1"/>
      <c r="U6" s="1"/>
      <c r="V6" s="1"/>
      <c r="W6" s="1"/>
      <c r="X6" s="1"/>
      <c r="Y6" s="1"/>
      <c r="Z6" s="1"/>
    </row>
    <row r="7" spans="1:26" ht="24.75" customHeight="1">
      <c r="A7" s="7"/>
      <c r="B7" s="46" t="s">
        <v>3</v>
      </c>
      <c r="C7" s="47"/>
      <c r="D7" s="47"/>
      <c r="E7" s="47"/>
      <c r="F7" s="47"/>
      <c r="G7" s="47"/>
      <c r="H7" s="47"/>
      <c r="I7" s="7"/>
      <c r="J7" s="7"/>
      <c r="K7" s="7"/>
      <c r="L7" s="7"/>
      <c r="M7" s="7"/>
      <c r="N7" s="7"/>
      <c r="O7" s="7"/>
      <c r="P7" s="7"/>
      <c r="Q7" s="7"/>
      <c r="R7" s="7"/>
      <c r="S7" s="7"/>
      <c r="T7" s="7"/>
      <c r="U7" s="7"/>
      <c r="V7" s="7"/>
      <c r="W7" s="7"/>
      <c r="X7" s="7"/>
      <c r="Y7" s="7"/>
      <c r="Z7" s="7"/>
    </row>
    <row r="8" spans="1:26" ht="19.5" customHeight="1">
      <c r="A8" s="7"/>
      <c r="B8" s="46" t="s">
        <v>4</v>
      </c>
      <c r="C8" s="47"/>
      <c r="D8" s="47"/>
      <c r="E8" s="47"/>
      <c r="F8" s="47"/>
      <c r="G8" s="47"/>
      <c r="H8" s="47"/>
      <c r="I8" s="7"/>
      <c r="J8" s="7"/>
      <c r="K8" s="7"/>
      <c r="L8" s="7"/>
      <c r="M8" s="7"/>
      <c r="N8" s="7"/>
      <c r="O8" s="7"/>
      <c r="P8" s="7"/>
      <c r="Q8" s="7"/>
      <c r="R8" s="7"/>
      <c r="S8" s="7"/>
      <c r="T8" s="7"/>
      <c r="U8" s="7"/>
      <c r="V8" s="7"/>
      <c r="W8" s="7"/>
      <c r="X8" s="7"/>
      <c r="Y8" s="7"/>
      <c r="Z8" s="7"/>
    </row>
    <row r="9" spans="1:26" ht="19.5" customHeight="1">
      <c r="A9" s="7"/>
      <c r="B9" s="46" t="s">
        <v>5</v>
      </c>
      <c r="C9" s="47"/>
      <c r="D9" s="47"/>
      <c r="E9" s="47"/>
      <c r="F9" s="47"/>
      <c r="G9" s="47"/>
      <c r="H9" s="47"/>
      <c r="I9" s="7"/>
      <c r="J9" s="7"/>
      <c r="K9" s="7"/>
      <c r="L9" s="7"/>
      <c r="M9" s="7"/>
      <c r="N9" s="7"/>
      <c r="O9" s="7"/>
      <c r="P9" s="7"/>
      <c r="Q9" s="7"/>
      <c r="R9" s="7"/>
      <c r="S9" s="7"/>
      <c r="T9" s="7"/>
      <c r="U9" s="7"/>
      <c r="V9" s="7"/>
      <c r="W9" s="7"/>
      <c r="X9" s="7"/>
      <c r="Y9" s="7"/>
      <c r="Z9" s="7"/>
    </row>
    <row r="10" spans="1:26" ht="19.5" customHeight="1">
      <c r="A10" s="7"/>
      <c r="B10" s="46" t="s">
        <v>6</v>
      </c>
      <c r="C10" s="47"/>
      <c r="D10" s="47"/>
      <c r="E10" s="47"/>
      <c r="F10" s="47"/>
      <c r="G10" s="47"/>
      <c r="H10" s="47"/>
      <c r="I10" s="7"/>
      <c r="J10" s="7"/>
      <c r="K10" s="7"/>
      <c r="L10" s="7"/>
      <c r="M10" s="7"/>
      <c r="N10" s="7"/>
      <c r="O10" s="7"/>
      <c r="P10" s="7"/>
      <c r="Q10" s="7"/>
      <c r="R10" s="7"/>
      <c r="S10" s="7"/>
      <c r="T10" s="7"/>
      <c r="U10" s="7"/>
      <c r="V10" s="7"/>
      <c r="W10" s="7"/>
      <c r="X10" s="7"/>
      <c r="Y10" s="7"/>
      <c r="Z10" s="7"/>
    </row>
    <row r="11" spans="1:26" ht="18" customHeight="1">
      <c r="A11" s="7"/>
      <c r="B11" s="8"/>
      <c r="C11" s="8"/>
      <c r="D11" s="7"/>
      <c r="E11" s="7"/>
      <c r="F11" s="7"/>
      <c r="G11" s="7"/>
      <c r="H11" s="7"/>
      <c r="I11" s="7"/>
      <c r="J11" s="7"/>
      <c r="K11" s="7"/>
      <c r="L11" s="7"/>
      <c r="M11" s="7"/>
      <c r="N11" s="7"/>
      <c r="O11" s="7"/>
      <c r="P11" s="7"/>
      <c r="Q11" s="7"/>
      <c r="R11" s="7"/>
      <c r="S11" s="7"/>
      <c r="T11" s="7"/>
      <c r="U11" s="7"/>
      <c r="V11" s="7"/>
      <c r="W11" s="7"/>
      <c r="X11" s="7"/>
      <c r="Y11" s="7"/>
      <c r="Z11" s="7"/>
    </row>
    <row r="12" spans="1:26" ht="54.75" customHeight="1">
      <c r="A12" s="9" t="s">
        <v>7</v>
      </c>
      <c r="B12" s="48" t="s">
        <v>8</v>
      </c>
      <c r="C12" s="41"/>
      <c r="D12" s="42"/>
      <c r="E12" s="9" t="s">
        <v>9</v>
      </c>
      <c r="F12" s="10" t="s">
        <v>10</v>
      </c>
      <c r="G12" s="10" t="s">
        <v>11</v>
      </c>
      <c r="H12" s="9" t="s">
        <v>12</v>
      </c>
      <c r="I12" s="5"/>
      <c r="J12" s="5"/>
      <c r="K12" s="5"/>
      <c r="L12" s="5"/>
      <c r="M12" s="5"/>
      <c r="N12" s="5"/>
      <c r="O12" s="5"/>
      <c r="P12" s="5"/>
      <c r="Q12" s="5"/>
      <c r="R12" s="5"/>
      <c r="S12" s="5"/>
      <c r="T12" s="5"/>
      <c r="U12" s="5"/>
      <c r="V12" s="5"/>
      <c r="W12" s="5"/>
      <c r="X12" s="5"/>
      <c r="Y12" s="5"/>
      <c r="Z12" s="5"/>
    </row>
    <row r="13" spans="1:26" ht="16.5" customHeight="1">
      <c r="A13" s="11" t="s">
        <v>13</v>
      </c>
      <c r="B13" s="49" t="s">
        <v>14</v>
      </c>
      <c r="C13" s="41"/>
      <c r="D13" s="42"/>
      <c r="E13" s="11" t="s">
        <v>15</v>
      </c>
      <c r="F13" s="11" t="s">
        <v>16</v>
      </c>
      <c r="G13" s="11" t="s">
        <v>17</v>
      </c>
      <c r="H13" s="11" t="s">
        <v>18</v>
      </c>
      <c r="I13" s="12"/>
      <c r="J13" s="12"/>
      <c r="K13" s="12"/>
      <c r="L13" s="12"/>
      <c r="M13" s="12"/>
      <c r="N13" s="12"/>
      <c r="O13" s="12"/>
      <c r="P13" s="12"/>
      <c r="Q13" s="12"/>
      <c r="R13" s="12"/>
      <c r="S13" s="12"/>
      <c r="T13" s="12"/>
      <c r="U13" s="12"/>
      <c r="V13" s="12"/>
      <c r="W13" s="12"/>
      <c r="X13" s="12"/>
      <c r="Y13" s="12"/>
      <c r="Z13" s="12"/>
    </row>
    <row r="14" spans="1:26" ht="89.25" customHeight="1">
      <c r="A14" s="9" t="s">
        <v>19</v>
      </c>
      <c r="B14" s="43" t="s">
        <v>20</v>
      </c>
      <c r="C14" s="41"/>
      <c r="D14" s="42"/>
      <c r="E14" s="13">
        <f>E15+E19+E25+E28</f>
        <v>20</v>
      </c>
      <c r="F14" s="14">
        <f>ROUND(F15+F19+F25+F28,1)</f>
        <v>20</v>
      </c>
      <c r="G14" s="15"/>
      <c r="H14" s="9"/>
      <c r="I14" s="5"/>
      <c r="J14" s="5"/>
      <c r="K14" s="5"/>
      <c r="L14" s="5"/>
      <c r="M14" s="5"/>
      <c r="N14" s="5"/>
      <c r="O14" s="5"/>
      <c r="P14" s="5"/>
      <c r="Q14" s="5"/>
      <c r="R14" s="5"/>
      <c r="S14" s="5"/>
      <c r="T14" s="5"/>
      <c r="U14" s="5"/>
      <c r="V14" s="5"/>
      <c r="W14" s="5"/>
      <c r="X14" s="5"/>
      <c r="Y14" s="5"/>
      <c r="Z14" s="5"/>
    </row>
    <row r="15" spans="1:26" ht="24" customHeight="1">
      <c r="A15" s="16">
        <v>1</v>
      </c>
      <c r="B15" s="43" t="s">
        <v>21</v>
      </c>
      <c r="C15" s="41"/>
      <c r="D15" s="42"/>
      <c r="E15" s="13">
        <f>5-(E16+E17+E18)</f>
        <v>5</v>
      </c>
      <c r="F15" s="14">
        <f>ROUND(5-(F16+F17+F18),1)</f>
        <v>5</v>
      </c>
      <c r="G15" s="15"/>
      <c r="H15" s="16"/>
      <c r="I15" s="17"/>
      <c r="J15" s="17"/>
      <c r="K15" s="17"/>
      <c r="L15" s="17"/>
      <c r="M15" s="17"/>
      <c r="N15" s="17"/>
      <c r="O15" s="17"/>
      <c r="P15" s="17"/>
      <c r="Q15" s="17"/>
      <c r="R15" s="17"/>
      <c r="S15" s="17"/>
      <c r="T15" s="17"/>
      <c r="U15" s="17"/>
      <c r="V15" s="17"/>
      <c r="W15" s="17"/>
      <c r="X15" s="17"/>
      <c r="Y15" s="17"/>
      <c r="Z15" s="17"/>
    </row>
    <row r="16" spans="1:26" ht="119.25" customHeight="1">
      <c r="A16" s="16" t="s">
        <v>22</v>
      </c>
      <c r="B16" s="44" t="s">
        <v>23</v>
      </c>
      <c r="C16" s="41"/>
      <c r="D16" s="42"/>
      <c r="E16" s="16"/>
      <c r="F16" s="14"/>
      <c r="G16" s="15"/>
      <c r="H16" s="16"/>
      <c r="I16" s="17"/>
      <c r="J16" s="17"/>
      <c r="K16" s="17"/>
      <c r="L16" s="17"/>
      <c r="M16" s="17"/>
      <c r="N16" s="17"/>
      <c r="O16" s="17"/>
      <c r="P16" s="17"/>
      <c r="Q16" s="17"/>
      <c r="R16" s="17"/>
      <c r="S16" s="17"/>
      <c r="T16" s="17"/>
      <c r="U16" s="17"/>
      <c r="V16" s="17"/>
      <c r="W16" s="17"/>
      <c r="X16" s="17"/>
      <c r="Y16" s="17"/>
      <c r="Z16" s="17"/>
    </row>
    <row r="17" spans="1:26" ht="67.5" customHeight="1">
      <c r="A17" s="16" t="s">
        <v>24</v>
      </c>
      <c r="B17" s="44" t="s">
        <v>25</v>
      </c>
      <c r="C17" s="41"/>
      <c r="D17" s="42"/>
      <c r="E17" s="16"/>
      <c r="F17" s="14"/>
      <c r="G17" s="15"/>
      <c r="H17" s="18"/>
      <c r="I17" s="19"/>
      <c r="J17" s="19"/>
      <c r="K17" s="19"/>
      <c r="L17" s="19"/>
      <c r="M17" s="19"/>
      <c r="N17" s="19"/>
      <c r="O17" s="19"/>
      <c r="P17" s="19"/>
      <c r="Q17" s="19"/>
      <c r="R17" s="19"/>
      <c r="S17" s="19"/>
      <c r="T17" s="19"/>
      <c r="U17" s="19"/>
      <c r="V17" s="19"/>
      <c r="W17" s="19"/>
      <c r="X17" s="19"/>
      <c r="Y17" s="19"/>
      <c r="Z17" s="19"/>
    </row>
    <row r="18" spans="1:26" ht="85.5" customHeight="1">
      <c r="A18" s="16" t="s">
        <v>26</v>
      </c>
      <c r="B18" s="44" t="s">
        <v>27</v>
      </c>
      <c r="C18" s="41"/>
      <c r="D18" s="42"/>
      <c r="E18" s="16"/>
      <c r="F18" s="14"/>
      <c r="G18" s="15"/>
      <c r="H18" s="18"/>
      <c r="I18" s="19"/>
      <c r="J18" s="19"/>
      <c r="K18" s="19"/>
      <c r="L18" s="19"/>
      <c r="M18" s="19"/>
      <c r="N18" s="19"/>
      <c r="O18" s="19"/>
      <c r="P18" s="19"/>
      <c r="Q18" s="19"/>
      <c r="R18" s="19"/>
      <c r="S18" s="19"/>
      <c r="T18" s="19"/>
      <c r="U18" s="19"/>
      <c r="V18" s="19"/>
      <c r="W18" s="19"/>
      <c r="X18" s="19"/>
      <c r="Y18" s="19"/>
      <c r="Z18" s="19"/>
    </row>
    <row r="19" spans="1:26" ht="47.25" customHeight="1">
      <c r="A19" s="16">
        <v>2</v>
      </c>
      <c r="B19" s="43" t="s">
        <v>28</v>
      </c>
      <c r="C19" s="41"/>
      <c r="D19" s="42"/>
      <c r="E19" s="13">
        <f>6-(E20+E21+E22+E23+E24)</f>
        <v>6</v>
      </c>
      <c r="F19" s="14">
        <f>ROUND(6-(F20+F21+F22+F23+F24),1)</f>
        <v>6</v>
      </c>
      <c r="G19" s="15"/>
      <c r="H19" s="20"/>
      <c r="I19" s="19"/>
      <c r="J19" s="19"/>
      <c r="K19" s="19"/>
      <c r="L19" s="19"/>
      <c r="M19" s="19"/>
      <c r="N19" s="19"/>
      <c r="O19" s="19"/>
      <c r="P19" s="19"/>
      <c r="Q19" s="19"/>
      <c r="R19" s="19"/>
      <c r="S19" s="19"/>
      <c r="T19" s="19"/>
      <c r="U19" s="19"/>
      <c r="V19" s="19"/>
      <c r="W19" s="19"/>
      <c r="X19" s="19"/>
      <c r="Y19" s="19"/>
      <c r="Z19" s="19"/>
    </row>
    <row r="20" spans="1:26" ht="39.75" customHeight="1">
      <c r="A20" s="21" t="s">
        <v>29</v>
      </c>
      <c r="B20" s="44" t="s">
        <v>30</v>
      </c>
      <c r="C20" s="41"/>
      <c r="D20" s="42"/>
      <c r="E20" s="21"/>
      <c r="F20" s="14"/>
      <c r="G20" s="15"/>
      <c r="H20" s="18"/>
      <c r="I20" s="19"/>
      <c r="J20" s="19"/>
      <c r="K20" s="19"/>
      <c r="L20" s="19"/>
      <c r="M20" s="19"/>
      <c r="N20" s="19"/>
      <c r="O20" s="19"/>
      <c r="P20" s="19"/>
      <c r="Q20" s="19"/>
      <c r="R20" s="19"/>
      <c r="S20" s="19"/>
      <c r="T20" s="19"/>
      <c r="U20" s="19"/>
      <c r="V20" s="19"/>
      <c r="W20" s="19"/>
      <c r="X20" s="19"/>
      <c r="Y20" s="19"/>
      <c r="Z20" s="19"/>
    </row>
    <row r="21" spans="1:26" ht="48.75" customHeight="1">
      <c r="A21" s="21" t="s">
        <v>31</v>
      </c>
      <c r="B21" s="44" t="s">
        <v>32</v>
      </c>
      <c r="C21" s="41"/>
      <c r="D21" s="42"/>
      <c r="E21" s="21"/>
      <c r="F21" s="14"/>
      <c r="G21" s="15"/>
      <c r="H21" s="18"/>
      <c r="I21" s="19"/>
      <c r="J21" s="19"/>
      <c r="K21" s="19"/>
      <c r="L21" s="19"/>
      <c r="M21" s="19"/>
      <c r="N21" s="19"/>
      <c r="O21" s="19"/>
      <c r="P21" s="19"/>
      <c r="Q21" s="19"/>
      <c r="R21" s="19"/>
      <c r="S21" s="19"/>
      <c r="T21" s="19"/>
      <c r="U21" s="19"/>
      <c r="V21" s="19"/>
      <c r="W21" s="19"/>
      <c r="X21" s="19"/>
      <c r="Y21" s="19"/>
      <c r="Z21" s="19"/>
    </row>
    <row r="22" spans="1:26" ht="52.5" customHeight="1">
      <c r="A22" s="16" t="s">
        <v>33</v>
      </c>
      <c r="B22" s="44" t="s">
        <v>34</v>
      </c>
      <c r="C22" s="41"/>
      <c r="D22" s="42"/>
      <c r="E22" s="16"/>
      <c r="F22" s="14"/>
      <c r="G22" s="15"/>
      <c r="H22" s="18"/>
      <c r="I22" s="19"/>
      <c r="J22" s="19"/>
      <c r="K22" s="19"/>
      <c r="L22" s="19"/>
      <c r="M22" s="19"/>
      <c r="N22" s="19"/>
      <c r="O22" s="19"/>
      <c r="P22" s="19"/>
      <c r="Q22" s="19"/>
      <c r="R22" s="19"/>
      <c r="S22" s="19"/>
      <c r="T22" s="19"/>
      <c r="U22" s="19"/>
      <c r="V22" s="19"/>
      <c r="W22" s="19"/>
      <c r="X22" s="19"/>
      <c r="Y22" s="19"/>
      <c r="Z22" s="19"/>
    </row>
    <row r="23" spans="1:26" ht="70.5" customHeight="1">
      <c r="A23" s="16" t="s">
        <v>35</v>
      </c>
      <c r="B23" s="44" t="s">
        <v>36</v>
      </c>
      <c r="C23" s="41"/>
      <c r="D23" s="42"/>
      <c r="E23" s="16"/>
      <c r="F23" s="14"/>
      <c r="G23" s="15"/>
      <c r="H23" s="18"/>
      <c r="I23" s="19"/>
      <c r="J23" s="19"/>
      <c r="K23" s="19"/>
      <c r="L23" s="19"/>
      <c r="M23" s="19"/>
      <c r="N23" s="19"/>
      <c r="O23" s="19"/>
      <c r="P23" s="19"/>
      <c r="Q23" s="19"/>
      <c r="R23" s="19"/>
      <c r="S23" s="19"/>
      <c r="T23" s="19"/>
      <c r="U23" s="19"/>
      <c r="V23" s="19"/>
      <c r="W23" s="19"/>
      <c r="X23" s="19"/>
      <c r="Y23" s="19"/>
      <c r="Z23" s="19"/>
    </row>
    <row r="24" spans="1:26" ht="37.5" customHeight="1">
      <c r="A24" s="16" t="s">
        <v>37</v>
      </c>
      <c r="B24" s="44" t="s">
        <v>38</v>
      </c>
      <c r="C24" s="41"/>
      <c r="D24" s="42"/>
      <c r="E24" s="16"/>
      <c r="F24" s="14"/>
      <c r="G24" s="15"/>
      <c r="H24" s="18"/>
      <c r="I24" s="19"/>
      <c r="J24" s="19"/>
      <c r="K24" s="19"/>
      <c r="L24" s="19"/>
      <c r="M24" s="19"/>
      <c r="N24" s="19"/>
      <c r="O24" s="19"/>
      <c r="P24" s="19"/>
      <c r="Q24" s="19"/>
      <c r="R24" s="19"/>
      <c r="S24" s="19"/>
      <c r="T24" s="19"/>
      <c r="U24" s="19"/>
      <c r="V24" s="19"/>
      <c r="W24" s="19"/>
      <c r="X24" s="19"/>
      <c r="Y24" s="19"/>
      <c r="Z24" s="19"/>
    </row>
    <row r="25" spans="1:26" ht="54" customHeight="1">
      <c r="A25" s="16">
        <v>3</v>
      </c>
      <c r="B25" s="43" t="s">
        <v>39</v>
      </c>
      <c r="C25" s="41"/>
      <c r="D25" s="42"/>
      <c r="E25" s="13">
        <f>5-(E26+E27)</f>
        <v>5</v>
      </c>
      <c r="F25" s="14">
        <f>ROUND(5-(F26+F27),1)</f>
        <v>5</v>
      </c>
      <c r="G25" s="15"/>
      <c r="H25" s="16"/>
      <c r="I25" s="17"/>
      <c r="J25" s="17"/>
      <c r="K25" s="17"/>
      <c r="L25" s="17"/>
      <c r="M25" s="17"/>
      <c r="N25" s="17"/>
      <c r="O25" s="17"/>
      <c r="P25" s="17"/>
      <c r="Q25" s="17"/>
      <c r="R25" s="17"/>
      <c r="S25" s="17"/>
      <c r="T25" s="17"/>
      <c r="U25" s="17"/>
      <c r="V25" s="17"/>
      <c r="W25" s="17"/>
      <c r="X25" s="17"/>
      <c r="Y25" s="17"/>
      <c r="Z25" s="17"/>
    </row>
    <row r="26" spans="1:26" ht="102.75" customHeight="1">
      <c r="A26" s="16" t="s">
        <v>40</v>
      </c>
      <c r="B26" s="44" t="s">
        <v>41</v>
      </c>
      <c r="C26" s="41"/>
      <c r="D26" s="42"/>
      <c r="E26" s="16"/>
      <c r="F26" s="21"/>
      <c r="G26" s="22"/>
      <c r="H26" s="18"/>
      <c r="I26" s="19"/>
      <c r="J26" s="19"/>
      <c r="K26" s="19"/>
      <c r="L26" s="19"/>
      <c r="M26" s="19"/>
      <c r="N26" s="19"/>
      <c r="O26" s="19"/>
      <c r="P26" s="19"/>
      <c r="Q26" s="19"/>
      <c r="R26" s="19"/>
      <c r="S26" s="19"/>
      <c r="T26" s="19"/>
      <c r="U26" s="19"/>
      <c r="V26" s="19"/>
      <c r="W26" s="19"/>
      <c r="X26" s="19"/>
      <c r="Y26" s="19"/>
      <c r="Z26" s="19"/>
    </row>
    <row r="27" spans="1:26" ht="54.75" customHeight="1">
      <c r="A27" s="16" t="s">
        <v>42</v>
      </c>
      <c r="B27" s="44" t="s">
        <v>43</v>
      </c>
      <c r="C27" s="41"/>
      <c r="D27" s="42"/>
      <c r="E27" s="16"/>
      <c r="F27" s="21"/>
      <c r="G27" s="22"/>
      <c r="H27" s="18"/>
      <c r="I27" s="19"/>
      <c r="J27" s="19"/>
      <c r="K27" s="19"/>
      <c r="L27" s="19"/>
      <c r="M27" s="19"/>
      <c r="N27" s="19"/>
      <c r="O27" s="19"/>
      <c r="P27" s="19"/>
      <c r="Q27" s="19"/>
      <c r="R27" s="19"/>
      <c r="S27" s="19"/>
      <c r="T27" s="19"/>
      <c r="U27" s="19"/>
      <c r="V27" s="19"/>
      <c r="W27" s="19"/>
      <c r="X27" s="19"/>
      <c r="Y27" s="19"/>
      <c r="Z27" s="19"/>
    </row>
    <row r="28" spans="1:26" ht="99" customHeight="1">
      <c r="A28" s="23">
        <v>4</v>
      </c>
      <c r="B28" s="43" t="s">
        <v>44</v>
      </c>
      <c r="C28" s="41"/>
      <c r="D28" s="42"/>
      <c r="E28" s="13">
        <f>4-(E29+E30+E31)</f>
        <v>4</v>
      </c>
      <c r="F28" s="14">
        <f>ROUND(4-(F29+F30+F31),1)</f>
        <v>4</v>
      </c>
      <c r="G28" s="15"/>
      <c r="H28" s="20"/>
      <c r="I28" s="19"/>
      <c r="J28" s="19"/>
      <c r="K28" s="19"/>
      <c r="L28" s="19"/>
      <c r="M28" s="19"/>
      <c r="N28" s="19"/>
      <c r="O28" s="19"/>
      <c r="P28" s="19"/>
      <c r="Q28" s="19"/>
      <c r="R28" s="19"/>
      <c r="S28" s="19"/>
      <c r="T28" s="19"/>
      <c r="U28" s="19"/>
      <c r="V28" s="19"/>
      <c r="W28" s="19"/>
      <c r="X28" s="19"/>
      <c r="Y28" s="19"/>
      <c r="Z28" s="19"/>
    </row>
    <row r="29" spans="1:26" ht="54.75" customHeight="1">
      <c r="A29" s="16" t="s">
        <v>45</v>
      </c>
      <c r="B29" s="44" t="s">
        <v>46</v>
      </c>
      <c r="C29" s="41"/>
      <c r="D29" s="42"/>
      <c r="E29" s="16"/>
      <c r="F29" s="21"/>
      <c r="G29" s="22"/>
      <c r="H29" s="18"/>
      <c r="I29" s="19"/>
      <c r="J29" s="19"/>
      <c r="K29" s="19"/>
      <c r="L29" s="19"/>
      <c r="M29" s="19"/>
      <c r="N29" s="19"/>
      <c r="O29" s="19"/>
      <c r="P29" s="19"/>
      <c r="Q29" s="19"/>
      <c r="R29" s="19"/>
      <c r="S29" s="19"/>
      <c r="T29" s="19"/>
      <c r="U29" s="19"/>
      <c r="V29" s="19"/>
      <c r="W29" s="19"/>
      <c r="X29" s="19"/>
      <c r="Y29" s="19"/>
      <c r="Z29" s="19"/>
    </row>
    <row r="30" spans="1:26" ht="57" customHeight="1">
      <c r="A30" s="16" t="s">
        <v>47</v>
      </c>
      <c r="B30" s="44" t="s">
        <v>48</v>
      </c>
      <c r="C30" s="41"/>
      <c r="D30" s="42"/>
      <c r="E30" s="16"/>
      <c r="F30" s="21"/>
      <c r="G30" s="22"/>
      <c r="H30" s="18"/>
      <c r="I30" s="19"/>
      <c r="J30" s="19"/>
      <c r="K30" s="19"/>
      <c r="L30" s="19"/>
      <c r="M30" s="19"/>
      <c r="N30" s="19"/>
      <c r="O30" s="19"/>
      <c r="P30" s="19"/>
      <c r="Q30" s="19"/>
      <c r="R30" s="19"/>
      <c r="S30" s="19"/>
      <c r="T30" s="19"/>
      <c r="U30" s="19"/>
      <c r="V30" s="19"/>
      <c r="W30" s="19"/>
      <c r="X30" s="19"/>
      <c r="Y30" s="19"/>
      <c r="Z30" s="19"/>
    </row>
    <row r="31" spans="1:26" ht="54" customHeight="1">
      <c r="A31" s="16" t="s">
        <v>49</v>
      </c>
      <c r="B31" s="44" t="s">
        <v>50</v>
      </c>
      <c r="C31" s="41"/>
      <c r="D31" s="42"/>
      <c r="E31" s="16"/>
      <c r="F31" s="21"/>
      <c r="G31" s="22"/>
      <c r="H31" s="18"/>
      <c r="I31" s="19"/>
      <c r="J31" s="19"/>
      <c r="K31" s="19"/>
      <c r="L31" s="19"/>
      <c r="M31" s="19"/>
      <c r="N31" s="19"/>
      <c r="O31" s="19"/>
      <c r="P31" s="19"/>
      <c r="Q31" s="19"/>
      <c r="R31" s="19"/>
      <c r="S31" s="19"/>
      <c r="T31" s="19"/>
      <c r="U31" s="19"/>
      <c r="V31" s="19"/>
      <c r="W31" s="19"/>
      <c r="X31" s="19"/>
      <c r="Y31" s="19"/>
      <c r="Z31" s="19"/>
    </row>
    <row r="32" spans="1:26" ht="27.75" customHeight="1">
      <c r="A32" s="9" t="s">
        <v>51</v>
      </c>
      <c r="B32" s="43" t="s">
        <v>52</v>
      </c>
      <c r="C32" s="41"/>
      <c r="D32" s="42"/>
      <c r="E32" s="13">
        <f>E33+E35+E37+E39+E41+E43</f>
        <v>20</v>
      </c>
      <c r="F32" s="14">
        <f>ROUND(F33+F35+F37+F39+F41+F43,1)</f>
        <v>15</v>
      </c>
      <c r="G32" s="15"/>
      <c r="H32" s="9"/>
      <c r="I32" s="5"/>
      <c r="J32" s="5"/>
      <c r="K32" s="5"/>
      <c r="L32" s="5"/>
      <c r="M32" s="5"/>
      <c r="N32" s="5"/>
      <c r="O32" s="5"/>
      <c r="P32" s="5"/>
      <c r="Q32" s="5"/>
      <c r="R32" s="5"/>
      <c r="S32" s="5"/>
      <c r="T32" s="5"/>
      <c r="U32" s="5"/>
      <c r="V32" s="5"/>
      <c r="W32" s="5"/>
      <c r="X32" s="5"/>
      <c r="Y32" s="5"/>
      <c r="Z32" s="5"/>
    </row>
    <row r="33" spans="1:26" ht="53.25" customHeight="1">
      <c r="A33" s="16">
        <v>5</v>
      </c>
      <c r="B33" s="43" t="s">
        <v>53</v>
      </c>
      <c r="C33" s="41"/>
      <c r="D33" s="42"/>
      <c r="E33" s="13">
        <v>1</v>
      </c>
      <c r="F33" s="14">
        <f>IF(F34&gt;1,"1",F34)</f>
        <v>1</v>
      </c>
      <c r="G33" s="15"/>
      <c r="H33" s="16"/>
      <c r="I33" s="17"/>
      <c r="J33" s="17"/>
      <c r="K33" s="17"/>
      <c r="L33" s="17"/>
      <c r="M33" s="17"/>
      <c r="N33" s="17"/>
      <c r="O33" s="17"/>
      <c r="P33" s="17"/>
      <c r="Q33" s="17"/>
      <c r="R33" s="17"/>
      <c r="S33" s="17"/>
      <c r="T33" s="17"/>
      <c r="U33" s="17"/>
      <c r="V33" s="17"/>
      <c r="W33" s="17"/>
      <c r="X33" s="17"/>
      <c r="Y33" s="17"/>
      <c r="Z33" s="17"/>
    </row>
    <row r="34" spans="1:26" ht="57" customHeight="1">
      <c r="A34" s="16"/>
      <c r="B34" s="44" t="s">
        <v>54</v>
      </c>
      <c r="C34" s="41"/>
      <c r="D34" s="42"/>
      <c r="E34" s="13"/>
      <c r="F34" s="14">
        <v>1</v>
      </c>
      <c r="G34" s="15"/>
      <c r="H34" s="16"/>
      <c r="I34" s="17"/>
      <c r="J34" s="17"/>
      <c r="K34" s="17"/>
      <c r="L34" s="17"/>
      <c r="M34" s="17"/>
      <c r="N34" s="17"/>
      <c r="O34" s="17"/>
      <c r="P34" s="17"/>
      <c r="Q34" s="17"/>
      <c r="R34" s="17"/>
      <c r="S34" s="17"/>
      <c r="T34" s="17"/>
      <c r="U34" s="17"/>
      <c r="V34" s="17"/>
      <c r="W34" s="17"/>
      <c r="X34" s="17"/>
      <c r="Y34" s="17"/>
      <c r="Z34" s="17"/>
    </row>
    <row r="35" spans="1:26" ht="55.5" customHeight="1">
      <c r="A35" s="16">
        <v>6</v>
      </c>
      <c r="B35" s="43" t="s">
        <v>55</v>
      </c>
      <c r="C35" s="41"/>
      <c r="D35" s="42"/>
      <c r="E35" s="13">
        <v>2</v>
      </c>
      <c r="F35" s="14">
        <f>IF(F36&gt;2,"2",F36)</f>
        <v>2</v>
      </c>
      <c r="G35" s="15"/>
      <c r="H35" s="16"/>
      <c r="I35" s="17"/>
      <c r="J35" s="17"/>
      <c r="K35" s="17"/>
      <c r="L35" s="17"/>
      <c r="M35" s="17"/>
      <c r="N35" s="17"/>
      <c r="O35" s="17"/>
      <c r="P35" s="17"/>
      <c r="Q35" s="17"/>
      <c r="R35" s="17"/>
      <c r="S35" s="17"/>
      <c r="T35" s="17"/>
      <c r="U35" s="17"/>
      <c r="V35" s="17"/>
      <c r="W35" s="17"/>
      <c r="X35" s="17"/>
      <c r="Y35" s="17"/>
      <c r="Z35" s="17"/>
    </row>
    <row r="36" spans="1:26" ht="60" customHeight="1">
      <c r="A36" s="16"/>
      <c r="B36" s="45" t="s">
        <v>56</v>
      </c>
      <c r="C36" s="41"/>
      <c r="D36" s="42"/>
      <c r="E36" s="13"/>
      <c r="F36" s="14">
        <v>2</v>
      </c>
      <c r="G36" s="15"/>
      <c r="H36" s="16"/>
      <c r="I36" s="17"/>
      <c r="J36" s="17"/>
      <c r="K36" s="17"/>
      <c r="L36" s="17"/>
      <c r="M36" s="17"/>
      <c r="N36" s="17"/>
      <c r="O36" s="17"/>
      <c r="P36" s="17"/>
      <c r="Q36" s="17"/>
      <c r="R36" s="17"/>
      <c r="S36" s="17"/>
      <c r="T36" s="17"/>
      <c r="U36" s="17"/>
      <c r="V36" s="17"/>
      <c r="W36" s="17"/>
      <c r="X36" s="17"/>
      <c r="Y36" s="17"/>
      <c r="Z36" s="17"/>
    </row>
    <row r="37" spans="1:26" ht="57" customHeight="1">
      <c r="A37" s="16">
        <v>7</v>
      </c>
      <c r="B37" s="43" t="s">
        <v>57</v>
      </c>
      <c r="C37" s="41"/>
      <c r="D37" s="42"/>
      <c r="E37" s="13">
        <v>2</v>
      </c>
      <c r="F37" s="14">
        <f>IF(F38&gt;2,"2",F38)</f>
        <v>2</v>
      </c>
      <c r="G37" s="15"/>
      <c r="H37" s="16"/>
      <c r="I37" s="17"/>
      <c r="J37" s="17"/>
      <c r="K37" s="17"/>
      <c r="L37" s="17"/>
      <c r="M37" s="17"/>
      <c r="N37" s="17"/>
      <c r="O37" s="17"/>
      <c r="P37" s="17"/>
      <c r="Q37" s="17"/>
      <c r="R37" s="17"/>
      <c r="S37" s="17"/>
      <c r="T37" s="17"/>
      <c r="U37" s="17"/>
      <c r="V37" s="17"/>
      <c r="W37" s="17"/>
      <c r="X37" s="17"/>
      <c r="Y37" s="17"/>
      <c r="Z37" s="17"/>
    </row>
    <row r="38" spans="1:26" ht="75.75" customHeight="1">
      <c r="A38" s="16"/>
      <c r="B38" s="44" t="s">
        <v>58</v>
      </c>
      <c r="C38" s="41"/>
      <c r="D38" s="42"/>
      <c r="E38" s="13"/>
      <c r="F38" s="14">
        <v>2</v>
      </c>
      <c r="G38" s="15"/>
      <c r="H38" s="16"/>
      <c r="I38" s="17"/>
      <c r="J38" s="17"/>
      <c r="K38" s="17"/>
      <c r="L38" s="17"/>
      <c r="M38" s="17"/>
      <c r="N38" s="17"/>
      <c r="O38" s="17"/>
      <c r="P38" s="17"/>
      <c r="Q38" s="17"/>
      <c r="R38" s="17"/>
      <c r="S38" s="17"/>
      <c r="T38" s="17"/>
      <c r="U38" s="17"/>
      <c r="V38" s="17"/>
      <c r="W38" s="17"/>
      <c r="X38" s="17"/>
      <c r="Y38" s="17"/>
      <c r="Z38" s="17"/>
    </row>
    <row r="39" spans="1:26" ht="58.5" customHeight="1">
      <c r="A39" s="16">
        <v>8</v>
      </c>
      <c r="B39" s="43" t="s">
        <v>59</v>
      </c>
      <c r="C39" s="41"/>
      <c r="D39" s="42"/>
      <c r="E39" s="13">
        <v>2</v>
      </c>
      <c r="F39" s="14">
        <f>IF(F40&gt;8,"8",F40)</f>
        <v>2</v>
      </c>
      <c r="G39" s="15"/>
      <c r="H39" s="16"/>
      <c r="I39" s="17"/>
      <c r="J39" s="17"/>
      <c r="K39" s="17"/>
      <c r="L39" s="17"/>
      <c r="M39" s="17"/>
      <c r="N39" s="17"/>
      <c r="O39" s="17"/>
      <c r="P39" s="17"/>
      <c r="Q39" s="17"/>
      <c r="R39" s="17"/>
      <c r="S39" s="17"/>
      <c r="T39" s="17"/>
      <c r="U39" s="17"/>
      <c r="V39" s="17"/>
      <c r="W39" s="17"/>
      <c r="X39" s="17"/>
      <c r="Y39" s="17"/>
      <c r="Z39" s="17"/>
    </row>
    <row r="40" spans="1:26" ht="70.5" customHeight="1">
      <c r="A40" s="16"/>
      <c r="B40" s="44" t="s">
        <v>60</v>
      </c>
      <c r="C40" s="41"/>
      <c r="D40" s="42"/>
      <c r="E40" s="13"/>
      <c r="F40" s="14">
        <v>2</v>
      </c>
      <c r="G40" s="15"/>
      <c r="H40" s="16"/>
      <c r="I40" s="17"/>
      <c r="J40" s="17"/>
      <c r="K40" s="17"/>
      <c r="L40" s="17"/>
      <c r="M40" s="17"/>
      <c r="N40" s="17"/>
      <c r="O40" s="17"/>
      <c r="P40" s="17"/>
      <c r="Q40" s="17"/>
      <c r="R40" s="17"/>
      <c r="S40" s="17"/>
      <c r="T40" s="17"/>
      <c r="U40" s="17"/>
      <c r="V40" s="17"/>
      <c r="W40" s="17"/>
      <c r="X40" s="17"/>
      <c r="Y40" s="17"/>
      <c r="Z40" s="17"/>
    </row>
    <row r="41" spans="1:26" ht="37.5" customHeight="1">
      <c r="A41" s="16">
        <v>9</v>
      </c>
      <c r="B41" s="43" t="s">
        <v>61</v>
      </c>
      <c r="C41" s="41"/>
      <c r="D41" s="42"/>
      <c r="E41" s="13">
        <v>8</v>
      </c>
      <c r="F41" s="14">
        <f>IF(F42&gt;8,"8",F42)</f>
        <v>8</v>
      </c>
      <c r="G41" s="15"/>
      <c r="H41" s="16"/>
      <c r="I41" s="17"/>
      <c r="J41" s="17"/>
      <c r="K41" s="17"/>
      <c r="L41" s="17"/>
      <c r="M41" s="17"/>
      <c r="N41" s="17"/>
      <c r="O41" s="17"/>
      <c r="P41" s="17"/>
      <c r="Q41" s="17"/>
      <c r="R41" s="17"/>
      <c r="S41" s="17"/>
      <c r="T41" s="17"/>
      <c r="U41" s="17"/>
      <c r="V41" s="17"/>
      <c r="W41" s="17"/>
      <c r="X41" s="17"/>
      <c r="Y41" s="17"/>
      <c r="Z41" s="17"/>
    </row>
    <row r="42" spans="1:26" ht="171" customHeight="1">
      <c r="A42" s="16"/>
      <c r="B42" s="44" t="s">
        <v>62</v>
      </c>
      <c r="C42" s="41"/>
      <c r="D42" s="42"/>
      <c r="E42" s="13"/>
      <c r="F42" s="14">
        <v>8</v>
      </c>
      <c r="G42" s="24"/>
      <c r="H42" s="24" t="s">
        <v>186</v>
      </c>
      <c r="I42" s="17"/>
      <c r="J42" s="17"/>
      <c r="K42" s="17"/>
      <c r="L42" s="17"/>
      <c r="M42" s="17"/>
      <c r="N42" s="17"/>
      <c r="O42" s="17"/>
      <c r="P42" s="17"/>
      <c r="Q42" s="17"/>
      <c r="R42" s="17"/>
      <c r="S42" s="17"/>
      <c r="T42" s="17"/>
      <c r="U42" s="17"/>
      <c r="V42" s="17"/>
      <c r="W42" s="17"/>
      <c r="X42" s="17"/>
      <c r="Y42" s="17"/>
      <c r="Z42" s="17"/>
    </row>
    <row r="43" spans="1:26" ht="54.75" customHeight="1">
      <c r="A43" s="16">
        <v>10</v>
      </c>
      <c r="B43" s="43" t="s">
        <v>63</v>
      </c>
      <c r="C43" s="41"/>
      <c r="D43" s="42"/>
      <c r="E43" s="13">
        <v>5</v>
      </c>
      <c r="F43" s="14">
        <f>ROUND(IF((F44+F45)&gt;5,"5",(F44+F45)),1)</f>
        <v>0</v>
      </c>
      <c r="G43" s="15"/>
      <c r="H43" s="16"/>
      <c r="I43" s="17"/>
      <c r="J43" s="17"/>
      <c r="K43" s="17"/>
      <c r="L43" s="17"/>
      <c r="M43" s="17"/>
      <c r="N43" s="17"/>
      <c r="O43" s="17"/>
      <c r="P43" s="17"/>
      <c r="Q43" s="17"/>
      <c r="R43" s="17"/>
      <c r="S43" s="17"/>
      <c r="T43" s="17"/>
      <c r="U43" s="17"/>
      <c r="V43" s="17"/>
      <c r="W43" s="17"/>
      <c r="X43" s="17"/>
      <c r="Y43" s="17"/>
      <c r="Z43" s="17"/>
    </row>
    <row r="44" spans="1:26" ht="108" customHeight="1">
      <c r="A44" s="16" t="s">
        <v>64</v>
      </c>
      <c r="B44" s="44" t="s">
        <v>65</v>
      </c>
      <c r="C44" s="41"/>
      <c r="D44" s="42"/>
      <c r="E44" s="13"/>
      <c r="F44" s="14">
        <v>0</v>
      </c>
      <c r="G44" s="24"/>
      <c r="H44" s="16"/>
      <c r="I44" s="17"/>
      <c r="J44" s="17"/>
      <c r="K44" s="17"/>
      <c r="L44" s="17"/>
      <c r="M44" s="17"/>
      <c r="N44" s="17"/>
      <c r="O44" s="17"/>
      <c r="P44" s="17"/>
      <c r="Q44" s="17"/>
      <c r="R44" s="17"/>
      <c r="S44" s="17"/>
      <c r="T44" s="17"/>
      <c r="U44" s="17"/>
      <c r="V44" s="17"/>
      <c r="W44" s="17"/>
      <c r="X44" s="17"/>
      <c r="Y44" s="17"/>
      <c r="Z44" s="17"/>
    </row>
    <row r="45" spans="1:26" ht="81" customHeight="1">
      <c r="A45" s="16" t="s">
        <v>66</v>
      </c>
      <c r="B45" s="44" t="s">
        <v>67</v>
      </c>
      <c r="C45" s="41"/>
      <c r="D45" s="42"/>
      <c r="E45" s="13"/>
      <c r="F45" s="14">
        <v>0</v>
      </c>
      <c r="G45" s="25"/>
      <c r="H45" s="16"/>
      <c r="I45" s="17"/>
      <c r="J45" s="17"/>
      <c r="K45" s="17"/>
      <c r="L45" s="17"/>
      <c r="M45" s="17"/>
      <c r="N45" s="17"/>
      <c r="O45" s="17"/>
      <c r="P45" s="17"/>
      <c r="Q45" s="17"/>
      <c r="R45" s="17"/>
      <c r="S45" s="17"/>
      <c r="T45" s="17"/>
      <c r="U45" s="17"/>
      <c r="V45" s="17"/>
      <c r="W45" s="17"/>
      <c r="X45" s="17"/>
      <c r="Y45" s="17"/>
      <c r="Z45" s="17"/>
    </row>
    <row r="46" spans="1:26" ht="35.25" customHeight="1">
      <c r="A46" s="9" t="s">
        <v>68</v>
      </c>
      <c r="B46" s="43" t="s">
        <v>69</v>
      </c>
      <c r="C46" s="41"/>
      <c r="D46" s="42"/>
      <c r="E46" s="13">
        <v>60</v>
      </c>
      <c r="F46" s="14">
        <f>SUM(F47:F63)</f>
        <v>60</v>
      </c>
      <c r="G46" s="15"/>
      <c r="H46" s="9"/>
      <c r="I46" s="5"/>
      <c r="J46" s="5"/>
      <c r="K46" s="5"/>
      <c r="L46" s="5"/>
      <c r="M46" s="5"/>
      <c r="N46" s="5"/>
      <c r="O46" s="5"/>
      <c r="P46" s="5"/>
      <c r="Q46" s="5"/>
      <c r="R46" s="5"/>
      <c r="S46" s="5"/>
      <c r="T46" s="5"/>
      <c r="U46" s="5"/>
      <c r="V46" s="5"/>
      <c r="W46" s="5"/>
      <c r="X46" s="5"/>
      <c r="Y46" s="5"/>
      <c r="Z46" s="5"/>
    </row>
    <row r="47" spans="1:26" ht="50.25" customHeight="1">
      <c r="A47" s="16">
        <v>11</v>
      </c>
      <c r="B47" s="43" t="s">
        <v>70</v>
      </c>
      <c r="C47" s="41"/>
      <c r="D47" s="42"/>
      <c r="E47" s="13">
        <v>15</v>
      </c>
      <c r="F47" s="16"/>
      <c r="G47" s="26"/>
      <c r="H47" s="16"/>
      <c r="I47" s="17"/>
      <c r="J47" s="17"/>
      <c r="K47" s="17"/>
      <c r="L47" s="17"/>
      <c r="M47" s="17"/>
      <c r="N47" s="17"/>
      <c r="O47" s="17"/>
      <c r="P47" s="17"/>
      <c r="Q47" s="17"/>
      <c r="R47" s="17"/>
      <c r="S47" s="17"/>
      <c r="T47" s="17"/>
      <c r="U47" s="17"/>
      <c r="V47" s="17"/>
      <c r="W47" s="17"/>
      <c r="X47" s="17"/>
      <c r="Y47" s="17"/>
      <c r="Z47" s="17"/>
    </row>
    <row r="48" spans="1:26" ht="21.75" customHeight="1">
      <c r="A48" s="16"/>
      <c r="B48" s="40" t="s">
        <v>71</v>
      </c>
      <c r="C48" s="41"/>
      <c r="D48" s="42"/>
      <c r="E48" s="27">
        <v>15</v>
      </c>
      <c r="F48" s="16">
        <v>15</v>
      </c>
      <c r="G48" s="26"/>
      <c r="H48" s="16"/>
      <c r="I48" s="17"/>
      <c r="J48" s="17"/>
      <c r="K48" s="17"/>
      <c r="L48" s="17"/>
      <c r="M48" s="17"/>
      <c r="N48" s="17"/>
      <c r="O48" s="17"/>
      <c r="P48" s="17"/>
      <c r="Q48" s="17"/>
      <c r="R48" s="17"/>
      <c r="S48" s="17"/>
      <c r="T48" s="17"/>
      <c r="U48" s="17"/>
      <c r="V48" s="17"/>
      <c r="W48" s="17"/>
      <c r="X48" s="17"/>
      <c r="Y48" s="17"/>
      <c r="Z48" s="17"/>
    </row>
    <row r="49" spans="1:26" ht="31.5" customHeight="1">
      <c r="A49" s="16"/>
      <c r="B49" s="40" t="s">
        <v>72</v>
      </c>
      <c r="C49" s="41"/>
      <c r="D49" s="42"/>
      <c r="E49" s="27">
        <v>10</v>
      </c>
      <c r="F49" s="16"/>
      <c r="G49" s="26"/>
      <c r="H49" s="16"/>
      <c r="I49" s="17"/>
      <c r="J49" s="17"/>
      <c r="K49" s="17"/>
      <c r="L49" s="17"/>
      <c r="M49" s="17"/>
      <c r="N49" s="17"/>
      <c r="O49" s="17"/>
      <c r="P49" s="17"/>
      <c r="Q49" s="17"/>
      <c r="R49" s="17"/>
      <c r="S49" s="17"/>
      <c r="T49" s="17"/>
      <c r="U49" s="17"/>
      <c r="V49" s="17"/>
      <c r="W49" s="17"/>
      <c r="X49" s="17"/>
      <c r="Y49" s="17"/>
      <c r="Z49" s="17"/>
    </row>
    <row r="50" spans="1:26" ht="33" customHeight="1">
      <c r="A50" s="16"/>
      <c r="B50" s="40" t="s">
        <v>73</v>
      </c>
      <c r="C50" s="41"/>
      <c r="D50" s="42"/>
      <c r="E50" s="27">
        <v>5</v>
      </c>
      <c r="F50" s="16"/>
      <c r="G50" s="26"/>
      <c r="H50" s="16"/>
      <c r="I50" s="17"/>
      <c r="J50" s="17"/>
      <c r="K50" s="17"/>
      <c r="L50" s="17"/>
      <c r="M50" s="17"/>
      <c r="N50" s="17"/>
      <c r="O50" s="17"/>
      <c r="P50" s="17"/>
      <c r="Q50" s="17"/>
      <c r="R50" s="17"/>
      <c r="S50" s="17"/>
      <c r="T50" s="17"/>
      <c r="U50" s="17"/>
      <c r="V50" s="17"/>
      <c r="W50" s="17"/>
      <c r="X50" s="17"/>
      <c r="Y50" s="17"/>
      <c r="Z50" s="17"/>
    </row>
    <row r="51" spans="1:26" ht="20.25" customHeight="1">
      <c r="A51" s="16"/>
      <c r="B51" s="40" t="s">
        <v>74</v>
      </c>
      <c r="C51" s="41"/>
      <c r="D51" s="42"/>
      <c r="E51" s="27">
        <v>0</v>
      </c>
      <c r="F51" s="16"/>
      <c r="G51" s="26"/>
      <c r="H51" s="16"/>
      <c r="I51" s="17"/>
      <c r="J51" s="17"/>
      <c r="K51" s="17"/>
      <c r="L51" s="17"/>
      <c r="M51" s="17"/>
      <c r="N51" s="17"/>
      <c r="O51" s="17"/>
      <c r="P51" s="17"/>
      <c r="Q51" s="17"/>
      <c r="R51" s="17"/>
      <c r="S51" s="17"/>
      <c r="T51" s="17"/>
      <c r="U51" s="17"/>
      <c r="V51" s="17"/>
      <c r="W51" s="17"/>
      <c r="X51" s="17"/>
      <c r="Y51" s="17"/>
      <c r="Z51" s="17"/>
    </row>
    <row r="52" spans="1:26" ht="51" customHeight="1">
      <c r="A52" s="16">
        <v>12</v>
      </c>
      <c r="B52" s="43" t="s">
        <v>75</v>
      </c>
      <c r="C52" s="41"/>
      <c r="D52" s="42"/>
      <c r="E52" s="13">
        <v>15</v>
      </c>
      <c r="F52" s="16"/>
      <c r="G52" s="26"/>
      <c r="H52" s="16"/>
      <c r="I52" s="17"/>
      <c r="J52" s="17"/>
      <c r="K52" s="17"/>
      <c r="L52" s="17"/>
      <c r="M52" s="17"/>
      <c r="N52" s="17"/>
      <c r="O52" s="17"/>
      <c r="P52" s="17"/>
      <c r="Q52" s="17"/>
      <c r="R52" s="17"/>
      <c r="S52" s="17"/>
      <c r="T52" s="17"/>
      <c r="U52" s="17"/>
      <c r="V52" s="17"/>
      <c r="W52" s="17"/>
      <c r="X52" s="17"/>
      <c r="Y52" s="17"/>
      <c r="Z52" s="17"/>
    </row>
    <row r="53" spans="1:26" ht="32.25" customHeight="1">
      <c r="A53" s="16"/>
      <c r="B53" s="40" t="s">
        <v>76</v>
      </c>
      <c r="C53" s="41"/>
      <c r="D53" s="42"/>
      <c r="E53" s="27">
        <v>15</v>
      </c>
      <c r="F53" s="16">
        <v>15</v>
      </c>
      <c r="G53" s="26"/>
      <c r="H53" s="16"/>
      <c r="I53" s="17"/>
      <c r="J53" s="17"/>
      <c r="K53" s="17"/>
      <c r="L53" s="17"/>
      <c r="M53" s="17"/>
      <c r="N53" s="17"/>
      <c r="O53" s="17"/>
      <c r="P53" s="17"/>
      <c r="Q53" s="17"/>
      <c r="R53" s="17"/>
      <c r="S53" s="17"/>
      <c r="T53" s="17"/>
      <c r="U53" s="17"/>
      <c r="V53" s="17"/>
      <c r="W53" s="17"/>
      <c r="X53" s="17"/>
      <c r="Y53" s="17"/>
      <c r="Z53" s="17"/>
    </row>
    <row r="54" spans="1:26" ht="32.25" customHeight="1">
      <c r="A54" s="16"/>
      <c r="B54" s="40" t="s">
        <v>77</v>
      </c>
      <c r="C54" s="41"/>
      <c r="D54" s="42"/>
      <c r="E54" s="27">
        <v>10</v>
      </c>
      <c r="F54" s="16"/>
      <c r="G54" s="26"/>
      <c r="H54" s="16"/>
      <c r="I54" s="17"/>
      <c r="J54" s="17"/>
      <c r="K54" s="17"/>
      <c r="L54" s="17"/>
      <c r="M54" s="17"/>
      <c r="N54" s="17"/>
      <c r="O54" s="17"/>
      <c r="P54" s="17"/>
      <c r="Q54" s="17"/>
      <c r="R54" s="17"/>
      <c r="S54" s="17"/>
      <c r="T54" s="17"/>
      <c r="U54" s="17"/>
      <c r="V54" s="17"/>
      <c r="W54" s="17"/>
      <c r="X54" s="17"/>
      <c r="Y54" s="17"/>
      <c r="Z54" s="17"/>
    </row>
    <row r="55" spans="1:26" ht="32.25" customHeight="1">
      <c r="A55" s="16"/>
      <c r="B55" s="40" t="s">
        <v>78</v>
      </c>
      <c r="C55" s="41"/>
      <c r="D55" s="42"/>
      <c r="E55" s="27">
        <v>5</v>
      </c>
      <c r="F55" s="16"/>
      <c r="G55" s="26"/>
      <c r="H55" s="16"/>
      <c r="I55" s="17"/>
      <c r="J55" s="17"/>
      <c r="K55" s="17"/>
      <c r="L55" s="17"/>
      <c r="M55" s="17"/>
      <c r="N55" s="17"/>
      <c r="O55" s="17"/>
      <c r="P55" s="17"/>
      <c r="Q55" s="17"/>
      <c r="R55" s="17"/>
      <c r="S55" s="17"/>
      <c r="T55" s="17"/>
      <c r="U55" s="17"/>
      <c r="V55" s="17"/>
      <c r="W55" s="17"/>
      <c r="X55" s="17"/>
      <c r="Y55" s="17"/>
      <c r="Z55" s="17"/>
    </row>
    <row r="56" spans="1:26" ht="32.25" customHeight="1">
      <c r="A56" s="16"/>
      <c r="B56" s="40" t="s">
        <v>79</v>
      </c>
      <c r="C56" s="41"/>
      <c r="D56" s="42"/>
      <c r="E56" s="27">
        <v>0</v>
      </c>
      <c r="F56" s="16"/>
      <c r="G56" s="26"/>
      <c r="H56" s="16"/>
      <c r="I56" s="17"/>
      <c r="J56" s="17"/>
      <c r="K56" s="17"/>
      <c r="L56" s="17"/>
      <c r="M56" s="17"/>
      <c r="N56" s="17"/>
      <c r="O56" s="17"/>
      <c r="P56" s="17"/>
      <c r="Q56" s="17"/>
      <c r="R56" s="17"/>
      <c r="S56" s="17"/>
      <c r="T56" s="17"/>
      <c r="U56" s="17"/>
      <c r="V56" s="17"/>
      <c r="W56" s="17"/>
      <c r="X56" s="17"/>
      <c r="Y56" s="17"/>
      <c r="Z56" s="17"/>
    </row>
    <row r="57" spans="1:26" ht="51" customHeight="1">
      <c r="A57" s="16">
        <v>13</v>
      </c>
      <c r="B57" s="43" t="s">
        <v>80</v>
      </c>
      <c r="C57" s="41"/>
      <c r="D57" s="42"/>
      <c r="E57" s="13">
        <v>30</v>
      </c>
      <c r="F57" s="16"/>
      <c r="G57" s="26"/>
      <c r="H57" s="16"/>
      <c r="I57" s="17"/>
      <c r="J57" s="17"/>
      <c r="K57" s="17"/>
      <c r="L57" s="17"/>
      <c r="M57" s="17"/>
      <c r="N57" s="17"/>
      <c r="O57" s="17"/>
      <c r="P57" s="17"/>
      <c r="Q57" s="17"/>
      <c r="R57" s="17"/>
      <c r="S57" s="17"/>
      <c r="T57" s="17"/>
      <c r="U57" s="17"/>
      <c r="V57" s="17"/>
      <c r="W57" s="17"/>
      <c r="X57" s="17"/>
      <c r="Y57" s="17"/>
      <c r="Z57" s="17"/>
    </row>
    <row r="58" spans="1:26" ht="48.75" customHeight="1">
      <c r="A58" s="16"/>
      <c r="B58" s="40" t="s">
        <v>81</v>
      </c>
      <c r="C58" s="41"/>
      <c r="D58" s="42"/>
      <c r="E58" s="27">
        <v>30</v>
      </c>
      <c r="F58" s="16">
        <v>30</v>
      </c>
      <c r="G58" s="26"/>
      <c r="H58" s="16"/>
      <c r="I58" s="17"/>
      <c r="J58" s="17"/>
      <c r="K58" s="17"/>
      <c r="L58" s="17"/>
      <c r="M58" s="17"/>
      <c r="N58" s="17"/>
      <c r="O58" s="17"/>
      <c r="P58" s="17"/>
      <c r="Q58" s="17"/>
      <c r="R58" s="17"/>
      <c r="S58" s="17"/>
      <c r="T58" s="17"/>
      <c r="U58" s="17"/>
      <c r="V58" s="17"/>
      <c r="W58" s="17"/>
      <c r="X58" s="17"/>
      <c r="Y58" s="17"/>
      <c r="Z58" s="17"/>
    </row>
    <row r="59" spans="1:26" ht="48" customHeight="1">
      <c r="A59" s="16"/>
      <c r="B59" s="40" t="s">
        <v>82</v>
      </c>
      <c r="C59" s="41"/>
      <c r="D59" s="42"/>
      <c r="E59" s="27">
        <v>25</v>
      </c>
      <c r="F59" s="16"/>
      <c r="G59" s="26"/>
      <c r="H59" s="16"/>
      <c r="I59" s="17"/>
      <c r="J59" s="17"/>
      <c r="K59" s="17"/>
      <c r="L59" s="17"/>
      <c r="M59" s="17"/>
      <c r="N59" s="17"/>
      <c r="O59" s="17"/>
      <c r="P59" s="17"/>
      <c r="Q59" s="17"/>
      <c r="R59" s="17"/>
      <c r="S59" s="17"/>
      <c r="T59" s="17"/>
      <c r="U59" s="17"/>
      <c r="V59" s="17"/>
      <c r="W59" s="17"/>
      <c r="X59" s="17"/>
      <c r="Y59" s="17"/>
      <c r="Z59" s="17"/>
    </row>
    <row r="60" spans="1:26" ht="48.75" customHeight="1">
      <c r="A60" s="16"/>
      <c r="B60" s="40" t="s">
        <v>83</v>
      </c>
      <c r="C60" s="41"/>
      <c r="D60" s="42"/>
      <c r="E60" s="27">
        <v>20</v>
      </c>
      <c r="F60" s="16"/>
      <c r="G60" s="26"/>
      <c r="H60" s="16"/>
      <c r="I60" s="17"/>
      <c r="J60" s="17"/>
      <c r="K60" s="17"/>
      <c r="L60" s="17"/>
      <c r="M60" s="17"/>
      <c r="N60" s="17"/>
      <c r="O60" s="17"/>
      <c r="P60" s="17"/>
      <c r="Q60" s="17"/>
      <c r="R60" s="17"/>
      <c r="S60" s="17"/>
      <c r="T60" s="17"/>
      <c r="U60" s="17"/>
      <c r="V60" s="17"/>
      <c r="W60" s="17"/>
      <c r="X60" s="17"/>
      <c r="Y60" s="17"/>
      <c r="Z60" s="17"/>
    </row>
    <row r="61" spans="1:26" ht="48" customHeight="1">
      <c r="A61" s="16"/>
      <c r="B61" s="40" t="s">
        <v>84</v>
      </c>
      <c r="C61" s="41"/>
      <c r="D61" s="42"/>
      <c r="E61" s="27">
        <v>15</v>
      </c>
      <c r="F61" s="16"/>
      <c r="G61" s="26"/>
      <c r="H61" s="16"/>
      <c r="I61" s="17"/>
      <c r="J61" s="17"/>
      <c r="K61" s="17"/>
      <c r="L61" s="17"/>
      <c r="M61" s="17"/>
      <c r="N61" s="17"/>
      <c r="O61" s="17"/>
      <c r="P61" s="17"/>
      <c r="Q61" s="17"/>
      <c r="R61" s="17"/>
      <c r="S61" s="17"/>
      <c r="T61" s="17"/>
      <c r="U61" s="17"/>
      <c r="V61" s="17"/>
      <c r="W61" s="17"/>
      <c r="X61" s="17"/>
      <c r="Y61" s="17"/>
      <c r="Z61" s="17"/>
    </row>
    <row r="62" spans="1:26" ht="48.75" customHeight="1">
      <c r="A62" s="16"/>
      <c r="B62" s="40" t="s">
        <v>85</v>
      </c>
      <c r="C62" s="41"/>
      <c r="D62" s="42"/>
      <c r="E62" s="27">
        <v>10</v>
      </c>
      <c r="F62" s="16"/>
      <c r="G62" s="26"/>
      <c r="H62" s="16"/>
      <c r="I62" s="17"/>
      <c r="J62" s="17"/>
      <c r="K62" s="17"/>
      <c r="L62" s="17"/>
      <c r="M62" s="17"/>
      <c r="N62" s="17"/>
      <c r="O62" s="17"/>
      <c r="P62" s="17"/>
      <c r="Q62" s="17"/>
      <c r="R62" s="17"/>
      <c r="S62" s="17"/>
      <c r="T62" s="17"/>
      <c r="U62" s="17"/>
      <c r="V62" s="17"/>
      <c r="W62" s="17"/>
      <c r="X62" s="17"/>
      <c r="Y62" s="17"/>
      <c r="Z62" s="17"/>
    </row>
    <row r="63" spans="1:26" ht="33" customHeight="1">
      <c r="A63" s="16"/>
      <c r="B63" s="40" t="s">
        <v>86</v>
      </c>
      <c r="C63" s="41"/>
      <c r="D63" s="42"/>
      <c r="E63" s="27">
        <v>0</v>
      </c>
      <c r="F63" s="16"/>
      <c r="G63" s="26"/>
      <c r="H63" s="16"/>
      <c r="I63" s="17"/>
      <c r="J63" s="17"/>
      <c r="K63" s="17"/>
      <c r="L63" s="17"/>
      <c r="M63" s="17"/>
      <c r="N63" s="17"/>
      <c r="O63" s="17"/>
      <c r="P63" s="17"/>
      <c r="Q63" s="17"/>
      <c r="R63" s="17"/>
      <c r="S63" s="17"/>
      <c r="T63" s="17"/>
      <c r="U63" s="17"/>
      <c r="V63" s="17"/>
      <c r="W63" s="17"/>
      <c r="X63" s="17"/>
      <c r="Y63" s="17"/>
      <c r="Z63" s="17"/>
    </row>
    <row r="64" spans="1:26" ht="22.5" customHeight="1">
      <c r="A64" s="9"/>
      <c r="B64" s="48" t="s">
        <v>87</v>
      </c>
      <c r="C64" s="41"/>
      <c r="D64" s="42"/>
      <c r="E64" s="9">
        <f t="shared" ref="E64:F64" si="0">E14+E32+E46</f>
        <v>100</v>
      </c>
      <c r="F64" s="28">
        <f t="shared" si="0"/>
        <v>95</v>
      </c>
      <c r="G64" s="29"/>
      <c r="H64" s="29"/>
      <c r="I64" s="5"/>
      <c r="J64" s="5"/>
      <c r="K64" s="5"/>
      <c r="L64" s="5"/>
      <c r="M64" s="5"/>
      <c r="N64" s="5"/>
      <c r="O64" s="5"/>
      <c r="P64" s="5"/>
      <c r="Q64" s="5"/>
      <c r="R64" s="5"/>
      <c r="S64" s="5"/>
      <c r="T64" s="5"/>
      <c r="U64" s="5"/>
      <c r="V64" s="5"/>
      <c r="W64" s="5"/>
      <c r="X64" s="5"/>
      <c r="Y64" s="5"/>
      <c r="Z64" s="5"/>
    </row>
    <row r="65" spans="1:26" ht="18.75" customHeight="1">
      <c r="A65" s="30"/>
      <c r="B65" s="68" t="s">
        <v>88</v>
      </c>
      <c r="C65" s="41"/>
      <c r="D65" s="42"/>
      <c r="E65" s="30"/>
      <c r="F65" s="27"/>
      <c r="G65" s="27"/>
      <c r="H65" s="27"/>
      <c r="I65" s="1"/>
      <c r="J65" s="1"/>
      <c r="K65" s="1"/>
      <c r="L65" s="1"/>
      <c r="M65" s="1"/>
      <c r="N65" s="1"/>
      <c r="O65" s="1"/>
      <c r="P65" s="1"/>
      <c r="Q65" s="1"/>
      <c r="R65" s="1"/>
      <c r="S65" s="1"/>
      <c r="T65" s="1"/>
      <c r="U65" s="1"/>
      <c r="V65" s="1"/>
      <c r="W65" s="1"/>
      <c r="X65" s="1"/>
      <c r="Y65" s="1"/>
      <c r="Z65" s="1"/>
    </row>
    <row r="66" spans="1:26" ht="52.5" customHeight="1">
      <c r="A66" s="30"/>
      <c r="B66" s="48" t="s">
        <v>89</v>
      </c>
      <c r="C66" s="41"/>
      <c r="D66" s="42"/>
      <c r="E66" s="9">
        <f>E64-E65</f>
        <v>100</v>
      </c>
      <c r="F66" s="28">
        <f>ROUND(F64-F65,1)</f>
        <v>95</v>
      </c>
      <c r="G66" s="29"/>
      <c r="H66" s="29"/>
      <c r="I66" s="1"/>
      <c r="J66" s="1"/>
      <c r="K66" s="1"/>
      <c r="L66" s="1"/>
      <c r="M66" s="1"/>
      <c r="N66" s="1"/>
      <c r="O66" s="1"/>
      <c r="P66" s="1"/>
      <c r="Q66" s="1"/>
      <c r="R66" s="1"/>
      <c r="S66" s="1"/>
      <c r="T66" s="1"/>
      <c r="U66" s="1"/>
      <c r="V66" s="1"/>
      <c r="W66" s="1"/>
      <c r="X66" s="1"/>
      <c r="Y66" s="1"/>
      <c r="Z66" s="1"/>
    </row>
    <row r="67" spans="1:26" ht="11.25" customHeight="1">
      <c r="A67" s="1"/>
      <c r="B67" s="5"/>
      <c r="C67" s="5"/>
      <c r="D67" s="5"/>
      <c r="E67" s="1"/>
      <c r="F67" s="1"/>
      <c r="G67" s="1"/>
      <c r="H67" s="1"/>
      <c r="I67" s="1"/>
      <c r="J67" s="1"/>
      <c r="K67" s="1"/>
      <c r="L67" s="1"/>
      <c r="M67" s="1"/>
      <c r="N67" s="1"/>
      <c r="O67" s="1"/>
      <c r="P67" s="1"/>
      <c r="Q67" s="1"/>
      <c r="R67" s="1"/>
      <c r="S67" s="1"/>
      <c r="T67" s="1"/>
      <c r="U67" s="1"/>
      <c r="V67" s="1"/>
      <c r="W67" s="1"/>
      <c r="X67" s="1"/>
      <c r="Y67" s="1"/>
      <c r="Z67" s="1"/>
    </row>
    <row r="68" spans="1:26" ht="15.75" customHeight="1">
      <c r="A68" s="1"/>
      <c r="B68" s="5"/>
      <c r="C68" s="5"/>
      <c r="D68" s="5"/>
      <c r="E68" s="1"/>
      <c r="F68" s="1"/>
      <c r="G68" s="1"/>
      <c r="H68" s="1"/>
      <c r="I68" s="1"/>
      <c r="J68" s="1"/>
      <c r="K68" s="1"/>
      <c r="L68" s="1"/>
      <c r="M68" s="1"/>
      <c r="N68" s="1"/>
      <c r="O68" s="1"/>
      <c r="P68" s="1"/>
      <c r="Q68" s="1"/>
      <c r="R68" s="1"/>
      <c r="S68" s="1"/>
      <c r="T68" s="1"/>
      <c r="U68" s="1"/>
      <c r="V68" s="1"/>
      <c r="W68" s="1"/>
      <c r="X68" s="1"/>
      <c r="Y68" s="1"/>
      <c r="Z68" s="1"/>
    </row>
    <row r="69" spans="1:26" ht="29.25" customHeight="1">
      <c r="A69" s="1"/>
      <c r="B69" s="46" t="s">
        <v>90</v>
      </c>
      <c r="C69" s="47"/>
      <c r="D69" s="47"/>
      <c r="E69" s="1"/>
      <c r="F69" s="1"/>
      <c r="G69" s="1"/>
      <c r="H69" s="1"/>
      <c r="I69" s="1"/>
      <c r="J69" s="1"/>
      <c r="K69" s="1"/>
      <c r="L69" s="1"/>
      <c r="M69" s="1"/>
      <c r="N69" s="1"/>
      <c r="O69" s="1"/>
      <c r="P69" s="1"/>
      <c r="Q69" s="1"/>
      <c r="R69" s="1"/>
      <c r="S69" s="1"/>
      <c r="T69" s="1"/>
      <c r="U69" s="1"/>
      <c r="V69" s="1"/>
      <c r="W69" s="1"/>
      <c r="X69" s="1"/>
      <c r="Y69" s="1"/>
      <c r="Z69" s="1"/>
    </row>
    <row r="70" spans="1:26" ht="32.25" customHeight="1">
      <c r="A70" s="61" t="s">
        <v>91</v>
      </c>
      <c r="B70" s="55"/>
      <c r="C70" s="62"/>
      <c r="D70" s="65" t="s">
        <v>92</v>
      </c>
      <c r="E70" s="67" t="s">
        <v>93</v>
      </c>
      <c r="F70" s="42"/>
      <c r="G70" s="67" t="s">
        <v>94</v>
      </c>
      <c r="H70" s="42"/>
      <c r="I70" s="7"/>
      <c r="J70" s="7"/>
      <c r="K70" s="7"/>
      <c r="L70" s="7"/>
      <c r="M70" s="7"/>
      <c r="N70" s="7"/>
      <c r="O70" s="7"/>
      <c r="P70" s="7"/>
      <c r="Q70" s="7"/>
      <c r="R70" s="7"/>
      <c r="S70" s="7"/>
      <c r="T70" s="7"/>
      <c r="U70" s="7"/>
      <c r="V70" s="7"/>
      <c r="W70" s="7"/>
      <c r="X70" s="7"/>
      <c r="Y70" s="7"/>
      <c r="Z70" s="7"/>
    </row>
    <row r="71" spans="1:26" ht="70.5" customHeight="1">
      <c r="A71" s="63"/>
      <c r="B71" s="59"/>
      <c r="C71" s="64"/>
      <c r="D71" s="66"/>
      <c r="E71" s="10" t="s">
        <v>95</v>
      </c>
      <c r="F71" s="10" t="s">
        <v>96</v>
      </c>
      <c r="G71" s="10" t="s">
        <v>97</v>
      </c>
      <c r="H71" s="10" t="s">
        <v>98</v>
      </c>
      <c r="I71" s="7"/>
      <c r="J71" s="7"/>
      <c r="K71" s="7"/>
      <c r="L71" s="7"/>
      <c r="M71" s="7"/>
      <c r="N71" s="7"/>
      <c r="O71" s="7"/>
      <c r="P71" s="7"/>
      <c r="Q71" s="7"/>
      <c r="R71" s="7"/>
      <c r="S71" s="7"/>
      <c r="T71" s="7"/>
      <c r="U71" s="7"/>
      <c r="V71" s="7"/>
      <c r="W71" s="7"/>
      <c r="X71" s="7"/>
      <c r="Y71" s="7"/>
      <c r="Z71" s="7"/>
    </row>
    <row r="72" spans="1:26" ht="38.25" customHeight="1">
      <c r="A72" s="53" t="s">
        <v>99</v>
      </c>
      <c r="B72" s="41"/>
      <c r="C72" s="42"/>
      <c r="D72" s="16" t="s">
        <v>100</v>
      </c>
      <c r="E72" s="31">
        <f>IF(AND(90&lt;=F66,F66&lt;100),F66,"")</f>
        <v>95</v>
      </c>
      <c r="F72" s="21" t="str">
        <f>IF(AND(90&lt;=G66,G66&lt;=100),G66,"")</f>
        <v/>
      </c>
      <c r="G72" s="21" t="str">
        <f t="shared" ref="G72:H72" si="1">IF(ISNUMBER(E72)=TRUE,"X","")</f>
        <v>X</v>
      </c>
      <c r="H72" s="21" t="str">
        <f t="shared" si="1"/>
        <v/>
      </c>
      <c r="I72" s="1"/>
      <c r="J72" s="1"/>
      <c r="K72" s="1"/>
      <c r="L72" s="1"/>
      <c r="M72" s="1"/>
      <c r="N72" s="1"/>
      <c r="O72" s="1"/>
      <c r="P72" s="1"/>
      <c r="Q72" s="1"/>
      <c r="R72" s="1"/>
      <c r="S72" s="1"/>
      <c r="T72" s="1"/>
      <c r="U72" s="1"/>
      <c r="V72" s="1"/>
      <c r="W72" s="1"/>
      <c r="X72" s="1"/>
      <c r="Y72" s="1"/>
      <c r="Z72" s="1"/>
    </row>
    <row r="73" spans="1:26" ht="48.75" customHeight="1">
      <c r="A73" s="53" t="s">
        <v>101</v>
      </c>
      <c r="B73" s="41"/>
      <c r="C73" s="42"/>
      <c r="D73" s="16" t="s">
        <v>102</v>
      </c>
      <c r="E73" s="21" t="str">
        <f t="shared" ref="E73:F73" si="2">IF(AND(75&lt;=F66,F66&lt;90),F66,"")</f>
        <v/>
      </c>
      <c r="F73" s="21" t="str">
        <f t="shared" si="2"/>
        <v/>
      </c>
      <c r="G73" s="21" t="str">
        <f t="shared" ref="G73:H73" si="3">IF(ISNUMBER(E73)=TRUE,"X","")</f>
        <v/>
      </c>
      <c r="H73" s="21" t="str">
        <f t="shared" si="3"/>
        <v/>
      </c>
      <c r="I73" s="1"/>
      <c r="J73" s="1"/>
      <c r="K73" s="1"/>
      <c r="L73" s="1"/>
      <c r="M73" s="1"/>
      <c r="N73" s="1"/>
      <c r="O73" s="1"/>
      <c r="P73" s="1"/>
      <c r="Q73" s="1"/>
      <c r="R73" s="1"/>
      <c r="S73" s="1"/>
      <c r="T73" s="1"/>
      <c r="U73" s="1"/>
      <c r="V73" s="1"/>
      <c r="W73" s="1"/>
      <c r="X73" s="1"/>
      <c r="Y73" s="1"/>
      <c r="Z73" s="1"/>
    </row>
    <row r="74" spans="1:26" ht="50.25" customHeight="1">
      <c r="A74" s="53" t="s">
        <v>103</v>
      </c>
      <c r="B74" s="41"/>
      <c r="C74" s="42"/>
      <c r="D74" s="16" t="s">
        <v>104</v>
      </c>
      <c r="E74" s="21" t="str">
        <f t="shared" ref="E74:F74" si="4">IF(AND(50&lt;=F66,F66&lt;75),F66,"")</f>
        <v/>
      </c>
      <c r="F74" s="21" t="str">
        <f t="shared" si="4"/>
        <v/>
      </c>
      <c r="G74" s="21" t="str">
        <f t="shared" ref="G74:H74" si="5">IF(ISNUMBER(E74)=TRUE,"X","")</f>
        <v/>
      </c>
      <c r="H74" s="21" t="str">
        <f t="shared" si="5"/>
        <v/>
      </c>
      <c r="I74" s="1"/>
      <c r="J74" s="1"/>
      <c r="K74" s="1"/>
      <c r="L74" s="1"/>
      <c r="M74" s="1"/>
      <c r="N74" s="1"/>
      <c r="O74" s="1"/>
      <c r="P74" s="1"/>
      <c r="Q74" s="1"/>
      <c r="R74" s="1"/>
      <c r="S74" s="1"/>
      <c r="T74" s="1"/>
      <c r="U74" s="1"/>
      <c r="V74" s="1"/>
      <c r="W74" s="1"/>
      <c r="X74" s="1"/>
      <c r="Y74" s="1"/>
      <c r="Z74" s="1"/>
    </row>
    <row r="75" spans="1:26" ht="37.5" customHeight="1">
      <c r="A75" s="53" t="s">
        <v>105</v>
      </c>
      <c r="B75" s="41"/>
      <c r="C75" s="42"/>
      <c r="D75" s="16" t="s">
        <v>106</v>
      </c>
      <c r="E75" s="21" t="str">
        <f t="shared" ref="E75:F75" si="6">IF(AND(0&lt;F66,F66&lt;50),F66,"")</f>
        <v/>
      </c>
      <c r="F75" s="21" t="str">
        <f t="shared" si="6"/>
        <v/>
      </c>
      <c r="G75" s="21" t="str">
        <f t="shared" ref="G75:H75" si="7">IF(ISNUMBER(E75)=TRUE,"X","")</f>
        <v/>
      </c>
      <c r="H75" s="21" t="str">
        <f t="shared" si="7"/>
        <v/>
      </c>
      <c r="I75" s="1"/>
      <c r="J75" s="1"/>
      <c r="K75" s="1"/>
      <c r="L75" s="1"/>
      <c r="M75" s="1"/>
      <c r="N75" s="1"/>
      <c r="O75" s="1"/>
      <c r="P75" s="1"/>
      <c r="Q75" s="1"/>
      <c r="R75" s="1"/>
      <c r="S75" s="1"/>
      <c r="T75" s="1"/>
      <c r="U75" s="1"/>
      <c r="V75" s="1"/>
      <c r="W75" s="1"/>
      <c r="X75" s="1"/>
      <c r="Y75" s="1"/>
      <c r="Z75" s="1"/>
    </row>
    <row r="76" spans="1:26" ht="15.75" customHeight="1">
      <c r="A76" s="1"/>
      <c r="B76" s="2"/>
      <c r="C76" s="1"/>
      <c r="D76" s="1"/>
      <c r="E76" s="1"/>
      <c r="F76" s="1"/>
      <c r="G76" s="1"/>
      <c r="H76" s="1"/>
      <c r="I76" s="1"/>
      <c r="J76" s="1"/>
      <c r="K76" s="1"/>
      <c r="L76" s="1"/>
      <c r="M76" s="1"/>
      <c r="N76" s="1"/>
      <c r="O76" s="1"/>
      <c r="P76" s="1"/>
      <c r="Q76" s="1"/>
      <c r="R76" s="1"/>
      <c r="S76" s="1"/>
      <c r="T76" s="1"/>
      <c r="U76" s="1"/>
      <c r="V76" s="1"/>
      <c r="W76" s="1"/>
      <c r="X76" s="1"/>
      <c r="Y76" s="1"/>
      <c r="Z76" s="1"/>
    </row>
    <row r="77" spans="1:26" ht="20.25" customHeight="1">
      <c r="A77" s="32"/>
      <c r="B77" s="33"/>
      <c r="C77" s="32"/>
      <c r="D77" s="56" t="s">
        <v>161</v>
      </c>
      <c r="E77" s="47"/>
      <c r="F77" s="47"/>
      <c r="G77" s="47"/>
      <c r="H77" s="47"/>
      <c r="I77" s="32"/>
      <c r="J77" s="32"/>
      <c r="K77" s="32"/>
      <c r="L77" s="32"/>
      <c r="M77" s="32"/>
      <c r="N77" s="32"/>
      <c r="O77" s="32"/>
      <c r="P77" s="32"/>
      <c r="Q77" s="32"/>
      <c r="R77" s="32"/>
      <c r="S77" s="32"/>
      <c r="T77" s="32"/>
      <c r="U77" s="32"/>
      <c r="V77" s="32"/>
      <c r="W77" s="32"/>
      <c r="X77" s="32"/>
      <c r="Y77" s="32"/>
      <c r="Z77" s="32"/>
    </row>
    <row r="78" spans="1:26" ht="35.25" customHeight="1">
      <c r="A78" s="5"/>
      <c r="B78" s="5"/>
      <c r="C78" s="5"/>
      <c r="D78" s="50" t="s">
        <v>108</v>
      </c>
      <c r="E78" s="47"/>
      <c r="F78" s="47"/>
      <c r="G78" s="47"/>
      <c r="H78" s="47"/>
      <c r="I78" s="5"/>
      <c r="J78" s="5"/>
      <c r="K78" s="5"/>
      <c r="L78" s="5"/>
      <c r="M78" s="5"/>
      <c r="N78" s="5"/>
      <c r="O78" s="5"/>
      <c r="P78" s="5"/>
      <c r="Q78" s="5"/>
      <c r="R78" s="5"/>
      <c r="S78" s="5"/>
      <c r="T78" s="5"/>
      <c r="U78" s="5"/>
      <c r="V78" s="5"/>
      <c r="W78" s="5"/>
      <c r="X78" s="5"/>
      <c r="Y78" s="5"/>
      <c r="Z78" s="5"/>
    </row>
    <row r="79" spans="1:26" ht="16.5">
      <c r="A79" s="5"/>
      <c r="B79" s="5"/>
      <c r="C79" s="5"/>
      <c r="D79" s="4"/>
      <c r="I79" s="5"/>
      <c r="J79" s="5"/>
      <c r="K79" s="5"/>
      <c r="L79" s="5"/>
      <c r="M79" s="5"/>
      <c r="N79" s="5"/>
      <c r="O79" s="5"/>
      <c r="P79" s="5"/>
      <c r="Q79" s="5"/>
      <c r="R79" s="5"/>
      <c r="S79" s="5"/>
      <c r="T79" s="5"/>
      <c r="U79" s="5"/>
      <c r="V79" s="5"/>
      <c r="W79" s="5"/>
      <c r="X79" s="5"/>
      <c r="Y79" s="5"/>
      <c r="Z79" s="5"/>
    </row>
    <row r="80" spans="1:26" ht="16.5">
      <c r="A80" s="5"/>
      <c r="B80" s="5"/>
      <c r="C80" s="5"/>
      <c r="D80" s="4"/>
      <c r="I80" s="5"/>
      <c r="J80" s="5"/>
      <c r="K80" s="5"/>
      <c r="L80" s="5"/>
      <c r="M80" s="5"/>
      <c r="N80" s="5"/>
      <c r="O80" s="5"/>
      <c r="P80" s="5"/>
      <c r="Q80" s="5"/>
      <c r="R80" s="5"/>
      <c r="S80" s="5"/>
      <c r="T80" s="5"/>
      <c r="U80" s="5"/>
      <c r="V80" s="5"/>
      <c r="W80" s="5"/>
      <c r="X80" s="5"/>
      <c r="Y80" s="5"/>
      <c r="Z80" s="5"/>
    </row>
    <row r="81" spans="1:26" ht="15.75" customHeight="1">
      <c r="A81" s="1"/>
      <c r="B81" s="2"/>
      <c r="C81" s="1"/>
      <c r="D81" s="34"/>
      <c r="E81" s="34"/>
      <c r="F81" s="34"/>
      <c r="G81" s="34"/>
      <c r="H81" s="34"/>
      <c r="I81" s="1"/>
      <c r="J81" s="1"/>
      <c r="K81" s="1"/>
      <c r="L81" s="1"/>
      <c r="M81" s="1"/>
      <c r="N81" s="1"/>
      <c r="O81" s="1"/>
      <c r="P81" s="1"/>
      <c r="Q81" s="1"/>
      <c r="R81" s="1"/>
      <c r="S81" s="1"/>
      <c r="T81" s="1"/>
      <c r="U81" s="1"/>
      <c r="V81" s="1"/>
      <c r="W81" s="1"/>
      <c r="X81" s="1"/>
      <c r="Y81" s="1"/>
      <c r="Z81" s="1"/>
    </row>
    <row r="82" spans="1:26" ht="15.75" customHeight="1">
      <c r="A82" s="1"/>
      <c r="B82" s="2"/>
      <c r="C82" s="1"/>
      <c r="D82" s="1"/>
      <c r="E82" s="57" t="s">
        <v>109</v>
      </c>
      <c r="F82" s="47"/>
      <c r="G82" s="47"/>
      <c r="H82" s="1"/>
      <c r="I82" s="1"/>
      <c r="J82" s="1"/>
      <c r="K82" s="1"/>
      <c r="L82" s="1"/>
      <c r="M82" s="1"/>
      <c r="N82" s="1"/>
      <c r="O82" s="1"/>
      <c r="P82" s="1"/>
      <c r="Q82" s="1"/>
      <c r="R82" s="1"/>
      <c r="S82" s="1"/>
      <c r="T82" s="1"/>
      <c r="U82" s="1"/>
      <c r="V82" s="1"/>
      <c r="W82" s="1"/>
      <c r="X82" s="1"/>
      <c r="Y82" s="1"/>
      <c r="Z82" s="1"/>
    </row>
    <row r="83" spans="1:26" ht="15.75" customHeight="1">
      <c r="A83" s="1"/>
      <c r="B83" s="2"/>
      <c r="C83" s="1"/>
      <c r="D83" s="1"/>
      <c r="E83" s="1"/>
      <c r="F83" s="1"/>
      <c r="G83" s="1"/>
      <c r="H83" s="1"/>
      <c r="I83" s="1"/>
      <c r="J83" s="1"/>
      <c r="K83" s="1"/>
      <c r="L83" s="1"/>
      <c r="M83" s="1"/>
      <c r="N83" s="1"/>
      <c r="O83" s="1"/>
      <c r="P83" s="1"/>
      <c r="Q83" s="1"/>
      <c r="R83" s="1"/>
      <c r="S83" s="1"/>
      <c r="T83" s="1"/>
      <c r="U83" s="1"/>
      <c r="V83" s="1"/>
      <c r="W83" s="1"/>
      <c r="X83" s="1"/>
      <c r="Y83" s="1"/>
      <c r="Z83" s="1"/>
    </row>
    <row r="84" spans="1:26" ht="24.75" customHeight="1">
      <c r="A84" s="1"/>
      <c r="B84" s="58" t="s">
        <v>110</v>
      </c>
      <c r="C84" s="59"/>
      <c r="D84" s="59"/>
      <c r="E84" s="59"/>
      <c r="F84" s="59"/>
      <c r="G84" s="59"/>
      <c r="H84" s="59"/>
      <c r="I84" s="1"/>
      <c r="J84" s="1"/>
      <c r="K84" s="1"/>
      <c r="L84" s="1"/>
      <c r="M84" s="1"/>
      <c r="N84" s="1"/>
      <c r="O84" s="1"/>
      <c r="P84" s="1"/>
      <c r="Q84" s="1"/>
      <c r="R84" s="1"/>
      <c r="S84" s="1"/>
      <c r="T84" s="1"/>
      <c r="U84" s="1"/>
      <c r="V84" s="1"/>
      <c r="W84" s="1"/>
      <c r="X84" s="1"/>
      <c r="Y84" s="1"/>
      <c r="Z84" s="1"/>
    </row>
    <row r="85" spans="1:26" ht="106.5" customHeight="1">
      <c r="A85" s="1"/>
      <c r="B85" s="60" t="s">
        <v>111</v>
      </c>
      <c r="C85" s="41"/>
      <c r="D85" s="41"/>
      <c r="E85" s="41"/>
      <c r="F85" s="41"/>
      <c r="G85" s="41"/>
      <c r="H85" s="42"/>
      <c r="I85" s="1"/>
      <c r="J85" s="1"/>
      <c r="K85" s="1"/>
      <c r="L85" s="1"/>
      <c r="M85" s="1"/>
      <c r="N85" s="1"/>
      <c r="O85" s="1"/>
      <c r="P85" s="1"/>
      <c r="Q85" s="1"/>
      <c r="R85" s="1"/>
      <c r="S85" s="1"/>
      <c r="T85" s="1"/>
      <c r="U85" s="1"/>
      <c r="V85" s="1"/>
      <c r="W85" s="1"/>
      <c r="X85" s="1"/>
      <c r="Y85" s="1"/>
      <c r="Z85" s="1"/>
    </row>
    <row r="86" spans="1:26" ht="24.75" customHeight="1">
      <c r="A86" s="1"/>
      <c r="B86" s="35"/>
      <c r="C86" s="1"/>
      <c r="D86" s="54" t="s">
        <v>112</v>
      </c>
      <c r="E86" s="55"/>
      <c r="F86" s="55"/>
      <c r="G86" s="55"/>
      <c r="H86" s="55"/>
      <c r="I86" s="1"/>
      <c r="J86" s="1"/>
      <c r="K86" s="1"/>
      <c r="L86" s="1"/>
      <c r="M86" s="1"/>
      <c r="N86" s="1"/>
      <c r="O86" s="1"/>
      <c r="P86" s="1"/>
      <c r="Q86" s="1"/>
      <c r="R86" s="1"/>
      <c r="S86" s="1"/>
      <c r="T86" s="1"/>
      <c r="U86" s="1"/>
      <c r="V86" s="1"/>
      <c r="W86" s="1"/>
      <c r="X86" s="1"/>
      <c r="Y86" s="1"/>
      <c r="Z86" s="1"/>
    </row>
    <row r="87" spans="1:26" ht="21" customHeight="1">
      <c r="A87" s="1"/>
      <c r="B87" s="36"/>
      <c r="C87" s="1"/>
      <c r="D87" s="51" t="s">
        <v>113</v>
      </c>
      <c r="E87" s="47"/>
      <c r="F87" s="47"/>
      <c r="G87" s="47"/>
      <c r="H87" s="47"/>
      <c r="I87" s="1"/>
      <c r="J87" s="1"/>
      <c r="K87" s="1"/>
      <c r="L87" s="1"/>
      <c r="M87" s="1"/>
      <c r="N87" s="1"/>
      <c r="O87" s="1"/>
      <c r="P87" s="1"/>
      <c r="Q87" s="1"/>
      <c r="R87" s="1"/>
      <c r="S87" s="1"/>
      <c r="T87" s="1"/>
      <c r="U87" s="1"/>
      <c r="V87" s="1"/>
      <c r="W87" s="1"/>
      <c r="X87" s="1"/>
      <c r="Y87" s="1"/>
      <c r="Z87" s="1"/>
    </row>
    <row r="88" spans="1:26" ht="15.75" customHeight="1">
      <c r="A88" s="1"/>
      <c r="B88" s="2"/>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c r="A89" s="1"/>
      <c r="B89" s="2"/>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c r="A90" s="1"/>
      <c r="B90" s="2"/>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c r="A91" s="1"/>
      <c r="B91" s="2"/>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c r="A92" s="1"/>
      <c r="B92" s="2"/>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c r="A93" s="1"/>
      <c r="B93" s="2"/>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c r="A94" s="1"/>
      <c r="B94" s="2"/>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c r="A95" s="1"/>
      <c r="B95" s="2"/>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c r="A96" s="1"/>
      <c r="B96" s="2"/>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c r="A97" s="1"/>
      <c r="B97" s="2"/>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c r="A98" s="1"/>
      <c r="B98" s="2"/>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c r="A99" s="1"/>
      <c r="B99" s="2"/>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c r="A100" s="1"/>
      <c r="B100" s="2"/>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c r="A101" s="1"/>
      <c r="B101" s="2"/>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c r="A102" s="1"/>
      <c r="B102" s="2"/>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c r="A103" s="1"/>
      <c r="B103" s="2"/>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c r="A104" s="1"/>
      <c r="B104" s="2"/>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c r="A105" s="1"/>
      <c r="B105" s="2"/>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c r="A106" s="1"/>
      <c r="B106" s="2"/>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c r="A107" s="1"/>
      <c r="B107" s="2"/>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c r="A108" s="1"/>
      <c r="B108" s="2"/>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c r="A109" s="1"/>
      <c r="B109" s="2"/>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c r="A110" s="1"/>
      <c r="B110" s="2"/>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c r="A111" s="1"/>
      <c r="B111" s="2"/>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c r="A112" s="1"/>
      <c r="B112" s="2"/>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c r="A113" s="1"/>
      <c r="B113" s="2"/>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c r="A114" s="1"/>
      <c r="B114" s="2"/>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c r="A115" s="1"/>
      <c r="B115" s="2"/>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c r="A116" s="1"/>
      <c r="B116" s="2"/>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c r="A117" s="1"/>
      <c r="B117" s="2"/>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c r="A118" s="1"/>
      <c r="B118" s="2"/>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c r="A119" s="1"/>
      <c r="B119" s="2"/>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c r="A120" s="1"/>
      <c r="B120" s="2"/>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c r="A121" s="1"/>
      <c r="B121" s="2"/>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c r="A122" s="1"/>
      <c r="B122" s="2"/>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c r="A123" s="1"/>
      <c r="B123" s="2"/>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c r="A124" s="1"/>
      <c r="B124" s="2"/>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c r="A125" s="1"/>
      <c r="B125" s="2"/>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c r="A126" s="1"/>
      <c r="B126" s="2"/>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c r="A127" s="1"/>
      <c r="B127" s="2"/>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c r="A128" s="1"/>
      <c r="B128" s="2"/>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c r="A129" s="1"/>
      <c r="B129" s="2"/>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c r="A130" s="1"/>
      <c r="B130" s="2"/>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c r="A131" s="1"/>
      <c r="B131" s="2"/>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c r="A132" s="1"/>
      <c r="B132" s="2"/>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c r="A133" s="1"/>
      <c r="B133" s="2"/>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c r="A134" s="1"/>
      <c r="B134" s="2"/>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c r="A135" s="1"/>
      <c r="B135" s="2"/>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c r="A136" s="1"/>
      <c r="B136" s="2"/>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c r="A137" s="1"/>
      <c r="B137" s="2"/>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c r="A138" s="1"/>
      <c r="B138" s="2"/>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c r="A139" s="1"/>
      <c r="B139" s="2"/>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c r="A140" s="1"/>
      <c r="B140" s="2"/>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c r="A141" s="1"/>
      <c r="B141" s="2"/>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c r="A142" s="1"/>
      <c r="B142" s="2"/>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c r="A143" s="1"/>
      <c r="B143" s="2"/>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c r="A144" s="1"/>
      <c r="B144" s="2"/>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c r="A145" s="1"/>
      <c r="B145" s="2"/>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c r="A146" s="1"/>
      <c r="B146" s="2"/>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c r="A147" s="1"/>
      <c r="B147" s="2"/>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c r="A148" s="1"/>
      <c r="B148" s="2"/>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c r="A149" s="1"/>
      <c r="B149" s="2"/>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c r="A150" s="1"/>
      <c r="B150" s="2"/>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c r="A151" s="1"/>
      <c r="B151" s="2"/>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c r="A152" s="1"/>
      <c r="B152" s="2"/>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c r="A153" s="1"/>
      <c r="B153" s="2"/>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c r="A154" s="1"/>
      <c r="B154" s="2"/>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c r="A155" s="1"/>
      <c r="B155" s="2"/>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c r="A156" s="1"/>
      <c r="B156" s="2"/>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c r="A157" s="1"/>
      <c r="B157" s="2"/>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c r="A158" s="1"/>
      <c r="B158" s="2"/>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c r="A159" s="1"/>
      <c r="B159" s="2"/>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c r="A160" s="1"/>
      <c r="B160" s="2"/>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c r="A161" s="1"/>
      <c r="B161" s="2"/>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c r="A162" s="1"/>
      <c r="B162" s="2"/>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c r="A163" s="1"/>
      <c r="B163" s="2"/>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c r="A164" s="1"/>
      <c r="B164" s="2"/>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c r="A165" s="1"/>
      <c r="B165" s="2"/>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c r="A166" s="1"/>
      <c r="B166" s="2"/>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c r="A167" s="1"/>
      <c r="B167" s="2"/>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c r="A168" s="1"/>
      <c r="B168" s="2"/>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c r="A169" s="1"/>
      <c r="B169" s="2"/>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c r="A170" s="1"/>
      <c r="B170" s="2"/>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c r="A171" s="1"/>
      <c r="B171" s="2"/>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c r="A172" s="1"/>
      <c r="B172" s="2"/>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c r="A173" s="1"/>
      <c r="B173" s="2"/>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c r="A174" s="1"/>
      <c r="B174" s="2"/>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c r="A175" s="1"/>
      <c r="B175" s="2"/>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c r="A176" s="1"/>
      <c r="B176" s="2"/>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c r="A177" s="1"/>
      <c r="B177" s="2"/>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c r="A178" s="1"/>
      <c r="B178" s="2"/>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c r="A179" s="1"/>
      <c r="B179" s="2"/>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c r="A180" s="1"/>
      <c r="B180" s="2"/>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c r="A181" s="1"/>
      <c r="B181" s="2"/>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c r="A182" s="1"/>
      <c r="B182" s="2"/>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c r="A183" s="1"/>
      <c r="B183" s="2"/>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c r="A184" s="1"/>
      <c r="B184" s="2"/>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c r="A185" s="1"/>
      <c r="B185" s="2"/>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c r="A186" s="1"/>
      <c r="B186" s="2"/>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c r="A187" s="1"/>
      <c r="B187" s="2"/>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c r="A188" s="1"/>
      <c r="B188" s="2"/>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c r="A189" s="1"/>
      <c r="B189" s="2"/>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c r="A190" s="1"/>
      <c r="B190" s="2"/>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c r="A191" s="1"/>
      <c r="B191" s="2"/>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c r="A192" s="1"/>
      <c r="B192" s="2"/>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c r="A193" s="1"/>
      <c r="B193" s="2"/>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c r="A194" s="1"/>
      <c r="B194" s="2"/>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c r="A195" s="1"/>
      <c r="B195" s="2"/>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c r="A196" s="1"/>
      <c r="B196" s="2"/>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c r="A197" s="1"/>
      <c r="B197" s="2"/>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c r="A198" s="1"/>
      <c r="B198" s="2"/>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c r="A199" s="1"/>
      <c r="B199" s="2"/>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c r="A200" s="1"/>
      <c r="B200" s="2"/>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c r="A201" s="1"/>
      <c r="B201" s="2"/>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c r="A202" s="1"/>
      <c r="B202" s="2"/>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c r="A203" s="1"/>
      <c r="B203" s="2"/>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c r="A204" s="1"/>
      <c r="B204" s="2"/>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c r="A205" s="1"/>
      <c r="B205" s="2"/>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c r="A206" s="1"/>
      <c r="B206" s="2"/>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c r="A207" s="1"/>
      <c r="B207" s="2"/>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c r="A208" s="1"/>
      <c r="B208" s="2"/>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c r="A209" s="1"/>
      <c r="B209" s="2"/>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c r="A210" s="1"/>
      <c r="B210" s="2"/>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c r="A211" s="1"/>
      <c r="B211" s="2"/>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c r="A212" s="1"/>
      <c r="B212" s="2"/>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c r="A213" s="1"/>
      <c r="B213" s="2"/>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1"/>
      <c r="B214" s="2"/>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c r="A215" s="1"/>
      <c r="B215" s="2"/>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c r="A216" s="1"/>
      <c r="B216" s="2"/>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c r="A217" s="1"/>
      <c r="B217" s="2"/>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c r="A218" s="1"/>
      <c r="B218" s="2"/>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c r="A219" s="1"/>
      <c r="B219" s="2"/>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c r="A220" s="1"/>
      <c r="B220" s="2"/>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c r="A221" s="1"/>
      <c r="B221" s="2"/>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c r="A222" s="1"/>
      <c r="B222" s="2"/>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c r="A223" s="1"/>
      <c r="B223" s="2"/>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c r="A224" s="1"/>
      <c r="B224" s="2"/>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c r="A225" s="1"/>
      <c r="B225" s="2"/>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c r="A226" s="1"/>
      <c r="B226" s="2"/>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
      <c r="B227" s="2"/>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c r="A228" s="1"/>
      <c r="B228" s="2"/>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1"/>
      <c r="B229" s="2"/>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1"/>
      <c r="B230" s="2"/>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1"/>
      <c r="B231" s="2"/>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1"/>
      <c r="B232" s="2"/>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1"/>
      <c r="B233" s="2"/>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1"/>
      <c r="B234" s="2"/>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c r="A235" s="1"/>
      <c r="B235" s="2"/>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c r="A236" s="1"/>
      <c r="B236" s="2"/>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c r="A237" s="1"/>
      <c r="B237" s="2"/>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c r="A238" s="1"/>
      <c r="B238" s="2"/>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c r="A239" s="1"/>
      <c r="B239" s="2"/>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c r="A240" s="1"/>
      <c r="B240" s="2"/>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c r="A241" s="1"/>
      <c r="B241" s="2"/>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c r="A242" s="1"/>
      <c r="B242" s="2"/>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c r="A243" s="1"/>
      <c r="B243" s="2"/>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c r="A244" s="1"/>
      <c r="B244" s="2"/>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c r="A245" s="1"/>
      <c r="B245" s="2"/>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c r="A246" s="1"/>
      <c r="B246" s="2"/>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1"/>
      <c r="B247" s="2"/>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c r="A248" s="1"/>
      <c r="B248" s="2"/>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1"/>
      <c r="B249" s="2"/>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c r="A250" s="1"/>
      <c r="B250" s="2"/>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1"/>
      <c r="B251" s="2"/>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1"/>
      <c r="B252" s="2"/>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c r="A253" s="1"/>
      <c r="B253" s="2"/>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c r="A254" s="1"/>
      <c r="B254" s="2"/>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c r="A255" s="1"/>
      <c r="B255" s="2"/>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
      <c r="B256" s="2"/>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
      <c r="B257" s="2"/>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
      <c r="B258" s="2"/>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
      <c r="B259" s="2"/>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c r="B260" s="2"/>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c r="B261" s="2"/>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c r="B262" s="2"/>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c r="B263" s="2"/>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c r="B264" s="2"/>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c r="B265" s="2"/>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c r="B266" s="2"/>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c r="B267" s="2"/>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c r="A268" s="1"/>
      <c r="B268" s="2"/>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c r="B269" s="2"/>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c r="B270" s="2"/>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c r="B271" s="2"/>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c r="A272" s="1"/>
      <c r="B272" s="2"/>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c r="A273" s="1"/>
      <c r="B273" s="2"/>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c r="A274" s="1"/>
      <c r="B274" s="2"/>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c r="A275" s="1"/>
      <c r="B275" s="2"/>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c r="A276" s="1"/>
      <c r="B276" s="2"/>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c r="A277" s="1"/>
      <c r="B277" s="2"/>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
      <c r="B278" s="2"/>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
      <c r="B279" s="2"/>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
      <c r="B280" s="2"/>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
      <c r="B281" s="2"/>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c r="B282" s="2"/>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c r="B283" s="2"/>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c r="B284" s="2"/>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c r="B285" s="2"/>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c r="B286" s="2"/>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c r="B287" s="2"/>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
      <c r="B288" s="2"/>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1"/>
      <c r="B289" s="2"/>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c r="A290" s="1"/>
      <c r="B290" s="2"/>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c r="A291" s="1"/>
      <c r="B291" s="2"/>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c r="A292" s="1"/>
      <c r="B292" s="2"/>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c r="A293" s="1"/>
      <c r="B293" s="2"/>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c r="A294" s="1"/>
      <c r="B294" s="2"/>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c r="A295" s="1"/>
      <c r="B295" s="2"/>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c r="A296" s="1"/>
      <c r="B296" s="2"/>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c r="A297" s="1"/>
      <c r="B297" s="2"/>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c r="A298" s="1"/>
      <c r="B298" s="2"/>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c r="A299" s="1"/>
      <c r="B299" s="2"/>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c r="A300" s="1"/>
      <c r="B300" s="2"/>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c r="A301" s="1"/>
      <c r="B301" s="2"/>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c r="A302" s="1"/>
      <c r="B302" s="2"/>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c r="A303" s="1"/>
      <c r="B303" s="2"/>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c r="A304" s="1"/>
      <c r="B304" s="2"/>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c r="A305" s="1"/>
      <c r="B305" s="2"/>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c r="A306" s="1"/>
      <c r="B306" s="2"/>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c r="A307" s="1"/>
      <c r="B307" s="2"/>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c r="A308" s="1"/>
      <c r="B308" s="2"/>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c r="A309" s="1"/>
      <c r="B309" s="2"/>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c r="A310" s="1"/>
      <c r="B310" s="2"/>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c r="A311" s="1"/>
      <c r="B311" s="2"/>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c r="A312" s="1"/>
      <c r="B312" s="2"/>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c r="A313" s="1"/>
      <c r="B313" s="2"/>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c r="A314" s="1"/>
      <c r="B314" s="2"/>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c r="A315" s="1"/>
      <c r="B315" s="2"/>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c r="A316" s="1"/>
      <c r="B316" s="2"/>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c r="A317" s="1"/>
      <c r="B317" s="2"/>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c r="A318" s="1"/>
      <c r="B318" s="2"/>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c r="A319" s="1"/>
      <c r="B319" s="2"/>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c r="A320" s="1"/>
      <c r="B320" s="2"/>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c r="A321" s="1"/>
      <c r="B321" s="2"/>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c r="A322" s="1"/>
      <c r="B322" s="2"/>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c r="A323" s="1"/>
      <c r="B323" s="2"/>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c r="A324" s="1"/>
      <c r="B324" s="2"/>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c r="A325" s="1"/>
      <c r="B325" s="2"/>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c r="A326" s="1"/>
      <c r="B326" s="2"/>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c r="A327" s="1"/>
      <c r="B327" s="2"/>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c r="A328" s="1"/>
      <c r="B328" s="2"/>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c r="A329" s="1"/>
      <c r="B329" s="2"/>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c r="A330" s="1"/>
      <c r="B330" s="2"/>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c r="A331" s="1"/>
      <c r="B331" s="2"/>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c r="A332" s="1"/>
      <c r="B332" s="2"/>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c r="A333" s="1"/>
      <c r="B333" s="2"/>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c r="A334" s="1"/>
      <c r="B334" s="2"/>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c r="A335" s="1"/>
      <c r="B335" s="2"/>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c r="A336" s="1"/>
      <c r="B336" s="2"/>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c r="A337" s="1"/>
      <c r="B337" s="2"/>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c r="A338" s="1"/>
      <c r="B338" s="2"/>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c r="A339" s="1"/>
      <c r="B339" s="2"/>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c r="A340" s="1"/>
      <c r="B340" s="2"/>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c r="A341" s="1"/>
      <c r="B341" s="2"/>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c r="A342" s="1"/>
      <c r="B342" s="2"/>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c r="A343" s="1"/>
      <c r="B343" s="2"/>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1"/>
      <c r="B344" s="2"/>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1"/>
      <c r="B345" s="2"/>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1"/>
      <c r="B346" s="2"/>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1"/>
      <c r="B347" s="2"/>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1"/>
      <c r="B348" s="2"/>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1"/>
      <c r="B349" s="2"/>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1"/>
      <c r="B350" s="2"/>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1"/>
      <c r="B351" s="2"/>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1"/>
      <c r="B352" s="2"/>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c r="A353" s="1"/>
      <c r="B353" s="2"/>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c r="A354" s="1"/>
      <c r="B354" s="2"/>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c r="A355" s="1"/>
      <c r="B355" s="2"/>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c r="A356" s="1"/>
      <c r="B356" s="2"/>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c r="A357" s="1"/>
      <c r="B357" s="2"/>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c r="A358" s="1"/>
      <c r="B358" s="2"/>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c r="A359" s="1"/>
      <c r="B359" s="2"/>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1"/>
      <c r="B360" s="2"/>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c r="A361" s="1"/>
      <c r="B361" s="2"/>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1"/>
      <c r="B362" s="2"/>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c r="A363" s="1"/>
      <c r="B363" s="2"/>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c r="A364" s="1"/>
      <c r="B364" s="2"/>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c r="A365" s="1"/>
      <c r="B365" s="2"/>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c r="A366" s="1"/>
      <c r="B366" s="2"/>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c r="A367" s="1"/>
      <c r="B367" s="2"/>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c r="A368" s="1"/>
      <c r="B368" s="2"/>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1"/>
      <c r="B369" s="2"/>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1"/>
      <c r="B370" s="2"/>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1"/>
      <c r="B371" s="2"/>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1"/>
      <c r="B372" s="2"/>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1"/>
      <c r="B373" s="2"/>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1"/>
      <c r="B374" s="2"/>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1"/>
      <c r="B375" s="2"/>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1"/>
      <c r="B376" s="2"/>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1"/>
      <c r="B377" s="2"/>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1"/>
      <c r="B378" s="2"/>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2"/>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2"/>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1"/>
      <c r="B381" s="2"/>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1"/>
      <c r="B382" s="2"/>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2"/>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2"/>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2"/>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1"/>
      <c r="B386" s="2"/>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c r="B387" s="2"/>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2"/>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2"/>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1"/>
      <c r="B390" s="2"/>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2"/>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2"/>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2"/>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2"/>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2"/>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2"/>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2"/>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2"/>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2"/>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2"/>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2"/>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2"/>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2"/>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2"/>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2"/>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2"/>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2"/>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2"/>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2"/>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2"/>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2"/>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2"/>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2"/>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2"/>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2"/>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2"/>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2"/>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2"/>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2"/>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2"/>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2"/>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2"/>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2"/>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2"/>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2"/>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2"/>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2"/>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2"/>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2"/>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2"/>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2"/>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2"/>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2"/>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2"/>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2"/>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2"/>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2"/>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2"/>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2"/>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2"/>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2"/>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2"/>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2"/>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2"/>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2"/>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2"/>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2"/>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2"/>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2"/>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2"/>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2"/>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2"/>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2"/>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2"/>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2"/>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2"/>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2"/>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2"/>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2"/>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2"/>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2"/>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2"/>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2"/>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2"/>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2"/>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2"/>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2"/>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2"/>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2"/>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2"/>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2"/>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2"/>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2"/>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2"/>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2"/>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2"/>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2"/>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2"/>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2"/>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2"/>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2"/>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2"/>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2"/>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2"/>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2"/>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2"/>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2"/>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2"/>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2"/>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2"/>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2"/>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2"/>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2"/>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2"/>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2"/>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2"/>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2"/>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2"/>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2"/>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2"/>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2"/>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2"/>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2"/>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2"/>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2"/>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2"/>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2"/>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2"/>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2"/>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2"/>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2"/>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2"/>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2"/>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2"/>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2"/>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2"/>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2"/>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2"/>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2"/>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2"/>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2"/>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2"/>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2"/>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2"/>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2"/>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2"/>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2"/>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2"/>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2"/>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2"/>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2"/>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2"/>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2"/>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2"/>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2"/>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2"/>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2"/>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2"/>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2"/>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2"/>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2"/>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2"/>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2"/>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2"/>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2"/>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2"/>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2"/>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2"/>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2"/>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2"/>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2"/>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2"/>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2"/>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2"/>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2"/>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2"/>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2"/>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2"/>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2"/>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2"/>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2"/>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2"/>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2"/>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2"/>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2"/>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2"/>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2"/>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2"/>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2"/>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2"/>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2"/>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2"/>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2"/>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2"/>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2"/>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2"/>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2"/>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2"/>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2"/>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2"/>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2"/>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2"/>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2"/>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2"/>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2"/>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2"/>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2"/>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2"/>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2"/>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2"/>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2"/>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2"/>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2"/>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2"/>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2"/>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2"/>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2"/>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2"/>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2"/>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2"/>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2"/>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2"/>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2"/>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2"/>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2"/>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2"/>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2"/>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2"/>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2"/>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2"/>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2"/>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2"/>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2"/>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2"/>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2"/>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2"/>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2"/>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2"/>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2"/>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2"/>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2"/>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2"/>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2"/>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2"/>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2"/>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2"/>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2"/>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2"/>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2"/>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2"/>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2"/>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2"/>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2"/>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2"/>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2"/>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2"/>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2"/>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2"/>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2"/>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2"/>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2"/>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2"/>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2"/>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2"/>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2"/>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2"/>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2"/>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2"/>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2"/>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2"/>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2"/>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2"/>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2"/>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2"/>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2"/>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2"/>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2"/>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2"/>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2"/>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2"/>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2"/>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2"/>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2"/>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2"/>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2"/>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2"/>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2"/>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2"/>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2"/>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2"/>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2"/>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2"/>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2"/>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2"/>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2"/>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2"/>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2"/>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2"/>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2"/>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2"/>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2"/>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2"/>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2"/>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2"/>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2"/>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2"/>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2"/>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2"/>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2"/>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2"/>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2"/>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2"/>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2"/>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2"/>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2"/>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2"/>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2"/>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2"/>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2"/>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2"/>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2"/>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2"/>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2"/>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2"/>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2"/>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2"/>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2"/>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2"/>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2"/>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2"/>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2"/>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2"/>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2"/>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2"/>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2"/>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2"/>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2"/>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2"/>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2"/>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2"/>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2"/>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2"/>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2"/>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2"/>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2"/>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2"/>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2"/>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2"/>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2"/>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2"/>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2"/>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2"/>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2"/>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2"/>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2"/>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2"/>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2"/>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2"/>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2"/>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2"/>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2"/>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2"/>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2"/>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2"/>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2"/>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2"/>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2"/>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2"/>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2"/>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2"/>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2"/>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2"/>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2"/>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2"/>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2"/>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2"/>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2"/>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2"/>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2"/>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2"/>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2"/>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2"/>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2"/>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2"/>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2"/>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2"/>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2"/>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2"/>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2"/>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2"/>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2"/>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2"/>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2"/>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2"/>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2"/>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2"/>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2"/>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2"/>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2"/>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2"/>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2"/>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2"/>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2"/>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2"/>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2"/>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2"/>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2"/>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2"/>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2"/>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2"/>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2"/>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2"/>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2"/>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2"/>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2"/>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2"/>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2"/>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2"/>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2"/>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2"/>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2"/>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2"/>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2"/>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2"/>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2"/>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2"/>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2"/>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2"/>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2"/>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2"/>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2"/>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2"/>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2"/>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2"/>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2"/>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2"/>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2"/>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2"/>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2"/>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2"/>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2"/>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2"/>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2"/>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2"/>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c r="A825" s="1"/>
      <c r="B825" s="2"/>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c r="A826" s="1"/>
      <c r="B826" s="2"/>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c r="A827" s="1"/>
      <c r="B827" s="2"/>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c r="A828" s="1"/>
      <c r="B828" s="2"/>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c r="A829" s="1"/>
      <c r="B829" s="2"/>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c r="A830" s="1"/>
      <c r="B830" s="2"/>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c r="A831" s="1"/>
      <c r="B831" s="2"/>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c r="A832" s="1"/>
      <c r="B832" s="2"/>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c r="A833" s="1"/>
      <c r="B833" s="2"/>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c r="A834" s="1"/>
      <c r="B834" s="2"/>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c r="A835" s="1"/>
      <c r="B835" s="2"/>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c r="A836" s="1"/>
      <c r="B836" s="2"/>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c r="A837" s="1"/>
      <c r="B837" s="2"/>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c r="A838" s="1"/>
      <c r="B838" s="2"/>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c r="A839" s="1"/>
      <c r="B839" s="2"/>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c r="A840" s="1"/>
      <c r="B840" s="2"/>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c r="A841" s="1"/>
      <c r="B841" s="2"/>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c r="A842" s="1"/>
      <c r="B842" s="2"/>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c r="A843" s="1"/>
      <c r="B843" s="2"/>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c r="A844" s="1"/>
      <c r="B844" s="2"/>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c r="A845" s="1"/>
      <c r="B845" s="2"/>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c r="A846" s="1"/>
      <c r="B846" s="2"/>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c r="A847" s="1"/>
      <c r="B847" s="2"/>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c r="A848" s="1"/>
      <c r="B848" s="2"/>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c r="A849" s="1"/>
      <c r="B849" s="2"/>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c r="A850" s="1"/>
      <c r="B850" s="2"/>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c r="A851" s="1"/>
      <c r="B851" s="2"/>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c r="A852" s="1"/>
      <c r="B852" s="2"/>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c r="A853" s="1"/>
      <c r="B853" s="2"/>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c r="A854" s="1"/>
      <c r="B854" s="2"/>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c r="A855" s="1"/>
      <c r="B855" s="2"/>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c r="A856" s="1"/>
      <c r="B856" s="2"/>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c r="A857" s="1"/>
      <c r="B857" s="2"/>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c r="A858" s="1"/>
      <c r="B858" s="2"/>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c r="A859" s="1"/>
      <c r="B859" s="2"/>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c r="A860" s="1"/>
      <c r="B860" s="2"/>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c r="A861" s="1"/>
      <c r="B861" s="2"/>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c r="A862" s="1"/>
      <c r="B862" s="2"/>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c r="A863" s="1"/>
      <c r="B863" s="2"/>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c r="A864" s="1"/>
      <c r="B864" s="2"/>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c r="A865" s="1"/>
      <c r="B865" s="2"/>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c r="A866" s="1"/>
      <c r="B866" s="2"/>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c r="A867" s="1"/>
      <c r="B867" s="2"/>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c r="A868" s="1"/>
      <c r="B868" s="2"/>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c r="A869" s="1"/>
      <c r="B869" s="2"/>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c r="A870" s="1"/>
      <c r="B870" s="2"/>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c r="A871" s="1"/>
      <c r="B871" s="2"/>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c r="A872" s="1"/>
      <c r="B872" s="2"/>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c r="A873" s="1"/>
      <c r="B873" s="2"/>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c r="A874" s="1"/>
      <c r="B874" s="2"/>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c r="A875" s="1"/>
      <c r="B875" s="2"/>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c r="A876" s="1"/>
      <c r="B876" s="2"/>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c r="A877" s="1"/>
      <c r="B877" s="2"/>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c r="A878" s="1"/>
      <c r="B878" s="2"/>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c r="A879" s="1"/>
      <c r="B879" s="2"/>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c r="A880" s="1"/>
      <c r="B880" s="2"/>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c r="A881" s="1"/>
      <c r="B881" s="2"/>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c r="A882" s="1"/>
      <c r="B882" s="2"/>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c r="A883" s="1"/>
      <c r="B883" s="2"/>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c r="A884" s="1"/>
      <c r="B884" s="2"/>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c r="A885" s="1"/>
      <c r="B885" s="2"/>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c r="A886" s="1"/>
      <c r="B886" s="2"/>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c r="A887" s="1"/>
      <c r="B887" s="2"/>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c r="A888" s="1"/>
      <c r="B888" s="2"/>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c r="A889" s="1"/>
      <c r="B889" s="2"/>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c r="A890" s="1"/>
      <c r="B890" s="2"/>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c r="A891" s="1"/>
      <c r="B891" s="2"/>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c r="A892" s="1"/>
      <c r="B892" s="2"/>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c r="A893" s="1"/>
      <c r="B893" s="2"/>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c r="A894" s="1"/>
      <c r="B894" s="2"/>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c r="A895" s="1"/>
      <c r="B895" s="2"/>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c r="A896" s="1"/>
      <c r="B896" s="2"/>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c r="A897" s="1"/>
      <c r="B897" s="2"/>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c r="A898" s="1"/>
      <c r="B898" s="2"/>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c r="A899" s="1"/>
      <c r="B899" s="2"/>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c r="A900" s="1"/>
      <c r="B900" s="2"/>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c r="A901" s="1"/>
      <c r="B901" s="2"/>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c r="A902" s="1"/>
      <c r="B902" s="2"/>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c r="A903" s="1"/>
      <c r="B903" s="2"/>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c r="A904" s="1"/>
      <c r="B904" s="2"/>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c r="A905" s="1"/>
      <c r="B905" s="2"/>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c r="A906" s="1"/>
      <c r="B906" s="2"/>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c r="A907" s="1"/>
      <c r="B907" s="2"/>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c r="A908" s="1"/>
      <c r="B908" s="2"/>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c r="A909" s="1"/>
      <c r="B909" s="2"/>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c r="A910" s="1"/>
      <c r="B910" s="2"/>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c r="A911" s="1"/>
      <c r="B911" s="2"/>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c r="A912" s="1"/>
      <c r="B912" s="2"/>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c r="A913" s="1"/>
      <c r="B913" s="2"/>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c r="A914" s="1"/>
      <c r="B914" s="2"/>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c r="A915" s="1"/>
      <c r="B915" s="2"/>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c r="A916" s="1"/>
      <c r="B916" s="2"/>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c r="A917" s="1"/>
      <c r="B917" s="2"/>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c r="A918" s="1"/>
      <c r="B918" s="2"/>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c r="A919" s="1"/>
      <c r="B919" s="2"/>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c r="A920" s="1"/>
      <c r="B920" s="2"/>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c r="A921" s="1"/>
      <c r="B921" s="2"/>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c r="A922" s="1"/>
      <c r="B922" s="2"/>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c r="A923" s="1"/>
      <c r="B923" s="2"/>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c r="A924" s="1"/>
      <c r="B924" s="2"/>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c r="A925" s="1"/>
      <c r="B925" s="2"/>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c r="A926" s="1"/>
      <c r="B926" s="2"/>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c r="A927" s="1"/>
      <c r="B927" s="2"/>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c r="A928" s="1"/>
      <c r="B928" s="2"/>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c r="A929" s="1"/>
      <c r="B929" s="2"/>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c r="A930" s="1"/>
      <c r="B930" s="2"/>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c r="A931" s="1"/>
      <c r="B931" s="2"/>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c r="A932" s="1"/>
      <c r="B932" s="2"/>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c r="A933" s="1"/>
      <c r="B933" s="2"/>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c r="A934" s="1"/>
      <c r="B934" s="2"/>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c r="A935" s="1"/>
      <c r="B935" s="2"/>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c r="A936" s="1"/>
      <c r="B936" s="2"/>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c r="A937" s="1"/>
      <c r="B937" s="2"/>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c r="A938" s="1"/>
      <c r="B938" s="2"/>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c r="A939" s="1"/>
      <c r="B939" s="2"/>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c r="A940" s="1"/>
      <c r="B940" s="2"/>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c r="A941" s="1"/>
      <c r="B941" s="2"/>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c r="A942" s="1"/>
      <c r="B942" s="2"/>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c r="A943" s="1"/>
      <c r="B943" s="2"/>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c r="A944" s="1"/>
      <c r="B944" s="2"/>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c r="A945" s="1"/>
      <c r="B945" s="2"/>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c r="A946" s="1"/>
      <c r="B946" s="2"/>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c r="A947" s="1"/>
      <c r="B947" s="2"/>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c r="A948" s="1"/>
      <c r="B948" s="2"/>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c r="A949" s="1"/>
      <c r="B949" s="2"/>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c r="A950" s="1"/>
      <c r="B950" s="2"/>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c r="A951" s="1"/>
      <c r="B951" s="2"/>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c r="A952" s="1"/>
      <c r="B952" s="2"/>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c r="A953" s="1"/>
      <c r="B953" s="2"/>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c r="A954" s="1"/>
      <c r="B954" s="2"/>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c r="A955" s="1"/>
      <c r="B955" s="2"/>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c r="A956" s="1"/>
      <c r="B956" s="2"/>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c r="A957" s="1"/>
      <c r="B957" s="2"/>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c r="A958" s="1"/>
      <c r="B958" s="2"/>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c r="A959" s="1"/>
      <c r="B959" s="2"/>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c r="A960" s="1"/>
      <c r="B960" s="2"/>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c r="A961" s="1"/>
      <c r="B961" s="2"/>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c r="A962" s="1"/>
      <c r="B962" s="2"/>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c r="A963" s="1"/>
      <c r="B963" s="2"/>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c r="A964" s="1"/>
      <c r="B964" s="2"/>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c r="A965" s="1"/>
      <c r="B965" s="2"/>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c r="A966" s="1"/>
      <c r="B966" s="2"/>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c r="A967" s="1"/>
      <c r="B967" s="2"/>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c r="A968" s="1"/>
      <c r="B968" s="2"/>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c r="A969" s="1"/>
      <c r="B969" s="2"/>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c r="A970" s="1"/>
      <c r="B970" s="2"/>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c r="A971" s="1"/>
      <c r="B971" s="2"/>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c r="A972" s="1"/>
      <c r="B972" s="2"/>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c r="A973" s="1"/>
      <c r="B973" s="2"/>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c r="A974" s="1"/>
      <c r="B974" s="2"/>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c r="A975" s="1"/>
      <c r="B975" s="2"/>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c r="A976" s="1"/>
      <c r="B976" s="2"/>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c r="A977" s="1"/>
      <c r="B977" s="2"/>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c r="A978" s="1"/>
      <c r="B978" s="2"/>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c r="A979" s="1"/>
      <c r="B979" s="2"/>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c r="A980" s="1"/>
      <c r="B980" s="2"/>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c r="A981" s="1"/>
      <c r="B981" s="2"/>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c r="A982" s="1"/>
      <c r="B982" s="2"/>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c r="A983" s="1"/>
      <c r="B983" s="2"/>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c r="A984" s="1"/>
      <c r="B984" s="2"/>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c r="A985" s="1"/>
      <c r="B985" s="2"/>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c r="A986" s="1"/>
      <c r="B986" s="2"/>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c r="A987" s="1"/>
      <c r="B987" s="2"/>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c r="A988" s="1"/>
      <c r="B988" s="2"/>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c r="A989" s="1"/>
      <c r="B989" s="2"/>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c r="A990" s="1"/>
      <c r="B990" s="2"/>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c r="A991" s="1"/>
      <c r="B991" s="2"/>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c r="A992" s="1"/>
      <c r="B992" s="2"/>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c r="A993" s="1"/>
      <c r="B993" s="2"/>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c r="A994" s="1"/>
      <c r="B994" s="2"/>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c r="A995" s="1"/>
      <c r="B995" s="2"/>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c r="A996" s="1"/>
      <c r="B996" s="2"/>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c r="A997" s="1"/>
      <c r="B997" s="2"/>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c r="A998" s="1"/>
      <c r="B998" s="2"/>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c r="A999" s="1"/>
      <c r="B999" s="2"/>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c r="A1000" s="1"/>
      <c r="B1000" s="2"/>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spans="1:26" ht="15.75" customHeight="1">
      <c r="A1001" s="1"/>
      <c r="B1001" s="2"/>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row>
  </sheetData>
  <autoFilter ref="A12:H66" xr:uid="{00000000-0009-0000-0000-000000000000}"/>
  <mergeCells count="79">
    <mergeCell ref="B53:D53"/>
    <mergeCell ref="B54:D54"/>
    <mergeCell ref="B55:D55"/>
    <mergeCell ref="B56:D56"/>
    <mergeCell ref="B57:D57"/>
    <mergeCell ref="B58:D58"/>
    <mergeCell ref="B59:D59"/>
    <mergeCell ref="B60:D60"/>
    <mergeCell ref="B61:D61"/>
    <mergeCell ref="B62:D62"/>
    <mergeCell ref="B63:D63"/>
    <mergeCell ref="B64:D64"/>
    <mergeCell ref="B65:D65"/>
    <mergeCell ref="B66:D66"/>
    <mergeCell ref="B69:D69"/>
    <mergeCell ref="A70:C71"/>
    <mergeCell ref="D70:D71"/>
    <mergeCell ref="E70:F70"/>
    <mergeCell ref="G70:H70"/>
    <mergeCell ref="A72:C72"/>
    <mergeCell ref="A73:C73"/>
    <mergeCell ref="D86:H86"/>
    <mergeCell ref="D87:H87"/>
    <mergeCell ref="A74:C74"/>
    <mergeCell ref="A75:C75"/>
    <mergeCell ref="D77:H77"/>
    <mergeCell ref="D78:H78"/>
    <mergeCell ref="E82:G82"/>
    <mergeCell ref="B84:H84"/>
    <mergeCell ref="B85:H85"/>
    <mergeCell ref="A2:C2"/>
    <mergeCell ref="D2:H2"/>
    <mergeCell ref="A3:B3"/>
    <mergeCell ref="A5:H5"/>
    <mergeCell ref="B7:H7"/>
    <mergeCell ref="B8:H8"/>
    <mergeCell ref="B9:H9"/>
    <mergeCell ref="B10:H10"/>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9:D49"/>
    <mergeCell ref="B50:D50"/>
    <mergeCell ref="B51:D51"/>
    <mergeCell ref="B52:D52"/>
    <mergeCell ref="B44:D44"/>
    <mergeCell ref="B45:D45"/>
    <mergeCell ref="B46:D46"/>
    <mergeCell ref="B47:D47"/>
    <mergeCell ref="B48:D48"/>
  </mergeCells>
  <printOptions horizontalCentered="1"/>
  <pageMargins left="0.2" right="0.2" top="0.25" bottom="0.25" header="0" footer="0"/>
  <pageSetup paperSize="9" orientation="portrait" r:id="rId1"/>
  <headerFooter>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Z1003"/>
  <sheetViews>
    <sheetView topLeftCell="A58" workbookViewId="0">
      <selection activeCell="H42" sqref="H42"/>
    </sheetView>
  </sheetViews>
  <sheetFormatPr defaultColWidth="14.42578125" defaultRowHeight="15" customHeight="1"/>
  <cols>
    <col min="1" max="1" width="5.42578125" customWidth="1"/>
    <col min="2" max="2" width="27.140625" customWidth="1"/>
    <col min="3" max="3" width="11" customWidth="1"/>
    <col min="4" max="4" width="10.5703125" customWidth="1"/>
    <col min="5" max="5" width="11.5703125" customWidth="1"/>
    <col min="6" max="6" width="10.5703125" customWidth="1"/>
    <col min="7" max="8" width="10.140625" customWidth="1"/>
    <col min="9" max="26" width="8" customWidth="1"/>
  </cols>
  <sheetData>
    <row r="1" spans="1:26" ht="15.75" customHeight="1">
      <c r="A1" s="1"/>
      <c r="B1" s="2"/>
      <c r="C1" s="1"/>
      <c r="D1" s="1"/>
      <c r="E1" s="1"/>
      <c r="F1" s="1"/>
      <c r="G1" s="1"/>
      <c r="H1" s="3" t="s">
        <v>114</v>
      </c>
      <c r="I1" s="1"/>
      <c r="J1" s="1"/>
      <c r="K1" s="1"/>
      <c r="L1" s="1"/>
      <c r="M1" s="1"/>
      <c r="N1" s="1"/>
      <c r="O1" s="1"/>
      <c r="P1" s="1"/>
      <c r="Q1" s="1"/>
      <c r="R1" s="1"/>
      <c r="S1" s="1"/>
      <c r="T1" s="1"/>
      <c r="U1" s="1"/>
      <c r="V1" s="1"/>
      <c r="W1" s="1"/>
      <c r="X1" s="1"/>
      <c r="Y1" s="1"/>
      <c r="Z1" s="1"/>
    </row>
    <row r="2" spans="1:26" ht="48.75" customHeight="1">
      <c r="A2" s="50" t="s">
        <v>115</v>
      </c>
      <c r="B2" s="47"/>
      <c r="C2" s="47"/>
      <c r="D2" s="50" t="s">
        <v>2</v>
      </c>
      <c r="E2" s="47"/>
      <c r="F2" s="47"/>
      <c r="G2" s="47"/>
      <c r="H2" s="47"/>
      <c r="I2" s="5"/>
      <c r="J2" s="5"/>
      <c r="K2" s="5"/>
      <c r="L2" s="5"/>
      <c r="M2" s="5"/>
      <c r="N2" s="5"/>
      <c r="O2" s="5"/>
      <c r="P2" s="5"/>
      <c r="Q2" s="5"/>
      <c r="R2" s="5"/>
      <c r="S2" s="5"/>
      <c r="T2" s="5"/>
      <c r="U2" s="5"/>
      <c r="V2" s="5"/>
      <c r="W2" s="5"/>
      <c r="X2" s="5"/>
      <c r="Y2" s="5"/>
      <c r="Z2" s="5"/>
    </row>
    <row r="3" spans="1:26" ht="6" customHeight="1">
      <c r="A3" s="51"/>
      <c r="B3" s="47"/>
      <c r="C3" s="5"/>
      <c r="D3" s="6"/>
      <c r="E3" s="6"/>
      <c r="F3" s="6"/>
      <c r="G3" s="6"/>
      <c r="H3" s="6"/>
      <c r="I3" s="5"/>
      <c r="J3" s="5"/>
      <c r="K3" s="5"/>
      <c r="L3" s="5"/>
      <c r="M3" s="5"/>
      <c r="N3" s="5"/>
      <c r="O3" s="5"/>
      <c r="P3" s="5"/>
      <c r="Q3" s="5"/>
      <c r="R3" s="5"/>
      <c r="S3" s="5"/>
      <c r="T3" s="5"/>
      <c r="U3" s="5"/>
      <c r="V3" s="5"/>
      <c r="W3" s="5"/>
      <c r="X3" s="5"/>
      <c r="Y3" s="5"/>
      <c r="Z3" s="5"/>
    </row>
    <row r="4" spans="1:26" ht="6" customHeight="1">
      <c r="A4" s="1"/>
      <c r="B4" s="1"/>
      <c r="C4" s="1"/>
      <c r="D4" s="1"/>
      <c r="E4" s="1"/>
      <c r="F4" s="1"/>
      <c r="G4" s="1"/>
      <c r="H4" s="1"/>
      <c r="I4" s="1"/>
      <c r="J4" s="1"/>
      <c r="K4" s="1"/>
      <c r="L4" s="1"/>
      <c r="M4" s="1"/>
      <c r="N4" s="1"/>
      <c r="O4" s="1"/>
      <c r="P4" s="1"/>
      <c r="Q4" s="1"/>
      <c r="R4" s="1"/>
      <c r="S4" s="1"/>
      <c r="T4" s="1"/>
      <c r="U4" s="1"/>
      <c r="V4" s="1"/>
      <c r="W4" s="1"/>
      <c r="X4" s="1"/>
      <c r="Y4" s="1"/>
      <c r="Z4" s="1"/>
    </row>
    <row r="5" spans="1:26" ht="39.75" customHeight="1">
      <c r="A5" s="52" t="s">
        <v>116</v>
      </c>
      <c r="B5" s="47"/>
      <c r="C5" s="47"/>
      <c r="D5" s="47"/>
      <c r="E5" s="47"/>
      <c r="F5" s="47"/>
      <c r="G5" s="47"/>
      <c r="H5" s="47"/>
      <c r="I5" s="1"/>
      <c r="J5" s="1"/>
      <c r="K5" s="1"/>
      <c r="L5" s="1"/>
      <c r="M5" s="1"/>
      <c r="N5" s="1"/>
      <c r="O5" s="1"/>
      <c r="P5" s="1"/>
      <c r="Q5" s="1"/>
      <c r="R5" s="1"/>
      <c r="S5" s="1"/>
      <c r="T5" s="1"/>
      <c r="U5" s="1"/>
      <c r="V5" s="1"/>
      <c r="W5" s="1"/>
      <c r="X5" s="1"/>
      <c r="Y5" s="1"/>
      <c r="Z5" s="1"/>
    </row>
    <row r="6" spans="1:26" ht="6" customHeight="1">
      <c r="A6" s="1"/>
      <c r="B6" s="2"/>
      <c r="C6" s="1"/>
      <c r="D6" s="1"/>
      <c r="E6" s="1"/>
      <c r="F6" s="1"/>
      <c r="G6" s="1"/>
      <c r="H6" s="1"/>
      <c r="I6" s="1"/>
      <c r="J6" s="1"/>
      <c r="K6" s="1"/>
      <c r="L6" s="1"/>
      <c r="M6" s="1"/>
      <c r="N6" s="1"/>
      <c r="O6" s="1"/>
      <c r="P6" s="1"/>
      <c r="Q6" s="1"/>
      <c r="R6" s="1"/>
      <c r="S6" s="1"/>
      <c r="T6" s="1"/>
      <c r="U6" s="1"/>
      <c r="V6" s="1"/>
      <c r="W6" s="1"/>
      <c r="X6" s="1"/>
      <c r="Y6" s="1"/>
      <c r="Z6" s="1"/>
    </row>
    <row r="7" spans="1:26" ht="24.75" customHeight="1">
      <c r="A7" s="7"/>
      <c r="B7" s="46" t="s">
        <v>117</v>
      </c>
      <c r="C7" s="47"/>
      <c r="D7" s="47"/>
      <c r="E7" s="47"/>
      <c r="F7" s="47"/>
      <c r="G7" s="47"/>
      <c r="H7" s="47"/>
      <c r="I7" s="7"/>
      <c r="J7" s="7"/>
      <c r="K7" s="7"/>
      <c r="L7" s="7"/>
      <c r="M7" s="7"/>
      <c r="N7" s="7"/>
      <c r="O7" s="7"/>
      <c r="P7" s="7"/>
      <c r="Q7" s="7"/>
      <c r="R7" s="7"/>
      <c r="S7" s="7"/>
      <c r="T7" s="7"/>
      <c r="U7" s="7"/>
      <c r="V7" s="7"/>
      <c r="W7" s="7"/>
      <c r="X7" s="7"/>
      <c r="Y7" s="7"/>
      <c r="Z7" s="7"/>
    </row>
    <row r="8" spans="1:26" ht="19.5" customHeight="1">
      <c r="A8" s="7"/>
      <c r="B8" s="46" t="s">
        <v>118</v>
      </c>
      <c r="C8" s="47"/>
      <c r="D8" s="47"/>
      <c r="E8" s="47"/>
      <c r="F8" s="47"/>
      <c r="G8" s="47"/>
      <c r="H8" s="47"/>
      <c r="I8" s="7"/>
      <c r="J8" s="7"/>
      <c r="K8" s="7"/>
      <c r="L8" s="7"/>
      <c r="M8" s="7"/>
      <c r="N8" s="7"/>
      <c r="O8" s="7"/>
      <c r="P8" s="7"/>
      <c r="Q8" s="7"/>
      <c r="R8" s="7"/>
      <c r="S8" s="7"/>
      <c r="T8" s="7"/>
      <c r="U8" s="7"/>
      <c r="V8" s="7"/>
      <c r="W8" s="7"/>
      <c r="X8" s="7"/>
      <c r="Y8" s="7"/>
      <c r="Z8" s="7"/>
    </row>
    <row r="9" spans="1:26" ht="19.5" customHeight="1">
      <c r="A9" s="7"/>
      <c r="B9" s="46" t="s">
        <v>119</v>
      </c>
      <c r="C9" s="47"/>
      <c r="D9" s="47"/>
      <c r="E9" s="47"/>
      <c r="F9" s="47"/>
      <c r="G9" s="47"/>
      <c r="H9" s="47"/>
      <c r="I9" s="7"/>
      <c r="J9" s="7"/>
      <c r="K9" s="7"/>
      <c r="L9" s="7"/>
      <c r="M9" s="7"/>
      <c r="N9" s="7"/>
      <c r="O9" s="7"/>
      <c r="P9" s="7"/>
      <c r="Q9" s="7"/>
      <c r="R9" s="7"/>
      <c r="S9" s="7"/>
      <c r="T9" s="7"/>
      <c r="U9" s="7"/>
      <c r="V9" s="7"/>
      <c r="W9" s="7"/>
      <c r="X9" s="7"/>
      <c r="Y9" s="7"/>
      <c r="Z9" s="7"/>
    </row>
    <row r="10" spans="1:26" ht="19.5" customHeight="1">
      <c r="A10" s="7"/>
      <c r="B10" s="46" t="s">
        <v>120</v>
      </c>
      <c r="C10" s="47"/>
      <c r="D10" s="47"/>
      <c r="E10" s="47"/>
      <c r="F10" s="47"/>
      <c r="G10" s="47"/>
      <c r="H10" s="8"/>
      <c r="I10" s="7"/>
      <c r="J10" s="7"/>
      <c r="K10" s="7"/>
      <c r="L10" s="7"/>
      <c r="M10" s="7"/>
      <c r="N10" s="7"/>
      <c r="O10" s="7"/>
      <c r="P10" s="7"/>
      <c r="Q10" s="7"/>
      <c r="R10" s="7"/>
      <c r="S10" s="7"/>
      <c r="T10" s="7"/>
      <c r="U10" s="7"/>
      <c r="V10" s="7"/>
      <c r="W10" s="7"/>
      <c r="X10" s="7"/>
      <c r="Y10" s="7"/>
      <c r="Z10" s="7"/>
    </row>
    <row r="11" spans="1:26" ht="6.75" customHeight="1">
      <c r="A11" s="7"/>
      <c r="B11" s="8"/>
      <c r="C11" s="8"/>
      <c r="D11" s="7"/>
      <c r="E11" s="7"/>
      <c r="F11" s="7"/>
      <c r="G11" s="7"/>
      <c r="H11" s="7"/>
      <c r="I11" s="7"/>
      <c r="J11" s="7"/>
      <c r="K11" s="7"/>
      <c r="L11" s="7"/>
      <c r="M11" s="7"/>
      <c r="N11" s="7"/>
      <c r="O11" s="7"/>
      <c r="P11" s="7"/>
      <c r="Q11" s="7"/>
      <c r="R11" s="7"/>
      <c r="S11" s="7"/>
      <c r="T11" s="7"/>
      <c r="U11" s="7"/>
      <c r="V11" s="7"/>
      <c r="W11" s="7"/>
      <c r="X11" s="7"/>
      <c r="Y11" s="7"/>
      <c r="Z11" s="7"/>
    </row>
    <row r="12" spans="1:26" ht="52.5" customHeight="1">
      <c r="A12" s="9" t="s">
        <v>7</v>
      </c>
      <c r="B12" s="48" t="s">
        <v>8</v>
      </c>
      <c r="C12" s="41"/>
      <c r="D12" s="42"/>
      <c r="E12" s="9" t="s">
        <v>9</v>
      </c>
      <c r="F12" s="10" t="s">
        <v>10</v>
      </c>
      <c r="G12" s="10" t="s">
        <v>11</v>
      </c>
      <c r="H12" s="9" t="s">
        <v>12</v>
      </c>
      <c r="I12" s="5"/>
      <c r="J12" s="5"/>
      <c r="K12" s="5"/>
      <c r="L12" s="5"/>
      <c r="M12" s="5"/>
      <c r="N12" s="5"/>
      <c r="O12" s="5"/>
      <c r="P12" s="5"/>
      <c r="Q12" s="5"/>
      <c r="R12" s="5"/>
      <c r="S12" s="5"/>
      <c r="T12" s="5"/>
      <c r="U12" s="5"/>
      <c r="V12" s="5"/>
      <c r="W12" s="5"/>
      <c r="X12" s="5"/>
      <c r="Y12" s="5"/>
      <c r="Z12" s="5"/>
    </row>
    <row r="13" spans="1:26" ht="16.5" customHeight="1">
      <c r="A13" s="11" t="s">
        <v>13</v>
      </c>
      <c r="B13" s="49" t="s">
        <v>14</v>
      </c>
      <c r="C13" s="41"/>
      <c r="D13" s="42"/>
      <c r="E13" s="11" t="s">
        <v>15</v>
      </c>
      <c r="F13" s="11" t="s">
        <v>16</v>
      </c>
      <c r="G13" s="11" t="s">
        <v>17</v>
      </c>
      <c r="H13" s="11" t="s">
        <v>18</v>
      </c>
      <c r="I13" s="12"/>
      <c r="J13" s="12"/>
      <c r="K13" s="12"/>
      <c r="L13" s="12"/>
      <c r="M13" s="12"/>
      <c r="N13" s="12"/>
      <c r="O13" s="12"/>
      <c r="P13" s="12"/>
      <c r="Q13" s="12"/>
      <c r="R13" s="12"/>
      <c r="S13" s="12"/>
      <c r="T13" s="12"/>
      <c r="U13" s="12"/>
      <c r="V13" s="12"/>
      <c r="W13" s="12"/>
      <c r="X13" s="12"/>
      <c r="Y13" s="12"/>
      <c r="Z13" s="12"/>
    </row>
    <row r="14" spans="1:26" ht="86.25" customHeight="1">
      <c r="A14" s="9" t="s">
        <v>19</v>
      </c>
      <c r="B14" s="43" t="s">
        <v>121</v>
      </c>
      <c r="C14" s="41"/>
      <c r="D14" s="42"/>
      <c r="E14" s="13">
        <f>E15+E19+E25+E28</f>
        <v>20</v>
      </c>
      <c r="F14" s="14">
        <f>ROUND(F15+F19+F25+F28,1)</f>
        <v>20</v>
      </c>
      <c r="G14" s="15"/>
      <c r="H14" s="9"/>
      <c r="I14" s="5"/>
      <c r="J14" s="5"/>
      <c r="K14" s="5"/>
      <c r="L14" s="5"/>
      <c r="M14" s="5"/>
      <c r="N14" s="5"/>
      <c r="O14" s="5"/>
      <c r="P14" s="5"/>
      <c r="Q14" s="5"/>
      <c r="R14" s="5"/>
      <c r="S14" s="5"/>
      <c r="T14" s="5"/>
      <c r="U14" s="5"/>
      <c r="V14" s="5"/>
      <c r="W14" s="5"/>
      <c r="X14" s="5"/>
      <c r="Y14" s="5"/>
      <c r="Z14" s="5"/>
    </row>
    <row r="15" spans="1:26" ht="25.5" customHeight="1">
      <c r="A15" s="16">
        <v>1</v>
      </c>
      <c r="B15" s="43" t="s">
        <v>21</v>
      </c>
      <c r="C15" s="41"/>
      <c r="D15" s="42"/>
      <c r="E15" s="13">
        <f>5-(E16+E17+E18)</f>
        <v>5</v>
      </c>
      <c r="F15" s="14">
        <f>ROUND(5-(F16+F17+F18),1)</f>
        <v>5</v>
      </c>
      <c r="G15" s="15"/>
      <c r="H15" s="16"/>
      <c r="I15" s="17"/>
      <c r="J15" s="17"/>
      <c r="K15" s="17"/>
      <c r="L15" s="17"/>
      <c r="M15" s="17"/>
      <c r="N15" s="17"/>
      <c r="O15" s="17"/>
      <c r="P15" s="17"/>
      <c r="Q15" s="17"/>
      <c r="R15" s="17"/>
      <c r="S15" s="17"/>
      <c r="T15" s="17"/>
      <c r="U15" s="17"/>
      <c r="V15" s="17"/>
      <c r="W15" s="17"/>
      <c r="X15" s="17"/>
      <c r="Y15" s="17"/>
      <c r="Z15" s="17"/>
    </row>
    <row r="16" spans="1:26" ht="115.5" customHeight="1">
      <c r="A16" s="16" t="s">
        <v>22</v>
      </c>
      <c r="B16" s="44" t="s">
        <v>23</v>
      </c>
      <c r="C16" s="41"/>
      <c r="D16" s="42"/>
      <c r="E16" s="16"/>
      <c r="F16" s="21"/>
      <c r="G16" s="16"/>
      <c r="H16" s="16"/>
      <c r="I16" s="17"/>
      <c r="J16" s="17"/>
      <c r="K16" s="17"/>
      <c r="L16" s="17"/>
      <c r="M16" s="17"/>
      <c r="N16" s="17"/>
      <c r="O16" s="17"/>
      <c r="P16" s="17"/>
      <c r="Q16" s="17"/>
      <c r="R16" s="17"/>
      <c r="S16" s="17"/>
      <c r="T16" s="17"/>
      <c r="U16" s="17"/>
      <c r="V16" s="17"/>
      <c r="W16" s="17"/>
      <c r="X16" s="17"/>
      <c r="Y16" s="17"/>
      <c r="Z16" s="17"/>
    </row>
    <row r="17" spans="1:26" ht="102" customHeight="1">
      <c r="A17" s="16" t="s">
        <v>24</v>
      </c>
      <c r="B17" s="44" t="s">
        <v>122</v>
      </c>
      <c r="C17" s="41"/>
      <c r="D17" s="42"/>
      <c r="E17" s="16"/>
      <c r="F17" s="21"/>
      <c r="G17" s="18"/>
      <c r="H17" s="18"/>
      <c r="I17" s="19"/>
      <c r="J17" s="19"/>
      <c r="K17" s="19"/>
      <c r="L17" s="19"/>
      <c r="M17" s="19"/>
      <c r="N17" s="19"/>
      <c r="O17" s="19"/>
      <c r="P17" s="19"/>
      <c r="Q17" s="19"/>
      <c r="R17" s="19"/>
      <c r="S17" s="19"/>
      <c r="T17" s="19"/>
      <c r="U17" s="19"/>
      <c r="V17" s="19"/>
      <c r="W17" s="19"/>
      <c r="X17" s="19"/>
      <c r="Y17" s="19"/>
      <c r="Z17" s="19"/>
    </row>
    <row r="18" spans="1:26" ht="87" customHeight="1">
      <c r="A18" s="16" t="s">
        <v>26</v>
      </c>
      <c r="B18" s="44" t="s">
        <v>123</v>
      </c>
      <c r="C18" s="41"/>
      <c r="D18" s="42"/>
      <c r="E18" s="16"/>
      <c r="F18" s="21"/>
      <c r="G18" s="18"/>
      <c r="H18" s="18"/>
      <c r="I18" s="19"/>
      <c r="J18" s="19"/>
      <c r="K18" s="19"/>
      <c r="L18" s="19"/>
      <c r="M18" s="19"/>
      <c r="N18" s="19"/>
      <c r="O18" s="19"/>
      <c r="P18" s="19"/>
      <c r="Q18" s="19"/>
      <c r="R18" s="19"/>
      <c r="S18" s="19"/>
      <c r="T18" s="19"/>
      <c r="U18" s="19"/>
      <c r="V18" s="19"/>
      <c r="W18" s="19"/>
      <c r="X18" s="19"/>
      <c r="Y18" s="19"/>
      <c r="Z18" s="19"/>
    </row>
    <row r="19" spans="1:26" ht="52.5" customHeight="1">
      <c r="A19" s="16">
        <v>2</v>
      </c>
      <c r="B19" s="43" t="s">
        <v>28</v>
      </c>
      <c r="C19" s="41"/>
      <c r="D19" s="42"/>
      <c r="E19" s="13">
        <f>6-(E20+E21+E22+E23+E24)</f>
        <v>6</v>
      </c>
      <c r="F19" s="14">
        <f>ROUND(6-(F20+F21+F22+F23+F24),1)</f>
        <v>6</v>
      </c>
      <c r="G19" s="15"/>
      <c r="H19" s="20"/>
      <c r="I19" s="19"/>
      <c r="J19" s="19"/>
      <c r="K19" s="19"/>
      <c r="L19" s="19"/>
      <c r="M19" s="19"/>
      <c r="N19" s="19"/>
      <c r="O19" s="19"/>
      <c r="P19" s="19"/>
      <c r="Q19" s="19"/>
      <c r="R19" s="19"/>
      <c r="S19" s="19"/>
      <c r="T19" s="19"/>
      <c r="U19" s="19"/>
      <c r="V19" s="19"/>
      <c r="W19" s="19"/>
      <c r="X19" s="19"/>
      <c r="Y19" s="19"/>
      <c r="Z19" s="19"/>
    </row>
    <row r="20" spans="1:26" ht="39.75" customHeight="1">
      <c r="A20" s="21" t="s">
        <v>29</v>
      </c>
      <c r="B20" s="44" t="s">
        <v>30</v>
      </c>
      <c r="C20" s="41"/>
      <c r="D20" s="42"/>
      <c r="E20" s="21"/>
      <c r="F20" s="21"/>
      <c r="G20" s="18"/>
      <c r="H20" s="18"/>
      <c r="I20" s="19"/>
      <c r="J20" s="19"/>
      <c r="K20" s="19"/>
      <c r="L20" s="19"/>
      <c r="M20" s="19"/>
      <c r="N20" s="19"/>
      <c r="O20" s="19"/>
      <c r="P20" s="19"/>
      <c r="Q20" s="19"/>
      <c r="R20" s="19"/>
      <c r="S20" s="19"/>
      <c r="T20" s="19"/>
      <c r="U20" s="19"/>
      <c r="V20" s="19"/>
      <c r="W20" s="19"/>
      <c r="X20" s="19"/>
      <c r="Y20" s="19"/>
      <c r="Z20" s="19"/>
    </row>
    <row r="21" spans="1:26" ht="57" customHeight="1">
      <c r="A21" s="21" t="s">
        <v>31</v>
      </c>
      <c r="B21" s="44" t="s">
        <v>32</v>
      </c>
      <c r="C21" s="41"/>
      <c r="D21" s="42"/>
      <c r="E21" s="21"/>
      <c r="F21" s="21"/>
      <c r="G21" s="37"/>
      <c r="H21" s="18"/>
      <c r="I21" s="19"/>
      <c r="J21" s="19"/>
      <c r="K21" s="19"/>
      <c r="L21" s="19"/>
      <c r="M21" s="19"/>
      <c r="N21" s="19"/>
      <c r="O21" s="19"/>
      <c r="P21" s="19"/>
      <c r="Q21" s="19"/>
      <c r="R21" s="19"/>
      <c r="S21" s="19"/>
      <c r="T21" s="19"/>
      <c r="U21" s="19"/>
      <c r="V21" s="19"/>
      <c r="W21" s="19"/>
      <c r="X21" s="19"/>
      <c r="Y21" s="19"/>
      <c r="Z21" s="19"/>
    </row>
    <row r="22" spans="1:26" ht="52.5" customHeight="1">
      <c r="A22" s="16" t="s">
        <v>33</v>
      </c>
      <c r="B22" s="44" t="s">
        <v>124</v>
      </c>
      <c r="C22" s="41"/>
      <c r="D22" s="42"/>
      <c r="E22" s="16"/>
      <c r="F22" s="21"/>
      <c r="G22" s="38"/>
      <c r="H22" s="18"/>
      <c r="I22" s="19"/>
      <c r="J22" s="19"/>
      <c r="K22" s="19"/>
      <c r="L22" s="19"/>
      <c r="M22" s="19"/>
      <c r="N22" s="19"/>
      <c r="O22" s="19"/>
      <c r="P22" s="19"/>
      <c r="Q22" s="19"/>
      <c r="R22" s="19"/>
      <c r="S22" s="19"/>
      <c r="T22" s="19"/>
      <c r="U22" s="19"/>
      <c r="V22" s="19"/>
      <c r="W22" s="19"/>
      <c r="X22" s="19"/>
      <c r="Y22" s="19"/>
      <c r="Z22" s="19"/>
    </row>
    <row r="23" spans="1:26" ht="70.5" customHeight="1">
      <c r="A23" s="16" t="s">
        <v>35</v>
      </c>
      <c r="B23" s="44" t="s">
        <v>125</v>
      </c>
      <c r="C23" s="41"/>
      <c r="D23" s="42"/>
      <c r="E23" s="16"/>
      <c r="F23" s="21"/>
      <c r="G23" s="38"/>
      <c r="H23" s="18"/>
      <c r="I23" s="19"/>
      <c r="J23" s="19"/>
      <c r="K23" s="19"/>
      <c r="L23" s="19"/>
      <c r="M23" s="19"/>
      <c r="N23" s="19"/>
      <c r="O23" s="19"/>
      <c r="P23" s="19"/>
      <c r="Q23" s="19"/>
      <c r="R23" s="19"/>
      <c r="S23" s="19"/>
      <c r="T23" s="19"/>
      <c r="U23" s="19"/>
      <c r="V23" s="19"/>
      <c r="W23" s="19"/>
      <c r="X23" s="19"/>
      <c r="Y23" s="19"/>
      <c r="Z23" s="19"/>
    </row>
    <row r="24" spans="1:26" ht="42.75" customHeight="1">
      <c r="A24" s="16" t="s">
        <v>37</v>
      </c>
      <c r="B24" s="44" t="s">
        <v>126</v>
      </c>
      <c r="C24" s="41"/>
      <c r="D24" s="42"/>
      <c r="E24" s="16"/>
      <c r="F24" s="21"/>
      <c r="G24" s="18"/>
      <c r="H24" s="18"/>
      <c r="I24" s="19"/>
      <c r="J24" s="19"/>
      <c r="K24" s="19"/>
      <c r="L24" s="19"/>
      <c r="M24" s="19"/>
      <c r="N24" s="19"/>
      <c r="O24" s="19"/>
      <c r="P24" s="19"/>
      <c r="Q24" s="19"/>
      <c r="R24" s="19"/>
      <c r="S24" s="19"/>
      <c r="T24" s="19"/>
      <c r="U24" s="19"/>
      <c r="V24" s="19"/>
      <c r="W24" s="19"/>
      <c r="X24" s="19"/>
      <c r="Y24" s="19"/>
      <c r="Z24" s="19"/>
    </row>
    <row r="25" spans="1:26" ht="60.75" customHeight="1">
      <c r="A25" s="16">
        <v>3</v>
      </c>
      <c r="B25" s="43" t="s">
        <v>39</v>
      </c>
      <c r="C25" s="41"/>
      <c r="D25" s="42"/>
      <c r="E25" s="13">
        <f>5-(E26+E27)</f>
        <v>5</v>
      </c>
      <c r="F25" s="14">
        <f>ROUND(5-(F26+F27),1)</f>
        <v>5</v>
      </c>
      <c r="G25" s="15"/>
      <c r="H25" s="16"/>
      <c r="I25" s="17"/>
      <c r="J25" s="17"/>
      <c r="K25" s="17"/>
      <c r="L25" s="17"/>
      <c r="M25" s="17"/>
      <c r="N25" s="17"/>
      <c r="O25" s="17"/>
      <c r="P25" s="17"/>
      <c r="Q25" s="17"/>
      <c r="R25" s="17"/>
      <c r="S25" s="17"/>
      <c r="T25" s="17"/>
      <c r="U25" s="17"/>
      <c r="V25" s="17"/>
      <c r="W25" s="17"/>
      <c r="X25" s="17"/>
      <c r="Y25" s="17"/>
      <c r="Z25" s="17"/>
    </row>
    <row r="26" spans="1:26" ht="100.5" customHeight="1">
      <c r="A26" s="16" t="s">
        <v>40</v>
      </c>
      <c r="B26" s="44" t="s">
        <v>127</v>
      </c>
      <c r="C26" s="41"/>
      <c r="D26" s="42"/>
      <c r="E26" s="16"/>
      <c r="F26" s="21"/>
      <c r="G26" s="18"/>
      <c r="H26" s="18"/>
      <c r="I26" s="19"/>
      <c r="J26" s="19"/>
      <c r="K26" s="19"/>
      <c r="L26" s="19"/>
      <c r="M26" s="19"/>
      <c r="N26" s="19"/>
      <c r="O26" s="19"/>
      <c r="P26" s="19"/>
      <c r="Q26" s="19"/>
      <c r="R26" s="19"/>
      <c r="S26" s="19"/>
      <c r="T26" s="19"/>
      <c r="U26" s="19"/>
      <c r="V26" s="19"/>
      <c r="W26" s="19"/>
      <c r="X26" s="19"/>
      <c r="Y26" s="19"/>
      <c r="Z26" s="19"/>
    </row>
    <row r="27" spans="1:26" ht="54.75" customHeight="1">
      <c r="A27" s="16" t="s">
        <v>42</v>
      </c>
      <c r="B27" s="44" t="s">
        <v>128</v>
      </c>
      <c r="C27" s="41"/>
      <c r="D27" s="42"/>
      <c r="E27" s="16"/>
      <c r="F27" s="21"/>
      <c r="G27" s="18"/>
      <c r="H27" s="18"/>
      <c r="I27" s="19"/>
      <c r="J27" s="19"/>
      <c r="K27" s="19"/>
      <c r="L27" s="19"/>
      <c r="M27" s="19"/>
      <c r="N27" s="19"/>
      <c r="O27" s="19"/>
      <c r="P27" s="19"/>
      <c r="Q27" s="19"/>
      <c r="R27" s="19"/>
      <c r="S27" s="19"/>
      <c r="T27" s="19"/>
      <c r="U27" s="19"/>
      <c r="V27" s="19"/>
      <c r="W27" s="19"/>
      <c r="X27" s="19"/>
      <c r="Y27" s="19"/>
      <c r="Z27" s="19"/>
    </row>
    <row r="28" spans="1:26" ht="105.75" customHeight="1">
      <c r="A28" s="23">
        <v>4</v>
      </c>
      <c r="B28" s="43" t="s">
        <v>44</v>
      </c>
      <c r="C28" s="41"/>
      <c r="D28" s="42"/>
      <c r="E28" s="13">
        <f>4-(E29+E30+E31)</f>
        <v>4</v>
      </c>
      <c r="F28" s="14">
        <f>ROUND(4-(F29+F30+F31),1)</f>
        <v>4</v>
      </c>
      <c r="G28" s="15"/>
      <c r="H28" s="20"/>
      <c r="I28" s="19"/>
      <c r="J28" s="19"/>
      <c r="K28" s="19"/>
      <c r="L28" s="19"/>
      <c r="M28" s="19"/>
      <c r="N28" s="19"/>
      <c r="O28" s="19"/>
      <c r="P28" s="19"/>
      <c r="Q28" s="19"/>
      <c r="R28" s="19"/>
      <c r="S28" s="19"/>
      <c r="T28" s="19"/>
      <c r="U28" s="19"/>
      <c r="V28" s="19"/>
      <c r="W28" s="19"/>
      <c r="X28" s="19"/>
      <c r="Y28" s="19"/>
      <c r="Z28" s="19"/>
    </row>
    <row r="29" spans="1:26" ht="54" customHeight="1">
      <c r="A29" s="16" t="s">
        <v>45</v>
      </c>
      <c r="B29" s="44" t="s">
        <v>46</v>
      </c>
      <c r="C29" s="41"/>
      <c r="D29" s="42"/>
      <c r="E29" s="16"/>
      <c r="F29" s="21"/>
      <c r="G29" s="18"/>
      <c r="H29" s="18"/>
      <c r="I29" s="19"/>
      <c r="J29" s="19"/>
      <c r="K29" s="19"/>
      <c r="L29" s="19"/>
      <c r="M29" s="19"/>
      <c r="N29" s="19"/>
      <c r="O29" s="19"/>
      <c r="P29" s="19"/>
      <c r="Q29" s="19"/>
      <c r="R29" s="19"/>
      <c r="S29" s="19"/>
      <c r="T29" s="19"/>
      <c r="U29" s="19"/>
      <c r="V29" s="19"/>
      <c r="W29" s="19"/>
      <c r="X29" s="19"/>
      <c r="Y29" s="19"/>
      <c r="Z29" s="19"/>
    </row>
    <row r="30" spans="1:26" ht="60.75" customHeight="1">
      <c r="A30" s="16" t="s">
        <v>47</v>
      </c>
      <c r="B30" s="44" t="s">
        <v>48</v>
      </c>
      <c r="C30" s="41"/>
      <c r="D30" s="42"/>
      <c r="E30" s="16"/>
      <c r="F30" s="21"/>
      <c r="G30" s="18"/>
      <c r="H30" s="18"/>
      <c r="I30" s="19"/>
      <c r="J30" s="19"/>
      <c r="K30" s="19"/>
      <c r="L30" s="19"/>
      <c r="M30" s="19"/>
      <c r="N30" s="19"/>
      <c r="O30" s="19"/>
      <c r="P30" s="19"/>
      <c r="Q30" s="19"/>
      <c r="R30" s="19"/>
      <c r="S30" s="19"/>
      <c r="T30" s="19"/>
      <c r="U30" s="19"/>
      <c r="V30" s="19"/>
      <c r="W30" s="19"/>
      <c r="X30" s="19"/>
      <c r="Y30" s="19"/>
      <c r="Z30" s="19"/>
    </row>
    <row r="31" spans="1:26" ht="52.5" customHeight="1">
      <c r="A31" s="16" t="s">
        <v>49</v>
      </c>
      <c r="B31" s="44" t="s">
        <v>50</v>
      </c>
      <c r="C31" s="41"/>
      <c r="D31" s="42"/>
      <c r="E31" s="16"/>
      <c r="F31" s="21"/>
      <c r="G31" s="18"/>
      <c r="H31" s="18"/>
      <c r="I31" s="19"/>
      <c r="J31" s="19"/>
      <c r="K31" s="19"/>
      <c r="L31" s="19"/>
      <c r="M31" s="19"/>
      <c r="N31" s="19"/>
      <c r="O31" s="19"/>
      <c r="P31" s="19"/>
      <c r="Q31" s="19"/>
      <c r="R31" s="19"/>
      <c r="S31" s="19"/>
      <c r="T31" s="19"/>
      <c r="U31" s="19"/>
      <c r="V31" s="19"/>
      <c r="W31" s="19"/>
      <c r="X31" s="19"/>
      <c r="Y31" s="19"/>
      <c r="Z31" s="19"/>
    </row>
    <row r="32" spans="1:26" ht="27.75" customHeight="1">
      <c r="A32" s="9" t="s">
        <v>51</v>
      </c>
      <c r="B32" s="43" t="s">
        <v>52</v>
      </c>
      <c r="C32" s="41"/>
      <c r="D32" s="42"/>
      <c r="E32" s="13">
        <f>E33+E35+E37+E39+E41+E43</f>
        <v>20</v>
      </c>
      <c r="F32" s="14">
        <f>ROUND(F33+F35+F37+F39+F41+F43,1)</f>
        <v>20</v>
      </c>
      <c r="G32" s="15"/>
      <c r="H32" s="9"/>
      <c r="I32" s="5"/>
      <c r="J32" s="5"/>
      <c r="K32" s="5"/>
      <c r="L32" s="5"/>
      <c r="M32" s="5"/>
      <c r="N32" s="5"/>
      <c r="O32" s="5"/>
      <c r="P32" s="5"/>
      <c r="Q32" s="5"/>
      <c r="R32" s="5"/>
      <c r="S32" s="5"/>
      <c r="T32" s="5"/>
      <c r="U32" s="5"/>
      <c r="V32" s="5"/>
      <c r="W32" s="5"/>
      <c r="X32" s="5"/>
      <c r="Y32" s="5"/>
      <c r="Z32" s="5"/>
    </row>
    <row r="33" spans="1:26" ht="72.75" customHeight="1">
      <c r="A33" s="16">
        <v>5</v>
      </c>
      <c r="B33" s="43" t="s">
        <v>129</v>
      </c>
      <c r="C33" s="41"/>
      <c r="D33" s="42"/>
      <c r="E33" s="13">
        <v>1</v>
      </c>
      <c r="F33" s="14">
        <v>1</v>
      </c>
      <c r="G33" s="15"/>
      <c r="H33" s="16"/>
      <c r="I33" s="17"/>
      <c r="J33" s="17"/>
      <c r="K33" s="17"/>
      <c r="L33" s="17"/>
      <c r="M33" s="17"/>
      <c r="N33" s="17"/>
      <c r="O33" s="17"/>
      <c r="P33" s="17"/>
      <c r="Q33" s="17"/>
      <c r="R33" s="17"/>
      <c r="S33" s="17"/>
      <c r="T33" s="17"/>
      <c r="U33" s="17"/>
      <c r="V33" s="17"/>
      <c r="W33" s="17"/>
      <c r="X33" s="17"/>
      <c r="Y33" s="17"/>
      <c r="Z33" s="17"/>
    </row>
    <row r="34" spans="1:26" ht="117.75" customHeight="1">
      <c r="A34" s="16"/>
      <c r="B34" s="44" t="s">
        <v>130</v>
      </c>
      <c r="C34" s="41"/>
      <c r="D34" s="42"/>
      <c r="E34" s="13"/>
      <c r="F34" s="14"/>
      <c r="G34" s="15"/>
      <c r="H34" s="16"/>
      <c r="I34" s="17"/>
      <c r="J34" s="17"/>
      <c r="K34" s="17"/>
      <c r="L34" s="17"/>
      <c r="M34" s="17"/>
      <c r="N34" s="17"/>
      <c r="O34" s="17"/>
      <c r="P34" s="17"/>
      <c r="Q34" s="17"/>
      <c r="R34" s="17"/>
      <c r="S34" s="17"/>
      <c r="T34" s="17"/>
      <c r="U34" s="17"/>
      <c r="V34" s="17"/>
      <c r="W34" s="17"/>
      <c r="X34" s="17"/>
      <c r="Y34" s="17"/>
      <c r="Z34" s="17"/>
    </row>
    <row r="35" spans="1:26" ht="35.25" customHeight="1">
      <c r="A35" s="16">
        <v>6</v>
      </c>
      <c r="B35" s="43" t="s">
        <v>131</v>
      </c>
      <c r="C35" s="41"/>
      <c r="D35" s="42"/>
      <c r="E35" s="13">
        <v>2</v>
      </c>
      <c r="F35" s="14">
        <v>2</v>
      </c>
      <c r="G35" s="15"/>
      <c r="H35" s="16"/>
      <c r="I35" s="17"/>
      <c r="J35" s="17"/>
      <c r="K35" s="17"/>
      <c r="L35" s="17"/>
      <c r="M35" s="17"/>
      <c r="N35" s="17"/>
      <c r="O35" s="17"/>
      <c r="P35" s="17"/>
      <c r="Q35" s="17"/>
      <c r="R35" s="17"/>
      <c r="S35" s="17"/>
      <c r="T35" s="17"/>
      <c r="U35" s="17"/>
      <c r="V35" s="17"/>
      <c r="W35" s="17"/>
      <c r="X35" s="17"/>
      <c r="Y35" s="17"/>
      <c r="Z35" s="17"/>
    </row>
    <row r="36" spans="1:26" ht="60.75" customHeight="1">
      <c r="A36" s="16"/>
      <c r="B36" s="45" t="s">
        <v>132</v>
      </c>
      <c r="C36" s="41"/>
      <c r="D36" s="42"/>
      <c r="E36" s="13"/>
      <c r="F36" s="14"/>
      <c r="G36" s="15"/>
      <c r="H36" s="16"/>
      <c r="I36" s="17"/>
      <c r="J36" s="17"/>
      <c r="K36" s="17"/>
      <c r="L36" s="17"/>
      <c r="M36" s="17"/>
      <c r="N36" s="17"/>
      <c r="O36" s="17"/>
      <c r="P36" s="17"/>
      <c r="Q36" s="17"/>
      <c r="R36" s="17"/>
      <c r="S36" s="17"/>
      <c r="T36" s="17"/>
      <c r="U36" s="17"/>
      <c r="V36" s="17"/>
      <c r="W36" s="17"/>
      <c r="X36" s="17"/>
      <c r="Y36" s="17"/>
      <c r="Z36" s="17"/>
    </row>
    <row r="37" spans="1:26" ht="52.5" customHeight="1">
      <c r="A37" s="16">
        <v>7</v>
      </c>
      <c r="B37" s="43" t="s">
        <v>57</v>
      </c>
      <c r="C37" s="41"/>
      <c r="D37" s="42"/>
      <c r="E37" s="13">
        <v>2</v>
      </c>
      <c r="F37" s="14">
        <v>2</v>
      </c>
      <c r="G37" s="15"/>
      <c r="H37" s="16"/>
      <c r="I37" s="17"/>
      <c r="J37" s="17"/>
      <c r="K37" s="17"/>
      <c r="L37" s="17"/>
      <c r="M37" s="17"/>
      <c r="N37" s="17"/>
      <c r="O37" s="17"/>
      <c r="P37" s="17"/>
      <c r="Q37" s="17"/>
      <c r="R37" s="17"/>
      <c r="S37" s="17"/>
      <c r="T37" s="17"/>
      <c r="U37" s="17"/>
      <c r="V37" s="17"/>
      <c r="W37" s="17"/>
      <c r="X37" s="17"/>
      <c r="Y37" s="17"/>
      <c r="Z37" s="17"/>
    </row>
    <row r="38" spans="1:26" ht="59.25" customHeight="1">
      <c r="A38" s="16"/>
      <c r="B38" s="44" t="s">
        <v>133</v>
      </c>
      <c r="C38" s="41"/>
      <c r="D38" s="42"/>
      <c r="E38" s="13"/>
      <c r="F38" s="14"/>
      <c r="G38" s="15"/>
      <c r="H38" s="16"/>
      <c r="I38" s="17"/>
      <c r="J38" s="17"/>
      <c r="K38" s="17"/>
      <c r="L38" s="17"/>
      <c r="M38" s="17"/>
      <c r="N38" s="17"/>
      <c r="O38" s="17"/>
      <c r="P38" s="17"/>
      <c r="Q38" s="17"/>
      <c r="R38" s="17"/>
      <c r="S38" s="17"/>
      <c r="T38" s="17"/>
      <c r="U38" s="17"/>
      <c r="V38" s="17"/>
      <c r="W38" s="17"/>
      <c r="X38" s="17"/>
      <c r="Y38" s="17"/>
      <c r="Z38" s="17"/>
    </row>
    <row r="39" spans="1:26" ht="61.5" customHeight="1">
      <c r="A39" s="16">
        <v>8</v>
      </c>
      <c r="B39" s="43" t="s">
        <v>59</v>
      </c>
      <c r="C39" s="41"/>
      <c r="D39" s="42"/>
      <c r="E39" s="13">
        <v>2</v>
      </c>
      <c r="F39" s="14">
        <v>2</v>
      </c>
      <c r="G39" s="15"/>
      <c r="H39" s="16"/>
      <c r="I39" s="17"/>
      <c r="J39" s="17"/>
      <c r="K39" s="17"/>
      <c r="L39" s="17"/>
      <c r="M39" s="17"/>
      <c r="N39" s="17"/>
      <c r="O39" s="17"/>
      <c r="P39" s="17"/>
      <c r="Q39" s="17"/>
      <c r="R39" s="17"/>
      <c r="S39" s="17"/>
      <c r="T39" s="17"/>
      <c r="U39" s="17"/>
      <c r="V39" s="17"/>
      <c r="W39" s="17"/>
      <c r="X39" s="17"/>
      <c r="Y39" s="17"/>
      <c r="Z39" s="17"/>
    </row>
    <row r="40" spans="1:26" ht="70.5" customHeight="1">
      <c r="A40" s="16"/>
      <c r="B40" s="44" t="s">
        <v>134</v>
      </c>
      <c r="C40" s="41"/>
      <c r="D40" s="42"/>
      <c r="E40" s="13"/>
      <c r="F40" s="14"/>
      <c r="G40" s="15"/>
      <c r="H40" s="16"/>
      <c r="I40" s="17"/>
      <c r="J40" s="17"/>
      <c r="K40" s="17"/>
      <c r="L40" s="17"/>
      <c r="M40" s="17"/>
      <c r="N40" s="17"/>
      <c r="O40" s="17"/>
      <c r="P40" s="17"/>
      <c r="Q40" s="17"/>
      <c r="R40" s="17"/>
      <c r="S40" s="17"/>
      <c r="T40" s="17"/>
      <c r="U40" s="17"/>
      <c r="V40" s="17"/>
      <c r="W40" s="17"/>
      <c r="X40" s="17"/>
      <c r="Y40" s="17"/>
      <c r="Z40" s="17"/>
    </row>
    <row r="41" spans="1:26" ht="36.75" customHeight="1">
      <c r="A41" s="16">
        <v>9</v>
      </c>
      <c r="B41" s="43" t="s">
        <v>135</v>
      </c>
      <c r="C41" s="41"/>
      <c r="D41" s="42"/>
      <c r="E41" s="13">
        <v>8</v>
      </c>
      <c r="F41" s="14">
        <v>8</v>
      </c>
      <c r="G41" s="15"/>
      <c r="H41" s="16"/>
      <c r="I41" s="17"/>
      <c r="J41" s="17"/>
      <c r="K41" s="17"/>
      <c r="L41" s="17"/>
      <c r="M41" s="17"/>
      <c r="N41" s="17"/>
      <c r="O41" s="17"/>
      <c r="P41" s="17"/>
      <c r="Q41" s="17"/>
      <c r="R41" s="17"/>
      <c r="S41" s="17"/>
      <c r="T41" s="17"/>
      <c r="U41" s="17"/>
      <c r="V41" s="17"/>
      <c r="W41" s="17"/>
      <c r="X41" s="17"/>
      <c r="Y41" s="17"/>
      <c r="Z41" s="17"/>
    </row>
    <row r="42" spans="1:26" ht="120.75" customHeight="1">
      <c r="A42" s="16"/>
      <c r="B42" s="44" t="s">
        <v>136</v>
      </c>
      <c r="C42" s="41"/>
      <c r="D42" s="42"/>
      <c r="E42" s="13"/>
      <c r="F42" s="14"/>
      <c r="G42" s="15"/>
      <c r="H42" s="24" t="s">
        <v>186</v>
      </c>
      <c r="I42" s="17"/>
      <c r="J42" s="17"/>
      <c r="K42" s="17"/>
      <c r="L42" s="17"/>
      <c r="M42" s="17"/>
      <c r="N42" s="17"/>
      <c r="O42" s="17"/>
      <c r="P42" s="17"/>
      <c r="Q42" s="17"/>
      <c r="R42" s="17"/>
      <c r="S42" s="17"/>
      <c r="T42" s="17"/>
      <c r="U42" s="17"/>
      <c r="V42" s="17"/>
      <c r="W42" s="17"/>
      <c r="X42" s="17"/>
      <c r="Y42" s="17"/>
      <c r="Z42" s="17"/>
    </row>
    <row r="43" spans="1:26" ht="53.25" customHeight="1">
      <c r="A43" s="16">
        <v>10</v>
      </c>
      <c r="B43" s="43" t="s">
        <v>137</v>
      </c>
      <c r="C43" s="41"/>
      <c r="D43" s="42"/>
      <c r="E43" s="13">
        <v>5</v>
      </c>
      <c r="F43" s="14">
        <v>5</v>
      </c>
      <c r="G43" s="15"/>
      <c r="H43" s="16"/>
      <c r="I43" s="17"/>
      <c r="J43" s="17"/>
      <c r="K43" s="17"/>
      <c r="L43" s="17"/>
      <c r="M43" s="17"/>
      <c r="N43" s="17"/>
      <c r="O43" s="17"/>
      <c r="P43" s="17"/>
      <c r="Q43" s="17"/>
      <c r="R43" s="17"/>
      <c r="S43" s="17"/>
      <c r="T43" s="17"/>
      <c r="U43" s="17"/>
      <c r="V43" s="17"/>
      <c r="W43" s="17"/>
      <c r="X43" s="17"/>
      <c r="Y43" s="17"/>
      <c r="Z43" s="17"/>
    </row>
    <row r="44" spans="1:26" ht="156.75" customHeight="1">
      <c r="A44" s="16"/>
      <c r="B44" s="44" t="s">
        <v>138</v>
      </c>
      <c r="C44" s="41"/>
      <c r="D44" s="42"/>
      <c r="E44" s="13"/>
      <c r="F44" s="14"/>
      <c r="G44" s="15"/>
      <c r="H44" s="16"/>
      <c r="I44" s="17"/>
      <c r="J44" s="17"/>
      <c r="K44" s="17"/>
      <c r="L44" s="17"/>
      <c r="M44" s="17"/>
      <c r="N44" s="17"/>
      <c r="O44" s="17"/>
      <c r="P44" s="17"/>
      <c r="Q44" s="17"/>
      <c r="R44" s="17"/>
      <c r="S44" s="17"/>
      <c r="T44" s="17"/>
      <c r="U44" s="17"/>
      <c r="V44" s="17"/>
      <c r="W44" s="17"/>
      <c r="X44" s="17"/>
      <c r="Y44" s="17"/>
      <c r="Z44" s="17"/>
    </row>
    <row r="45" spans="1:26" ht="35.25" customHeight="1">
      <c r="A45" s="9" t="s">
        <v>68</v>
      </c>
      <c r="B45" s="43" t="s">
        <v>69</v>
      </c>
      <c r="C45" s="41"/>
      <c r="D45" s="42"/>
      <c r="E45" s="13">
        <v>60</v>
      </c>
      <c r="F45" s="14">
        <f>SUM(F46:F62)</f>
        <v>55</v>
      </c>
      <c r="G45" s="15"/>
      <c r="H45" s="9"/>
      <c r="I45" s="5"/>
      <c r="J45" s="5"/>
      <c r="K45" s="5"/>
      <c r="L45" s="5"/>
      <c r="M45" s="5"/>
      <c r="N45" s="5"/>
      <c r="O45" s="5"/>
      <c r="P45" s="5"/>
      <c r="Q45" s="5"/>
      <c r="R45" s="5"/>
      <c r="S45" s="5"/>
      <c r="T45" s="5"/>
      <c r="U45" s="5"/>
      <c r="V45" s="5"/>
      <c r="W45" s="5"/>
      <c r="X45" s="5"/>
      <c r="Y45" s="5"/>
      <c r="Z45" s="5"/>
    </row>
    <row r="46" spans="1:26" ht="53.25" customHeight="1">
      <c r="A46" s="16">
        <v>11</v>
      </c>
      <c r="B46" s="43" t="s">
        <v>139</v>
      </c>
      <c r="C46" s="41"/>
      <c r="D46" s="42"/>
      <c r="E46" s="13">
        <v>15</v>
      </c>
      <c r="F46" s="16"/>
      <c r="G46" s="26"/>
      <c r="H46" s="16"/>
      <c r="I46" s="17"/>
      <c r="J46" s="17"/>
      <c r="K46" s="17"/>
      <c r="L46" s="17"/>
      <c r="M46" s="17"/>
      <c r="N46" s="17"/>
      <c r="O46" s="17"/>
      <c r="P46" s="17"/>
      <c r="Q46" s="17"/>
      <c r="R46" s="17"/>
      <c r="S46" s="17"/>
      <c r="T46" s="17"/>
      <c r="U46" s="17"/>
      <c r="V46" s="17"/>
      <c r="W46" s="17"/>
      <c r="X46" s="17"/>
      <c r="Y46" s="17"/>
      <c r="Z46" s="17"/>
    </row>
    <row r="47" spans="1:26" ht="24" customHeight="1">
      <c r="A47" s="16"/>
      <c r="B47" s="40" t="s">
        <v>71</v>
      </c>
      <c r="C47" s="41"/>
      <c r="D47" s="42"/>
      <c r="E47" s="27">
        <v>15</v>
      </c>
      <c r="F47" s="16"/>
      <c r="G47" s="26"/>
      <c r="H47" s="16"/>
      <c r="I47" s="17"/>
      <c r="J47" s="17"/>
      <c r="K47" s="17"/>
      <c r="L47" s="17"/>
      <c r="M47" s="17"/>
      <c r="N47" s="17"/>
      <c r="O47" s="17"/>
      <c r="P47" s="17"/>
      <c r="Q47" s="17"/>
      <c r="R47" s="17"/>
      <c r="S47" s="17"/>
      <c r="T47" s="17"/>
      <c r="U47" s="17"/>
      <c r="V47" s="17"/>
      <c r="W47" s="17"/>
      <c r="X47" s="17"/>
      <c r="Y47" s="17"/>
      <c r="Z47" s="17"/>
    </row>
    <row r="48" spans="1:26" ht="36" customHeight="1">
      <c r="A48" s="16"/>
      <c r="B48" s="40" t="s">
        <v>72</v>
      </c>
      <c r="C48" s="41"/>
      <c r="D48" s="42"/>
      <c r="E48" s="27">
        <v>10</v>
      </c>
      <c r="F48" s="16">
        <v>10</v>
      </c>
      <c r="G48" s="26"/>
      <c r="H48" s="16"/>
      <c r="I48" s="17"/>
      <c r="J48" s="17"/>
      <c r="K48" s="17"/>
      <c r="L48" s="17"/>
      <c r="M48" s="17"/>
      <c r="N48" s="17"/>
      <c r="O48" s="17"/>
      <c r="P48" s="17"/>
      <c r="Q48" s="17"/>
      <c r="R48" s="17"/>
      <c r="S48" s="17"/>
      <c r="T48" s="17"/>
      <c r="U48" s="17"/>
      <c r="V48" s="17"/>
      <c r="W48" s="17"/>
      <c r="X48" s="17"/>
      <c r="Y48" s="17"/>
      <c r="Z48" s="17"/>
    </row>
    <row r="49" spans="1:26" ht="36" customHeight="1">
      <c r="A49" s="16"/>
      <c r="B49" s="40" t="s">
        <v>73</v>
      </c>
      <c r="C49" s="41"/>
      <c r="D49" s="42"/>
      <c r="E49" s="27">
        <v>5</v>
      </c>
      <c r="F49" s="16"/>
      <c r="G49" s="26"/>
      <c r="H49" s="16"/>
      <c r="I49" s="17"/>
      <c r="J49" s="17"/>
      <c r="K49" s="17"/>
      <c r="L49" s="17"/>
      <c r="M49" s="17"/>
      <c r="N49" s="17"/>
      <c r="O49" s="17"/>
      <c r="P49" s="17"/>
      <c r="Q49" s="17"/>
      <c r="R49" s="17"/>
      <c r="S49" s="17"/>
      <c r="T49" s="17"/>
      <c r="U49" s="17"/>
      <c r="V49" s="17"/>
      <c r="W49" s="17"/>
      <c r="X49" s="17"/>
      <c r="Y49" s="17"/>
      <c r="Z49" s="17"/>
    </row>
    <row r="50" spans="1:26" ht="25.5" customHeight="1">
      <c r="A50" s="16"/>
      <c r="B50" s="40" t="s">
        <v>74</v>
      </c>
      <c r="C50" s="41"/>
      <c r="D50" s="42"/>
      <c r="E50" s="27">
        <v>0</v>
      </c>
      <c r="F50" s="16"/>
      <c r="G50" s="26"/>
      <c r="H50" s="16"/>
      <c r="I50" s="17"/>
      <c r="J50" s="17"/>
      <c r="K50" s="17"/>
      <c r="L50" s="17"/>
      <c r="M50" s="17"/>
      <c r="N50" s="17"/>
      <c r="O50" s="17"/>
      <c r="P50" s="17"/>
      <c r="Q50" s="17"/>
      <c r="R50" s="17"/>
      <c r="S50" s="17"/>
      <c r="T50" s="17"/>
      <c r="U50" s="17"/>
      <c r="V50" s="17"/>
      <c r="W50" s="17"/>
      <c r="X50" s="17"/>
      <c r="Y50" s="17"/>
      <c r="Z50" s="17"/>
    </row>
    <row r="51" spans="1:26" ht="50.25" customHeight="1">
      <c r="A51" s="16">
        <v>12</v>
      </c>
      <c r="B51" s="43" t="s">
        <v>140</v>
      </c>
      <c r="C51" s="41"/>
      <c r="D51" s="42"/>
      <c r="E51" s="13">
        <v>15</v>
      </c>
      <c r="F51" s="16"/>
      <c r="G51" s="26"/>
      <c r="H51" s="16"/>
      <c r="I51" s="17"/>
      <c r="J51" s="17"/>
      <c r="K51" s="17"/>
      <c r="L51" s="17"/>
      <c r="M51" s="17"/>
      <c r="N51" s="17"/>
      <c r="O51" s="17"/>
      <c r="P51" s="17"/>
      <c r="Q51" s="17"/>
      <c r="R51" s="17"/>
      <c r="S51" s="17"/>
      <c r="T51" s="17"/>
      <c r="U51" s="17"/>
      <c r="V51" s="17"/>
      <c r="W51" s="17"/>
      <c r="X51" s="17"/>
      <c r="Y51" s="17"/>
      <c r="Z51" s="17"/>
    </row>
    <row r="52" spans="1:26" ht="32.25" customHeight="1">
      <c r="A52" s="16"/>
      <c r="B52" s="40" t="s">
        <v>76</v>
      </c>
      <c r="C52" s="41"/>
      <c r="D52" s="42"/>
      <c r="E52" s="27">
        <v>15</v>
      </c>
      <c r="F52" s="16">
        <v>15</v>
      </c>
      <c r="G52" s="26"/>
      <c r="H52" s="16"/>
      <c r="I52" s="17"/>
      <c r="J52" s="17"/>
      <c r="K52" s="17"/>
      <c r="L52" s="17"/>
      <c r="M52" s="17"/>
      <c r="N52" s="17"/>
      <c r="O52" s="17"/>
      <c r="P52" s="17"/>
      <c r="Q52" s="17"/>
      <c r="R52" s="17"/>
      <c r="S52" s="17"/>
      <c r="T52" s="17"/>
      <c r="U52" s="17"/>
      <c r="V52" s="17"/>
      <c r="W52" s="17"/>
      <c r="X52" s="17"/>
      <c r="Y52" s="17"/>
      <c r="Z52" s="17"/>
    </row>
    <row r="53" spans="1:26" ht="32.25" customHeight="1">
      <c r="A53" s="16"/>
      <c r="B53" s="40" t="s">
        <v>77</v>
      </c>
      <c r="C53" s="41"/>
      <c r="D53" s="42"/>
      <c r="E53" s="27">
        <v>10</v>
      </c>
      <c r="F53" s="16"/>
      <c r="G53" s="26"/>
      <c r="H53" s="16"/>
      <c r="I53" s="17"/>
      <c r="J53" s="17"/>
      <c r="K53" s="17"/>
      <c r="L53" s="17"/>
      <c r="M53" s="17"/>
      <c r="N53" s="17"/>
      <c r="O53" s="17"/>
      <c r="P53" s="17"/>
      <c r="Q53" s="17"/>
      <c r="R53" s="17"/>
      <c r="S53" s="17"/>
      <c r="T53" s="17"/>
      <c r="U53" s="17"/>
      <c r="V53" s="17"/>
      <c r="W53" s="17"/>
      <c r="X53" s="17"/>
      <c r="Y53" s="17"/>
      <c r="Z53" s="17"/>
    </row>
    <row r="54" spans="1:26" ht="32.25" customHeight="1">
      <c r="A54" s="16"/>
      <c r="B54" s="40" t="s">
        <v>78</v>
      </c>
      <c r="C54" s="41"/>
      <c r="D54" s="42"/>
      <c r="E54" s="27">
        <v>5</v>
      </c>
      <c r="F54" s="16"/>
      <c r="G54" s="26"/>
      <c r="H54" s="16"/>
      <c r="I54" s="17"/>
      <c r="J54" s="17"/>
      <c r="K54" s="17"/>
      <c r="L54" s="17"/>
      <c r="M54" s="17"/>
      <c r="N54" s="17"/>
      <c r="O54" s="17"/>
      <c r="P54" s="17"/>
      <c r="Q54" s="17"/>
      <c r="R54" s="17"/>
      <c r="S54" s="17"/>
      <c r="T54" s="17"/>
      <c r="U54" s="17"/>
      <c r="V54" s="17"/>
      <c r="W54" s="17"/>
      <c r="X54" s="17"/>
      <c r="Y54" s="17"/>
      <c r="Z54" s="17"/>
    </row>
    <row r="55" spans="1:26" ht="32.25" customHeight="1">
      <c r="A55" s="16"/>
      <c r="B55" s="40" t="s">
        <v>79</v>
      </c>
      <c r="C55" s="41"/>
      <c r="D55" s="42"/>
      <c r="E55" s="27">
        <v>0</v>
      </c>
      <c r="F55" s="16"/>
      <c r="G55" s="26"/>
      <c r="H55" s="16"/>
      <c r="I55" s="17"/>
      <c r="J55" s="17"/>
      <c r="K55" s="17"/>
      <c r="L55" s="17"/>
      <c r="M55" s="17"/>
      <c r="N55" s="17"/>
      <c r="O55" s="17"/>
      <c r="P55" s="17"/>
      <c r="Q55" s="17"/>
      <c r="R55" s="17"/>
      <c r="S55" s="17"/>
      <c r="T55" s="17"/>
      <c r="U55" s="17"/>
      <c r="V55" s="17"/>
      <c r="W55" s="17"/>
      <c r="X55" s="17"/>
      <c r="Y55" s="17"/>
      <c r="Z55" s="17"/>
    </row>
    <row r="56" spans="1:26" ht="52.5" customHeight="1">
      <c r="A56" s="16">
        <v>13</v>
      </c>
      <c r="B56" s="43" t="s">
        <v>141</v>
      </c>
      <c r="C56" s="41"/>
      <c r="D56" s="42"/>
      <c r="E56" s="13">
        <v>30</v>
      </c>
      <c r="F56" s="16"/>
      <c r="G56" s="26"/>
      <c r="H56" s="16"/>
      <c r="I56" s="17"/>
      <c r="J56" s="17"/>
      <c r="K56" s="17"/>
      <c r="L56" s="17"/>
      <c r="M56" s="17"/>
      <c r="N56" s="17"/>
      <c r="O56" s="17"/>
      <c r="P56" s="17"/>
      <c r="Q56" s="17"/>
      <c r="R56" s="17"/>
      <c r="S56" s="17"/>
      <c r="T56" s="17"/>
      <c r="U56" s="17"/>
      <c r="V56" s="17"/>
      <c r="W56" s="17"/>
      <c r="X56" s="17"/>
      <c r="Y56" s="17"/>
      <c r="Z56" s="17"/>
    </row>
    <row r="57" spans="1:26" ht="52.5" customHeight="1">
      <c r="A57" s="16"/>
      <c r="B57" s="40" t="s">
        <v>81</v>
      </c>
      <c r="C57" s="41"/>
      <c r="D57" s="42"/>
      <c r="E57" s="27">
        <v>30</v>
      </c>
      <c r="F57" s="16">
        <v>30</v>
      </c>
      <c r="G57" s="26"/>
      <c r="H57" s="16"/>
      <c r="I57" s="17"/>
      <c r="J57" s="17"/>
      <c r="K57" s="17"/>
      <c r="L57" s="17"/>
      <c r="M57" s="17"/>
      <c r="N57" s="17"/>
      <c r="O57" s="17"/>
      <c r="P57" s="17"/>
      <c r="Q57" s="17"/>
      <c r="R57" s="17"/>
      <c r="S57" s="17"/>
      <c r="T57" s="17"/>
      <c r="U57" s="17"/>
      <c r="V57" s="17"/>
      <c r="W57" s="17"/>
      <c r="X57" s="17"/>
      <c r="Y57" s="17"/>
      <c r="Z57" s="17"/>
    </row>
    <row r="58" spans="1:26" ht="50.25" customHeight="1">
      <c r="A58" s="16"/>
      <c r="B58" s="40" t="s">
        <v>82</v>
      </c>
      <c r="C58" s="41"/>
      <c r="D58" s="42"/>
      <c r="E58" s="27">
        <v>25</v>
      </c>
      <c r="F58" s="16"/>
      <c r="G58" s="26"/>
      <c r="H58" s="16"/>
      <c r="I58" s="17"/>
      <c r="J58" s="17"/>
      <c r="K58" s="17"/>
      <c r="L58" s="17"/>
      <c r="M58" s="17"/>
      <c r="N58" s="17"/>
      <c r="O58" s="17"/>
      <c r="P58" s="17"/>
      <c r="Q58" s="17"/>
      <c r="R58" s="17"/>
      <c r="S58" s="17"/>
      <c r="T58" s="17"/>
      <c r="U58" s="17"/>
      <c r="V58" s="17"/>
      <c r="W58" s="17"/>
      <c r="X58" s="17"/>
      <c r="Y58" s="17"/>
      <c r="Z58" s="17"/>
    </row>
    <row r="59" spans="1:26" ht="50.25" customHeight="1">
      <c r="A59" s="16"/>
      <c r="B59" s="40" t="s">
        <v>83</v>
      </c>
      <c r="C59" s="41"/>
      <c r="D59" s="42"/>
      <c r="E59" s="27">
        <v>20</v>
      </c>
      <c r="F59" s="16"/>
      <c r="G59" s="26"/>
      <c r="H59" s="16"/>
      <c r="I59" s="17"/>
      <c r="J59" s="17"/>
      <c r="K59" s="17"/>
      <c r="L59" s="17"/>
      <c r="M59" s="17"/>
      <c r="N59" s="17"/>
      <c r="O59" s="17"/>
      <c r="P59" s="17"/>
      <c r="Q59" s="17"/>
      <c r="R59" s="17"/>
      <c r="S59" s="17"/>
      <c r="T59" s="17"/>
      <c r="U59" s="17"/>
      <c r="V59" s="17"/>
      <c r="W59" s="17"/>
      <c r="X59" s="17"/>
      <c r="Y59" s="17"/>
      <c r="Z59" s="17"/>
    </row>
    <row r="60" spans="1:26" ht="50.25" customHeight="1">
      <c r="A60" s="16"/>
      <c r="B60" s="40" t="s">
        <v>84</v>
      </c>
      <c r="C60" s="41"/>
      <c r="D60" s="42"/>
      <c r="E60" s="27">
        <v>15</v>
      </c>
      <c r="F60" s="16"/>
      <c r="G60" s="26"/>
      <c r="H60" s="16"/>
      <c r="I60" s="17"/>
      <c r="J60" s="17"/>
      <c r="K60" s="17"/>
      <c r="L60" s="17"/>
      <c r="M60" s="17"/>
      <c r="N60" s="17"/>
      <c r="O60" s="17"/>
      <c r="P60" s="17"/>
      <c r="Q60" s="17"/>
      <c r="R60" s="17"/>
      <c r="S60" s="17"/>
      <c r="T60" s="17"/>
      <c r="U60" s="17"/>
      <c r="V60" s="17"/>
      <c r="W60" s="17"/>
      <c r="X60" s="17"/>
      <c r="Y60" s="17"/>
      <c r="Z60" s="17"/>
    </row>
    <row r="61" spans="1:26" ht="50.25" customHeight="1">
      <c r="A61" s="16"/>
      <c r="B61" s="40" t="s">
        <v>85</v>
      </c>
      <c r="C61" s="41"/>
      <c r="D61" s="42"/>
      <c r="E61" s="27">
        <v>10</v>
      </c>
      <c r="F61" s="16"/>
      <c r="G61" s="26"/>
      <c r="H61" s="16"/>
      <c r="I61" s="17"/>
      <c r="J61" s="17"/>
      <c r="K61" s="17"/>
      <c r="L61" s="17"/>
      <c r="M61" s="17"/>
      <c r="N61" s="17"/>
      <c r="O61" s="17"/>
      <c r="P61" s="17"/>
      <c r="Q61" s="17"/>
      <c r="R61" s="17"/>
      <c r="S61" s="17"/>
      <c r="T61" s="17"/>
      <c r="U61" s="17"/>
      <c r="V61" s="17"/>
      <c r="W61" s="17"/>
      <c r="X61" s="17"/>
      <c r="Y61" s="17"/>
      <c r="Z61" s="17"/>
    </row>
    <row r="62" spans="1:26" ht="40.5" customHeight="1">
      <c r="A62" s="16"/>
      <c r="B62" s="40" t="s">
        <v>86</v>
      </c>
      <c r="C62" s="41"/>
      <c r="D62" s="42"/>
      <c r="E62" s="16">
        <v>0</v>
      </c>
      <c r="F62" s="16"/>
      <c r="G62" s="16"/>
      <c r="H62" s="16"/>
      <c r="I62" s="17"/>
      <c r="J62" s="17"/>
      <c r="K62" s="17"/>
      <c r="L62" s="17"/>
      <c r="M62" s="17"/>
      <c r="N62" s="17"/>
      <c r="O62" s="17"/>
      <c r="P62" s="17"/>
      <c r="Q62" s="17"/>
      <c r="R62" s="17"/>
      <c r="S62" s="17"/>
      <c r="T62" s="17"/>
      <c r="U62" s="17"/>
      <c r="V62" s="17"/>
      <c r="W62" s="17"/>
      <c r="X62" s="17"/>
      <c r="Y62" s="17"/>
      <c r="Z62" s="17"/>
    </row>
    <row r="63" spans="1:26" ht="16.5">
      <c r="A63" s="9"/>
      <c r="B63" s="48" t="s">
        <v>87</v>
      </c>
      <c r="C63" s="41"/>
      <c r="D63" s="42"/>
      <c r="E63" s="9">
        <f t="shared" ref="E63:F63" si="0">E14+E32+E45</f>
        <v>100</v>
      </c>
      <c r="F63" s="28">
        <f t="shared" si="0"/>
        <v>95</v>
      </c>
      <c r="G63" s="29"/>
      <c r="H63" s="9"/>
      <c r="I63" s="5"/>
      <c r="J63" s="5"/>
      <c r="K63" s="5"/>
      <c r="L63" s="5"/>
      <c r="M63" s="5"/>
      <c r="N63" s="5"/>
      <c r="O63" s="5"/>
      <c r="P63" s="5"/>
      <c r="Q63" s="5"/>
      <c r="R63" s="5"/>
      <c r="S63" s="5"/>
      <c r="T63" s="5"/>
      <c r="U63" s="5"/>
      <c r="V63" s="5"/>
      <c r="W63" s="5"/>
      <c r="X63" s="5"/>
      <c r="Y63" s="5"/>
      <c r="Z63" s="5"/>
    </row>
    <row r="64" spans="1:26" ht="15.75">
      <c r="A64" s="30"/>
      <c r="B64" s="68" t="s">
        <v>88</v>
      </c>
      <c r="C64" s="41"/>
      <c r="D64" s="42"/>
      <c r="E64" s="30"/>
      <c r="F64" s="27"/>
      <c r="G64" s="27"/>
      <c r="H64" s="30"/>
      <c r="I64" s="1"/>
      <c r="J64" s="1"/>
      <c r="K64" s="1"/>
      <c r="L64" s="1"/>
      <c r="M64" s="1"/>
      <c r="N64" s="1"/>
      <c r="O64" s="1"/>
      <c r="P64" s="1"/>
      <c r="Q64" s="1"/>
      <c r="R64" s="1"/>
      <c r="S64" s="1"/>
      <c r="T64" s="1"/>
      <c r="U64" s="1"/>
      <c r="V64" s="1"/>
      <c r="W64" s="1"/>
      <c r="X64" s="1"/>
      <c r="Y64" s="1"/>
      <c r="Z64" s="1"/>
    </row>
    <row r="65" spans="1:26" ht="52.5" customHeight="1">
      <c r="A65" s="30"/>
      <c r="B65" s="48" t="s">
        <v>142</v>
      </c>
      <c r="C65" s="41"/>
      <c r="D65" s="42"/>
      <c r="E65" s="9">
        <f>E63-E64</f>
        <v>100</v>
      </c>
      <c r="F65" s="28">
        <f>ROUND(F63-F64,1)</f>
        <v>95</v>
      </c>
      <c r="G65" s="29"/>
      <c r="H65" s="9"/>
      <c r="I65" s="1"/>
      <c r="J65" s="1"/>
      <c r="K65" s="1"/>
      <c r="L65" s="1"/>
      <c r="M65" s="1"/>
      <c r="N65" s="1"/>
      <c r="O65" s="1"/>
      <c r="P65" s="1"/>
      <c r="Q65" s="1"/>
      <c r="R65" s="1"/>
      <c r="S65" s="1"/>
      <c r="T65" s="1"/>
      <c r="U65" s="1"/>
      <c r="V65" s="1"/>
      <c r="W65" s="1"/>
      <c r="X65" s="1"/>
      <c r="Y65" s="1"/>
      <c r="Z65" s="1"/>
    </row>
    <row r="66" spans="1:26" ht="6" customHeight="1">
      <c r="A66" s="1"/>
      <c r="B66" s="5"/>
      <c r="C66" s="5"/>
      <c r="D66" s="5"/>
      <c r="E66" s="1"/>
      <c r="F66" s="1"/>
      <c r="G66" s="1"/>
      <c r="H66" s="1"/>
      <c r="I66" s="1"/>
      <c r="J66" s="1"/>
      <c r="K66" s="1"/>
      <c r="L66" s="1"/>
      <c r="M66" s="1"/>
      <c r="N66" s="1"/>
      <c r="O66" s="1"/>
      <c r="P66" s="1"/>
      <c r="Q66" s="1"/>
      <c r="R66" s="1"/>
      <c r="S66" s="1"/>
      <c r="T66" s="1"/>
      <c r="U66" s="1"/>
      <c r="V66" s="1"/>
      <c r="W66" s="1"/>
      <c r="X66" s="1"/>
      <c r="Y66" s="1"/>
      <c r="Z66" s="1"/>
    </row>
    <row r="67" spans="1:26" ht="6" customHeight="1">
      <c r="A67" s="1"/>
      <c r="B67" s="5"/>
      <c r="C67" s="5"/>
      <c r="D67" s="5"/>
      <c r="E67" s="1"/>
      <c r="F67" s="1"/>
      <c r="G67" s="1"/>
      <c r="H67" s="1"/>
      <c r="I67" s="1"/>
      <c r="J67" s="1"/>
      <c r="K67" s="1"/>
      <c r="L67" s="1"/>
      <c r="M67" s="1"/>
      <c r="N67" s="1"/>
      <c r="O67" s="1"/>
      <c r="P67" s="1"/>
      <c r="Q67" s="1"/>
      <c r="R67" s="1"/>
      <c r="S67" s="1"/>
      <c r="T67" s="1"/>
      <c r="U67" s="1"/>
      <c r="V67" s="1"/>
      <c r="W67" s="1"/>
      <c r="X67" s="1"/>
      <c r="Y67" s="1"/>
      <c r="Z67" s="1"/>
    </row>
    <row r="68" spans="1:26" ht="33.75" customHeight="1">
      <c r="A68" s="1"/>
      <c r="B68" s="46" t="s">
        <v>90</v>
      </c>
      <c r="C68" s="47"/>
      <c r="D68" s="47"/>
      <c r="E68" s="1"/>
      <c r="F68" s="1"/>
      <c r="G68" s="1"/>
      <c r="H68" s="1"/>
      <c r="I68" s="1"/>
      <c r="J68" s="1"/>
      <c r="K68" s="1"/>
      <c r="L68" s="1"/>
      <c r="M68" s="1"/>
      <c r="N68" s="1"/>
      <c r="O68" s="1"/>
      <c r="P68" s="1"/>
      <c r="Q68" s="1"/>
      <c r="R68" s="1"/>
      <c r="S68" s="1"/>
      <c r="T68" s="1"/>
      <c r="U68" s="1"/>
      <c r="V68" s="1"/>
      <c r="W68" s="1"/>
      <c r="X68" s="1"/>
      <c r="Y68" s="1"/>
      <c r="Z68" s="1"/>
    </row>
    <row r="69" spans="1:26" ht="32.25" customHeight="1">
      <c r="A69" s="61" t="s">
        <v>91</v>
      </c>
      <c r="B69" s="55"/>
      <c r="C69" s="62"/>
      <c r="D69" s="65" t="s">
        <v>92</v>
      </c>
      <c r="E69" s="67" t="s">
        <v>93</v>
      </c>
      <c r="F69" s="42"/>
      <c r="G69" s="67" t="s">
        <v>143</v>
      </c>
      <c r="H69" s="42"/>
      <c r="I69" s="7"/>
      <c r="J69" s="7"/>
      <c r="K69" s="7"/>
      <c r="L69" s="7"/>
      <c r="M69" s="7"/>
      <c r="N69" s="7"/>
      <c r="O69" s="7"/>
      <c r="P69" s="7"/>
      <c r="Q69" s="7"/>
      <c r="R69" s="7"/>
      <c r="S69" s="7"/>
      <c r="T69" s="7"/>
      <c r="U69" s="7"/>
      <c r="V69" s="7"/>
      <c r="W69" s="7"/>
      <c r="X69" s="7"/>
      <c r="Y69" s="7"/>
      <c r="Z69" s="7"/>
    </row>
    <row r="70" spans="1:26" ht="63" customHeight="1">
      <c r="A70" s="63"/>
      <c r="B70" s="59"/>
      <c r="C70" s="64"/>
      <c r="D70" s="66"/>
      <c r="E70" s="10" t="s">
        <v>95</v>
      </c>
      <c r="F70" s="10" t="s">
        <v>96</v>
      </c>
      <c r="G70" s="10" t="s">
        <v>97</v>
      </c>
      <c r="H70" s="10" t="s">
        <v>98</v>
      </c>
      <c r="I70" s="7"/>
      <c r="J70" s="7"/>
      <c r="K70" s="7"/>
      <c r="L70" s="7"/>
      <c r="M70" s="7"/>
      <c r="N70" s="7"/>
      <c r="O70" s="7"/>
      <c r="P70" s="7"/>
      <c r="Q70" s="7"/>
      <c r="R70" s="7"/>
      <c r="S70" s="7"/>
      <c r="T70" s="7"/>
      <c r="U70" s="7"/>
      <c r="V70" s="7"/>
      <c r="W70" s="7"/>
      <c r="X70" s="7"/>
      <c r="Y70" s="7"/>
      <c r="Z70" s="7"/>
    </row>
    <row r="71" spans="1:26" ht="33.75" customHeight="1">
      <c r="A71" s="53" t="s">
        <v>99</v>
      </c>
      <c r="B71" s="41"/>
      <c r="C71" s="42"/>
      <c r="D71" s="16" t="s">
        <v>100</v>
      </c>
      <c r="E71" s="31">
        <f>IF(AND(90&lt;=F65,F65&lt;100),F65,"")</f>
        <v>95</v>
      </c>
      <c r="F71" s="21" t="str">
        <f>IF(AND(90&lt;=G65,G65&lt;=100),G65,"")</f>
        <v/>
      </c>
      <c r="G71" s="21" t="str">
        <f t="shared" ref="G71:H71" si="1">IF(ISNUMBER(E71)=TRUE,"X","")</f>
        <v>X</v>
      </c>
      <c r="H71" s="21" t="str">
        <f t="shared" si="1"/>
        <v/>
      </c>
      <c r="I71" s="1"/>
      <c r="J71" s="1"/>
      <c r="K71" s="1"/>
      <c r="L71" s="1"/>
      <c r="M71" s="1"/>
      <c r="N71" s="1"/>
      <c r="O71" s="1"/>
      <c r="P71" s="1"/>
      <c r="Q71" s="1"/>
      <c r="R71" s="1"/>
      <c r="S71" s="1"/>
      <c r="T71" s="1"/>
      <c r="U71" s="1"/>
      <c r="V71" s="1"/>
      <c r="W71" s="1"/>
      <c r="X71" s="1"/>
      <c r="Y71" s="1"/>
      <c r="Z71" s="1"/>
    </row>
    <row r="72" spans="1:26" ht="49.5" customHeight="1">
      <c r="A72" s="53" t="s">
        <v>101</v>
      </c>
      <c r="B72" s="41"/>
      <c r="C72" s="42"/>
      <c r="D72" s="16" t="s">
        <v>102</v>
      </c>
      <c r="E72" s="21" t="str">
        <f t="shared" ref="E72:F72" si="2">IF(AND(75&lt;=F65,F65&lt;90),F65,"")</f>
        <v/>
      </c>
      <c r="F72" s="21" t="str">
        <f t="shared" si="2"/>
        <v/>
      </c>
      <c r="G72" s="21" t="str">
        <f t="shared" ref="G72:H72" si="3">IF(ISNUMBER(E72)=TRUE,"X","")</f>
        <v/>
      </c>
      <c r="H72" s="21" t="str">
        <f t="shared" si="3"/>
        <v/>
      </c>
      <c r="I72" s="1"/>
      <c r="J72" s="1"/>
      <c r="K72" s="1"/>
      <c r="L72" s="1"/>
      <c r="M72" s="1"/>
      <c r="N72" s="1"/>
      <c r="O72" s="1"/>
      <c r="P72" s="1"/>
      <c r="Q72" s="1"/>
      <c r="R72" s="1"/>
      <c r="S72" s="1"/>
      <c r="T72" s="1"/>
      <c r="U72" s="1"/>
      <c r="V72" s="1"/>
      <c r="W72" s="1"/>
      <c r="X72" s="1"/>
      <c r="Y72" s="1"/>
      <c r="Z72" s="1"/>
    </row>
    <row r="73" spans="1:26" ht="51.75" customHeight="1">
      <c r="A73" s="53" t="s">
        <v>103</v>
      </c>
      <c r="B73" s="41"/>
      <c r="C73" s="42"/>
      <c r="D73" s="16" t="s">
        <v>104</v>
      </c>
      <c r="E73" s="21" t="str">
        <f t="shared" ref="E73:F73" si="4">IF(AND(50&lt;=F65,F65&lt;75),F65,"")</f>
        <v/>
      </c>
      <c r="F73" s="21" t="str">
        <f t="shared" si="4"/>
        <v/>
      </c>
      <c r="G73" s="21" t="str">
        <f t="shared" ref="G73:H73" si="5">IF(ISNUMBER(E73)=TRUE,"X","")</f>
        <v/>
      </c>
      <c r="H73" s="21" t="str">
        <f t="shared" si="5"/>
        <v/>
      </c>
      <c r="I73" s="1"/>
      <c r="J73" s="1"/>
      <c r="K73" s="1"/>
      <c r="L73" s="1"/>
      <c r="M73" s="1"/>
      <c r="N73" s="1"/>
      <c r="O73" s="1"/>
      <c r="P73" s="1"/>
      <c r="Q73" s="1"/>
      <c r="R73" s="1"/>
      <c r="S73" s="1"/>
      <c r="T73" s="1"/>
      <c r="U73" s="1"/>
      <c r="V73" s="1"/>
      <c r="W73" s="1"/>
      <c r="X73" s="1"/>
      <c r="Y73" s="1"/>
      <c r="Z73" s="1"/>
    </row>
    <row r="74" spans="1:26" ht="34.5" customHeight="1">
      <c r="A74" s="53" t="s">
        <v>105</v>
      </c>
      <c r="B74" s="41"/>
      <c r="C74" s="42"/>
      <c r="D74" s="16" t="s">
        <v>106</v>
      </c>
      <c r="E74" s="21" t="str">
        <f t="shared" ref="E74:F74" si="6">IF(AND(0&lt;F65,F65&lt;50),F65,"")</f>
        <v/>
      </c>
      <c r="F74" s="21" t="str">
        <f t="shared" si="6"/>
        <v/>
      </c>
      <c r="G74" s="21" t="str">
        <f t="shared" ref="G74:H74" si="7">IF(ISNUMBER(E74)=TRUE,"X","")</f>
        <v/>
      </c>
      <c r="H74" s="21" t="str">
        <f t="shared" si="7"/>
        <v/>
      </c>
      <c r="I74" s="1"/>
      <c r="J74" s="1"/>
      <c r="K74" s="1"/>
      <c r="L74" s="1"/>
      <c r="M74" s="1"/>
      <c r="N74" s="1"/>
      <c r="O74" s="1"/>
      <c r="P74" s="1"/>
      <c r="Q74" s="1"/>
      <c r="R74" s="1"/>
      <c r="S74" s="1"/>
      <c r="T74" s="1"/>
      <c r="U74" s="1"/>
      <c r="V74" s="1"/>
      <c r="W74" s="1"/>
      <c r="X74" s="1"/>
      <c r="Y74" s="1"/>
      <c r="Z74" s="1"/>
    </row>
    <row r="75" spans="1:26" ht="15.75" customHeight="1">
      <c r="A75" s="1"/>
      <c r="B75" s="2"/>
      <c r="C75" s="1"/>
      <c r="D75" s="1"/>
      <c r="E75" s="1"/>
      <c r="F75" s="1"/>
      <c r="G75" s="1"/>
      <c r="H75" s="1"/>
      <c r="I75" s="1"/>
      <c r="J75" s="1"/>
      <c r="K75" s="1"/>
      <c r="L75" s="1"/>
      <c r="M75" s="1"/>
      <c r="N75" s="1"/>
      <c r="O75" s="1"/>
      <c r="P75" s="1"/>
      <c r="Q75" s="1"/>
      <c r="R75" s="1"/>
      <c r="S75" s="1"/>
      <c r="T75" s="1"/>
      <c r="U75" s="1"/>
      <c r="V75" s="1"/>
      <c r="W75" s="1"/>
      <c r="X75" s="1"/>
      <c r="Y75" s="1"/>
      <c r="Z75" s="1"/>
    </row>
    <row r="76" spans="1:26" ht="20.25" customHeight="1">
      <c r="A76" s="32"/>
      <c r="B76" s="33"/>
      <c r="C76" s="32"/>
      <c r="D76" s="56" t="s">
        <v>107</v>
      </c>
      <c r="E76" s="47"/>
      <c r="F76" s="47"/>
      <c r="G76" s="47"/>
      <c r="H76" s="47"/>
      <c r="I76" s="32"/>
      <c r="J76" s="32"/>
      <c r="K76" s="32"/>
      <c r="L76" s="32"/>
      <c r="M76" s="32"/>
      <c r="N76" s="32"/>
      <c r="O76" s="32"/>
      <c r="P76" s="32"/>
      <c r="Q76" s="32"/>
      <c r="R76" s="32"/>
      <c r="S76" s="32"/>
      <c r="T76" s="32"/>
      <c r="U76" s="32"/>
      <c r="V76" s="32"/>
      <c r="W76" s="32"/>
      <c r="X76" s="32"/>
      <c r="Y76" s="32"/>
      <c r="Z76" s="32"/>
    </row>
    <row r="77" spans="1:26" ht="35.25" customHeight="1">
      <c r="A77" s="5"/>
      <c r="B77" s="5"/>
      <c r="C77" s="5"/>
      <c r="D77" s="50" t="s">
        <v>144</v>
      </c>
      <c r="E77" s="47"/>
      <c r="F77" s="47"/>
      <c r="G77" s="47"/>
      <c r="H77" s="47"/>
      <c r="I77" s="5"/>
      <c r="J77" s="5"/>
      <c r="K77" s="5"/>
      <c r="L77" s="5"/>
      <c r="M77" s="5"/>
      <c r="N77" s="5"/>
      <c r="O77" s="5"/>
      <c r="P77" s="5"/>
      <c r="Q77" s="5"/>
      <c r="R77" s="5"/>
      <c r="S77" s="5"/>
      <c r="T77" s="5"/>
      <c r="U77" s="5"/>
      <c r="V77" s="5"/>
      <c r="W77" s="5"/>
      <c r="X77" s="5"/>
      <c r="Y77" s="5"/>
      <c r="Z77" s="5"/>
    </row>
    <row r="78" spans="1:26" ht="15.75" customHeight="1">
      <c r="A78" s="1"/>
      <c r="B78" s="2"/>
      <c r="C78" s="1"/>
      <c r="D78" s="34"/>
      <c r="E78" s="34"/>
      <c r="F78" s="34"/>
      <c r="G78" s="34"/>
      <c r="H78" s="34"/>
      <c r="I78" s="1"/>
      <c r="J78" s="1"/>
      <c r="K78" s="1"/>
      <c r="L78" s="1"/>
      <c r="M78" s="1"/>
      <c r="N78" s="1"/>
      <c r="O78" s="1"/>
      <c r="P78" s="1"/>
      <c r="Q78" s="1"/>
      <c r="R78" s="1"/>
      <c r="S78" s="1"/>
      <c r="T78" s="1"/>
      <c r="U78" s="1"/>
      <c r="V78" s="1"/>
      <c r="W78" s="1"/>
      <c r="X78" s="1"/>
      <c r="Y78" s="1"/>
      <c r="Z78" s="1"/>
    </row>
    <row r="79" spans="1:26" ht="15.75" customHeight="1">
      <c r="A79" s="1"/>
      <c r="B79" s="2"/>
      <c r="C79" s="1"/>
      <c r="D79" s="34"/>
      <c r="E79" s="34"/>
      <c r="F79" s="34"/>
      <c r="G79" s="34"/>
      <c r="H79" s="34"/>
      <c r="I79" s="1"/>
      <c r="J79" s="1"/>
      <c r="K79" s="1"/>
      <c r="L79" s="1"/>
      <c r="M79" s="1"/>
      <c r="N79" s="1"/>
      <c r="O79" s="1"/>
      <c r="P79" s="1"/>
      <c r="Q79" s="1"/>
      <c r="R79" s="1"/>
      <c r="S79" s="1"/>
      <c r="T79" s="1"/>
      <c r="U79" s="1"/>
      <c r="V79" s="1"/>
      <c r="W79" s="1"/>
      <c r="X79" s="1"/>
      <c r="Y79" s="1"/>
      <c r="Z79" s="1"/>
    </row>
    <row r="80" spans="1:26" ht="15.75" customHeight="1">
      <c r="A80" s="1"/>
      <c r="B80" s="2"/>
      <c r="C80" s="1"/>
      <c r="D80" s="34"/>
      <c r="E80" s="34"/>
      <c r="F80" s="34"/>
      <c r="G80" s="34"/>
      <c r="H80" s="34"/>
      <c r="I80" s="1"/>
      <c r="J80" s="1"/>
      <c r="K80" s="1"/>
      <c r="L80" s="1"/>
      <c r="M80" s="1"/>
      <c r="N80" s="1"/>
      <c r="O80" s="1"/>
      <c r="P80" s="1"/>
      <c r="Q80" s="1"/>
      <c r="R80" s="1"/>
      <c r="S80" s="1"/>
      <c r="T80" s="1"/>
      <c r="U80" s="1"/>
      <c r="V80" s="1"/>
      <c r="W80" s="1"/>
      <c r="X80" s="1"/>
      <c r="Y80" s="1"/>
      <c r="Z80" s="1"/>
    </row>
    <row r="81" spans="1:26" ht="15.75" customHeight="1">
      <c r="A81" s="1"/>
      <c r="B81" s="2"/>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c r="A82" s="1"/>
      <c r="B82" s="2"/>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c r="A83" s="1"/>
      <c r="B83" s="2"/>
      <c r="C83" s="1"/>
      <c r="D83" s="1"/>
      <c r="E83" s="57" t="s">
        <v>145</v>
      </c>
      <c r="F83" s="47"/>
      <c r="G83" s="47"/>
      <c r="H83" s="1"/>
      <c r="I83" s="1"/>
      <c r="J83" s="1"/>
      <c r="K83" s="1"/>
      <c r="L83" s="1"/>
      <c r="M83" s="1"/>
      <c r="N83" s="1"/>
      <c r="O83" s="1"/>
      <c r="P83" s="1"/>
      <c r="Q83" s="1"/>
      <c r="R83" s="1"/>
      <c r="S83" s="1"/>
      <c r="T83" s="1"/>
      <c r="U83" s="1"/>
      <c r="V83" s="1"/>
      <c r="W83" s="1"/>
      <c r="X83" s="1"/>
      <c r="Y83" s="1"/>
      <c r="Z83" s="1"/>
    </row>
    <row r="84" spans="1:26" ht="15.75" customHeight="1">
      <c r="A84" s="1"/>
      <c r="B84" s="2"/>
      <c r="C84" s="1"/>
      <c r="D84" s="1"/>
      <c r="E84" s="1"/>
      <c r="F84" s="1"/>
      <c r="G84" s="1"/>
      <c r="H84" s="1"/>
      <c r="I84" s="1"/>
      <c r="J84" s="1"/>
      <c r="K84" s="1"/>
      <c r="L84" s="1"/>
      <c r="M84" s="1"/>
      <c r="N84" s="1"/>
      <c r="O84" s="1"/>
      <c r="P84" s="1"/>
      <c r="Q84" s="1"/>
      <c r="R84" s="1"/>
      <c r="S84" s="1"/>
      <c r="T84" s="1"/>
      <c r="U84" s="1"/>
      <c r="V84" s="1"/>
      <c r="W84" s="1"/>
      <c r="X84" s="1"/>
      <c r="Y84" s="1"/>
      <c r="Z84" s="1"/>
    </row>
    <row r="85" spans="1:26" ht="24.75" customHeight="1">
      <c r="A85" s="1"/>
      <c r="B85" s="58" t="s">
        <v>110</v>
      </c>
      <c r="C85" s="59"/>
      <c r="D85" s="59"/>
      <c r="E85" s="59"/>
      <c r="F85" s="59"/>
      <c r="G85" s="59"/>
      <c r="H85" s="59"/>
      <c r="I85" s="1"/>
      <c r="J85" s="1"/>
      <c r="K85" s="1"/>
      <c r="L85" s="1"/>
      <c r="M85" s="1"/>
      <c r="N85" s="1"/>
      <c r="O85" s="1"/>
      <c r="P85" s="1"/>
      <c r="Q85" s="1"/>
      <c r="R85" s="1"/>
      <c r="S85" s="1"/>
      <c r="T85" s="1"/>
      <c r="U85" s="1"/>
      <c r="V85" s="1"/>
      <c r="W85" s="1"/>
      <c r="X85" s="1"/>
      <c r="Y85" s="1"/>
      <c r="Z85" s="1"/>
    </row>
    <row r="86" spans="1:26" ht="106.5" customHeight="1">
      <c r="A86" s="1"/>
      <c r="B86" s="60" t="s">
        <v>111</v>
      </c>
      <c r="C86" s="41"/>
      <c r="D86" s="41"/>
      <c r="E86" s="41"/>
      <c r="F86" s="41"/>
      <c r="G86" s="41"/>
      <c r="H86" s="42"/>
      <c r="I86" s="1"/>
      <c r="J86" s="1"/>
      <c r="K86" s="1"/>
      <c r="L86" s="1"/>
      <c r="M86" s="1"/>
      <c r="N86" s="1"/>
      <c r="O86" s="1"/>
      <c r="P86" s="1"/>
      <c r="Q86" s="1"/>
      <c r="R86" s="1"/>
      <c r="S86" s="1"/>
      <c r="T86" s="1"/>
      <c r="U86" s="1"/>
      <c r="V86" s="1"/>
      <c r="W86" s="1"/>
      <c r="X86" s="1"/>
      <c r="Y86" s="1"/>
      <c r="Z86" s="1"/>
    </row>
    <row r="87" spans="1:26" ht="24.75" customHeight="1">
      <c r="A87" s="1"/>
      <c r="B87" s="35"/>
      <c r="C87" s="1"/>
      <c r="D87" s="56" t="s">
        <v>112</v>
      </c>
      <c r="E87" s="47"/>
      <c r="F87" s="47"/>
      <c r="G87" s="47"/>
      <c r="H87" s="47"/>
      <c r="I87" s="1"/>
      <c r="J87" s="1"/>
      <c r="K87" s="1"/>
      <c r="L87" s="1"/>
      <c r="M87" s="1"/>
      <c r="N87" s="1"/>
      <c r="O87" s="1"/>
      <c r="P87" s="1"/>
      <c r="Q87" s="1"/>
      <c r="R87" s="1"/>
      <c r="S87" s="1"/>
      <c r="T87" s="1"/>
      <c r="U87" s="1"/>
      <c r="V87" s="1"/>
      <c r="W87" s="1"/>
      <c r="X87" s="1"/>
      <c r="Y87" s="1"/>
      <c r="Z87" s="1"/>
    </row>
    <row r="88" spans="1:26" ht="21" customHeight="1">
      <c r="A88" s="1"/>
      <c r="B88" s="36"/>
      <c r="C88" s="1"/>
      <c r="D88" s="51" t="s">
        <v>113</v>
      </c>
      <c r="E88" s="47"/>
      <c r="F88" s="47"/>
      <c r="G88" s="47"/>
      <c r="H88" s="47"/>
      <c r="I88" s="1"/>
      <c r="J88" s="1"/>
      <c r="K88" s="1"/>
      <c r="L88" s="1"/>
      <c r="M88" s="1"/>
      <c r="N88" s="1"/>
      <c r="O88" s="1"/>
      <c r="P88" s="1"/>
      <c r="Q88" s="1"/>
      <c r="R88" s="1"/>
      <c r="S88" s="1"/>
      <c r="T88" s="1"/>
      <c r="U88" s="1"/>
      <c r="V88" s="1"/>
      <c r="W88" s="1"/>
      <c r="X88" s="1"/>
      <c r="Y88" s="1"/>
      <c r="Z88" s="1"/>
    </row>
    <row r="89" spans="1:26" ht="15.75" customHeight="1">
      <c r="A89" s="1"/>
      <c r="B89" s="2"/>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c r="A90" s="1"/>
      <c r="B90" s="2"/>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c r="A91" s="1"/>
      <c r="B91" s="2"/>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c r="A92" s="1"/>
      <c r="B92" s="2"/>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c r="A93" s="1"/>
      <c r="B93" s="2"/>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c r="A94" s="1"/>
      <c r="B94" s="2"/>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c r="A95" s="1"/>
      <c r="B95" s="2"/>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c r="A96" s="1"/>
      <c r="B96" s="2"/>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c r="A97" s="1"/>
      <c r="B97" s="2"/>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c r="A98" s="1"/>
      <c r="B98" s="2"/>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c r="A99" s="1"/>
      <c r="B99" s="2"/>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c r="A100" s="1"/>
      <c r="B100" s="2"/>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c r="A101" s="1"/>
      <c r="B101" s="2"/>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c r="A102" s="1"/>
      <c r="B102" s="2"/>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c r="A103" s="1"/>
      <c r="B103" s="2"/>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c r="A104" s="1"/>
      <c r="B104" s="2"/>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c r="A105" s="1"/>
      <c r="B105" s="2"/>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c r="A106" s="1"/>
      <c r="B106" s="2"/>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c r="A107" s="1"/>
      <c r="B107" s="2"/>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c r="A108" s="1"/>
      <c r="B108" s="2"/>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c r="A109" s="1"/>
      <c r="B109" s="2"/>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c r="A110" s="1"/>
      <c r="B110" s="2"/>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c r="A111" s="1"/>
      <c r="B111" s="2"/>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c r="A112" s="1"/>
      <c r="B112" s="2"/>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c r="A113" s="1"/>
      <c r="B113" s="2"/>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c r="A114" s="1"/>
      <c r="B114" s="2"/>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c r="A115" s="1"/>
      <c r="B115" s="2"/>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c r="A116" s="1"/>
      <c r="B116" s="2"/>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c r="A117" s="1"/>
      <c r="B117" s="2"/>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c r="A118" s="1"/>
      <c r="B118" s="2"/>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c r="A119" s="1"/>
      <c r="B119" s="2"/>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c r="A120" s="1"/>
      <c r="B120" s="2"/>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c r="A121" s="1"/>
      <c r="B121" s="2"/>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c r="A122" s="1"/>
      <c r="B122" s="2"/>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c r="A123" s="1"/>
      <c r="B123" s="2"/>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c r="A124" s="1"/>
      <c r="B124" s="2"/>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c r="A125" s="1"/>
      <c r="B125" s="2"/>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c r="A126" s="1"/>
      <c r="B126" s="2"/>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c r="A127" s="1"/>
      <c r="B127" s="2"/>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c r="A128" s="1"/>
      <c r="B128" s="2"/>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c r="A129" s="1"/>
      <c r="B129" s="2"/>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c r="A130" s="1"/>
      <c r="B130" s="2"/>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c r="A131" s="1"/>
      <c r="B131" s="2"/>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c r="A132" s="1"/>
      <c r="B132" s="2"/>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c r="A133" s="1"/>
      <c r="B133" s="2"/>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c r="A134" s="1"/>
      <c r="B134" s="2"/>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c r="A135" s="1"/>
      <c r="B135" s="2"/>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c r="A136" s="1"/>
      <c r="B136" s="2"/>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c r="A137" s="1"/>
      <c r="B137" s="2"/>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c r="A138" s="1"/>
      <c r="B138" s="2"/>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c r="A139" s="1"/>
      <c r="B139" s="2"/>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c r="A140" s="1"/>
      <c r="B140" s="2"/>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c r="A141" s="1"/>
      <c r="B141" s="2"/>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c r="A142" s="1"/>
      <c r="B142" s="2"/>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c r="A143" s="1"/>
      <c r="B143" s="2"/>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c r="A144" s="1"/>
      <c r="B144" s="2"/>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c r="A145" s="1"/>
      <c r="B145" s="2"/>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c r="A146" s="1"/>
      <c r="B146" s="2"/>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c r="A147" s="1"/>
      <c r="B147" s="2"/>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c r="A148" s="1"/>
      <c r="B148" s="2"/>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c r="A149" s="1"/>
      <c r="B149" s="2"/>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c r="A150" s="1"/>
      <c r="B150" s="2"/>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c r="A151" s="1"/>
      <c r="B151" s="2"/>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c r="A152" s="1"/>
      <c r="B152" s="2"/>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c r="A153" s="1"/>
      <c r="B153" s="2"/>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c r="A154" s="1"/>
      <c r="B154" s="2"/>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c r="A155" s="1"/>
      <c r="B155" s="2"/>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c r="A156" s="1"/>
      <c r="B156" s="2"/>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c r="A157" s="1"/>
      <c r="B157" s="2"/>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c r="A158" s="1"/>
      <c r="B158" s="2"/>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c r="A159" s="1"/>
      <c r="B159" s="2"/>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c r="A160" s="1"/>
      <c r="B160" s="2"/>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c r="A161" s="1"/>
      <c r="B161" s="2"/>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c r="A162" s="1"/>
      <c r="B162" s="2"/>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c r="A163" s="1"/>
      <c r="B163" s="2"/>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c r="A164" s="1"/>
      <c r="B164" s="2"/>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c r="A165" s="1"/>
      <c r="B165" s="2"/>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c r="A166" s="1"/>
      <c r="B166" s="2"/>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c r="A167" s="1"/>
      <c r="B167" s="2"/>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c r="A168" s="1"/>
      <c r="B168" s="2"/>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c r="A169" s="1"/>
      <c r="B169" s="2"/>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c r="A170" s="1"/>
      <c r="B170" s="2"/>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c r="A171" s="1"/>
      <c r="B171" s="2"/>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c r="A172" s="1"/>
      <c r="B172" s="2"/>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c r="A173" s="1"/>
      <c r="B173" s="2"/>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c r="A174" s="1"/>
      <c r="B174" s="2"/>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c r="A175" s="1"/>
      <c r="B175" s="2"/>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c r="A176" s="1"/>
      <c r="B176" s="2"/>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c r="A177" s="1"/>
      <c r="B177" s="2"/>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c r="A178" s="1"/>
      <c r="B178" s="2"/>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c r="A179" s="1"/>
      <c r="B179" s="2"/>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c r="A180" s="1"/>
      <c r="B180" s="2"/>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c r="A181" s="1"/>
      <c r="B181" s="2"/>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c r="A182" s="1"/>
      <c r="B182" s="2"/>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c r="A183" s="1"/>
      <c r="B183" s="2"/>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c r="A184" s="1"/>
      <c r="B184" s="2"/>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c r="A185" s="1"/>
      <c r="B185" s="2"/>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c r="A186" s="1"/>
      <c r="B186" s="2"/>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c r="A187" s="1"/>
      <c r="B187" s="2"/>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c r="A188" s="1"/>
      <c r="B188" s="2"/>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c r="A189" s="1"/>
      <c r="B189" s="2"/>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c r="A190" s="1"/>
      <c r="B190" s="2"/>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c r="A191" s="1"/>
      <c r="B191" s="2"/>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c r="A192" s="1"/>
      <c r="B192" s="2"/>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c r="A193" s="1"/>
      <c r="B193" s="2"/>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c r="A194" s="1"/>
      <c r="B194" s="2"/>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c r="A195" s="1"/>
      <c r="B195" s="2"/>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c r="A196" s="1"/>
      <c r="B196" s="2"/>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c r="A197" s="1"/>
      <c r="B197" s="2"/>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c r="A198" s="1"/>
      <c r="B198" s="2"/>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c r="A199" s="1"/>
      <c r="B199" s="2"/>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c r="A200" s="1"/>
      <c r="B200" s="2"/>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c r="A201" s="1"/>
      <c r="B201" s="2"/>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c r="A202" s="1"/>
      <c r="B202" s="2"/>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c r="A203" s="1"/>
      <c r="B203" s="2"/>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c r="A204" s="1"/>
      <c r="B204" s="2"/>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c r="A205" s="1"/>
      <c r="B205" s="2"/>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c r="A206" s="1"/>
      <c r="B206" s="2"/>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c r="A207" s="1"/>
      <c r="B207" s="2"/>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c r="A208" s="1"/>
      <c r="B208" s="2"/>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c r="A209" s="1"/>
      <c r="B209" s="2"/>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c r="A210" s="1"/>
      <c r="B210" s="2"/>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c r="A211" s="1"/>
      <c r="B211" s="2"/>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c r="A212" s="1"/>
      <c r="B212" s="2"/>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c r="A213" s="1"/>
      <c r="B213" s="2"/>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1"/>
      <c r="B214" s="2"/>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c r="A215" s="1"/>
      <c r="B215" s="2"/>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c r="A216" s="1"/>
      <c r="B216" s="2"/>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c r="A217" s="1"/>
      <c r="B217" s="2"/>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c r="A218" s="1"/>
      <c r="B218" s="2"/>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c r="A219" s="1"/>
      <c r="B219" s="2"/>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c r="A220" s="1"/>
      <c r="B220" s="2"/>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c r="A221" s="1"/>
      <c r="B221" s="2"/>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c r="A222" s="1"/>
      <c r="B222" s="2"/>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c r="A223" s="1"/>
      <c r="B223" s="2"/>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c r="A224" s="1"/>
      <c r="B224" s="2"/>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c r="A225" s="1"/>
      <c r="B225" s="2"/>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c r="A226" s="1"/>
      <c r="B226" s="2"/>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
      <c r="B227" s="2"/>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c r="A228" s="1"/>
      <c r="B228" s="2"/>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1"/>
      <c r="B229" s="2"/>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1"/>
      <c r="B230" s="2"/>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1"/>
      <c r="B231" s="2"/>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1"/>
      <c r="B232" s="2"/>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1"/>
      <c r="B233" s="2"/>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1"/>
      <c r="B234" s="2"/>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c r="A235" s="1"/>
      <c r="B235" s="2"/>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c r="A236" s="1"/>
      <c r="B236" s="2"/>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c r="A237" s="1"/>
      <c r="B237" s="2"/>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c r="A238" s="1"/>
      <c r="B238" s="2"/>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c r="A239" s="1"/>
      <c r="B239" s="2"/>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c r="A240" s="1"/>
      <c r="B240" s="2"/>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c r="A241" s="1"/>
      <c r="B241" s="2"/>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c r="A242" s="1"/>
      <c r="B242" s="2"/>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c r="A243" s="1"/>
      <c r="B243" s="2"/>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c r="A244" s="1"/>
      <c r="B244" s="2"/>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c r="A245" s="1"/>
      <c r="B245" s="2"/>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c r="A246" s="1"/>
      <c r="B246" s="2"/>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1"/>
      <c r="B247" s="2"/>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c r="A248" s="1"/>
      <c r="B248" s="2"/>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1"/>
      <c r="B249" s="2"/>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c r="A250" s="1"/>
      <c r="B250" s="2"/>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1"/>
      <c r="B251" s="2"/>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1"/>
      <c r="B252" s="2"/>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c r="A253" s="1"/>
      <c r="B253" s="2"/>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c r="A254" s="1"/>
      <c r="B254" s="2"/>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c r="A255" s="1"/>
      <c r="B255" s="2"/>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
      <c r="B256" s="2"/>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
      <c r="B257" s="2"/>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
      <c r="B258" s="2"/>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
      <c r="B259" s="2"/>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c r="B260" s="2"/>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c r="B261" s="2"/>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c r="B262" s="2"/>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c r="B263" s="2"/>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c r="B264" s="2"/>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c r="B265" s="2"/>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c r="B266" s="2"/>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c r="B267" s="2"/>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c r="A268" s="1"/>
      <c r="B268" s="2"/>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c r="B269" s="2"/>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c r="B270" s="2"/>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c r="B271" s="2"/>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c r="A272" s="1"/>
      <c r="B272" s="2"/>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c r="A273" s="1"/>
      <c r="B273" s="2"/>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c r="A274" s="1"/>
      <c r="B274" s="2"/>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c r="A275" s="1"/>
      <c r="B275" s="2"/>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c r="A276" s="1"/>
      <c r="B276" s="2"/>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c r="A277" s="1"/>
      <c r="B277" s="2"/>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
      <c r="B278" s="2"/>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
      <c r="B279" s="2"/>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
      <c r="B280" s="2"/>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
      <c r="B281" s="2"/>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c r="B282" s="2"/>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c r="B283" s="2"/>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c r="B284" s="2"/>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c r="B285" s="2"/>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c r="B286" s="2"/>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c r="B287" s="2"/>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
      <c r="B288" s="2"/>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1"/>
      <c r="B289" s="2"/>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c r="A290" s="1"/>
      <c r="B290" s="2"/>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c r="A291" s="1"/>
      <c r="B291" s="2"/>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c r="A292" s="1"/>
      <c r="B292" s="2"/>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c r="A293" s="1"/>
      <c r="B293" s="2"/>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c r="A294" s="1"/>
      <c r="B294" s="2"/>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c r="A295" s="1"/>
      <c r="B295" s="2"/>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c r="A296" s="1"/>
      <c r="B296" s="2"/>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c r="A297" s="1"/>
      <c r="B297" s="2"/>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c r="A298" s="1"/>
      <c r="B298" s="2"/>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c r="A299" s="1"/>
      <c r="B299" s="2"/>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c r="A300" s="1"/>
      <c r="B300" s="2"/>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c r="A301" s="1"/>
      <c r="B301" s="2"/>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c r="A302" s="1"/>
      <c r="B302" s="2"/>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c r="A303" s="1"/>
      <c r="B303" s="2"/>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c r="A304" s="1"/>
      <c r="B304" s="2"/>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c r="A305" s="1"/>
      <c r="B305" s="2"/>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c r="A306" s="1"/>
      <c r="B306" s="2"/>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c r="A307" s="1"/>
      <c r="B307" s="2"/>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c r="A308" s="1"/>
      <c r="B308" s="2"/>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c r="A309" s="1"/>
      <c r="B309" s="2"/>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c r="A310" s="1"/>
      <c r="B310" s="2"/>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c r="A311" s="1"/>
      <c r="B311" s="2"/>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c r="A312" s="1"/>
      <c r="B312" s="2"/>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c r="A313" s="1"/>
      <c r="B313" s="2"/>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c r="A314" s="1"/>
      <c r="B314" s="2"/>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c r="A315" s="1"/>
      <c r="B315" s="2"/>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c r="A316" s="1"/>
      <c r="B316" s="2"/>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c r="A317" s="1"/>
      <c r="B317" s="2"/>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c r="A318" s="1"/>
      <c r="B318" s="2"/>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c r="A319" s="1"/>
      <c r="B319" s="2"/>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c r="A320" s="1"/>
      <c r="B320" s="2"/>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c r="A321" s="1"/>
      <c r="B321" s="2"/>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c r="A322" s="1"/>
      <c r="B322" s="2"/>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c r="A323" s="1"/>
      <c r="B323" s="2"/>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c r="A324" s="1"/>
      <c r="B324" s="2"/>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c r="A325" s="1"/>
      <c r="B325" s="2"/>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c r="A326" s="1"/>
      <c r="B326" s="2"/>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c r="A327" s="1"/>
      <c r="B327" s="2"/>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c r="A328" s="1"/>
      <c r="B328" s="2"/>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c r="A329" s="1"/>
      <c r="B329" s="2"/>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c r="A330" s="1"/>
      <c r="B330" s="2"/>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c r="A331" s="1"/>
      <c r="B331" s="2"/>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c r="A332" s="1"/>
      <c r="B332" s="2"/>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c r="A333" s="1"/>
      <c r="B333" s="2"/>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c r="A334" s="1"/>
      <c r="B334" s="2"/>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c r="A335" s="1"/>
      <c r="B335" s="2"/>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c r="A336" s="1"/>
      <c r="B336" s="2"/>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c r="A337" s="1"/>
      <c r="B337" s="2"/>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c r="A338" s="1"/>
      <c r="B338" s="2"/>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c r="A339" s="1"/>
      <c r="B339" s="2"/>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c r="A340" s="1"/>
      <c r="B340" s="2"/>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c r="A341" s="1"/>
      <c r="B341" s="2"/>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c r="A342" s="1"/>
      <c r="B342" s="2"/>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c r="A343" s="1"/>
      <c r="B343" s="2"/>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1"/>
      <c r="B344" s="2"/>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1"/>
      <c r="B345" s="2"/>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1"/>
      <c r="B346" s="2"/>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1"/>
      <c r="B347" s="2"/>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1"/>
      <c r="B348" s="2"/>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1"/>
      <c r="B349" s="2"/>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1"/>
      <c r="B350" s="2"/>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1"/>
      <c r="B351" s="2"/>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1"/>
      <c r="B352" s="2"/>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c r="A353" s="1"/>
      <c r="B353" s="2"/>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c r="A354" s="1"/>
      <c r="B354" s="2"/>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c r="A355" s="1"/>
      <c r="B355" s="2"/>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c r="A356" s="1"/>
      <c r="B356" s="2"/>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c r="A357" s="1"/>
      <c r="B357" s="2"/>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c r="A358" s="1"/>
      <c r="B358" s="2"/>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c r="A359" s="1"/>
      <c r="B359" s="2"/>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1"/>
      <c r="B360" s="2"/>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c r="A361" s="1"/>
      <c r="B361" s="2"/>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1"/>
      <c r="B362" s="2"/>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c r="A363" s="1"/>
      <c r="B363" s="2"/>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c r="A364" s="1"/>
      <c r="B364" s="2"/>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c r="A365" s="1"/>
      <c r="B365" s="2"/>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c r="A366" s="1"/>
      <c r="B366" s="2"/>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c r="A367" s="1"/>
      <c r="B367" s="2"/>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c r="A368" s="1"/>
      <c r="B368" s="2"/>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1"/>
      <c r="B369" s="2"/>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1"/>
      <c r="B370" s="2"/>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1"/>
      <c r="B371" s="2"/>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1"/>
      <c r="B372" s="2"/>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1"/>
      <c r="B373" s="2"/>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1"/>
      <c r="B374" s="2"/>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1"/>
      <c r="B375" s="2"/>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1"/>
      <c r="B376" s="2"/>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1"/>
      <c r="B377" s="2"/>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1"/>
      <c r="B378" s="2"/>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2"/>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2"/>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1"/>
      <c r="B381" s="2"/>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1"/>
      <c r="B382" s="2"/>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2"/>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2"/>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2"/>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1"/>
      <c r="B386" s="2"/>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c r="B387" s="2"/>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2"/>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2"/>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1"/>
      <c r="B390" s="2"/>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2"/>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2"/>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2"/>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2"/>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2"/>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2"/>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2"/>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2"/>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2"/>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2"/>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2"/>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2"/>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2"/>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2"/>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2"/>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2"/>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2"/>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2"/>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2"/>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2"/>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2"/>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2"/>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2"/>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2"/>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2"/>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2"/>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2"/>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2"/>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2"/>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2"/>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2"/>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2"/>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2"/>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2"/>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2"/>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2"/>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2"/>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2"/>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2"/>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2"/>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2"/>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2"/>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2"/>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2"/>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2"/>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2"/>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2"/>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2"/>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2"/>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2"/>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2"/>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2"/>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2"/>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2"/>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2"/>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2"/>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2"/>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2"/>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2"/>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2"/>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2"/>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2"/>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2"/>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2"/>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2"/>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2"/>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2"/>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2"/>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2"/>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2"/>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2"/>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2"/>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2"/>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2"/>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2"/>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2"/>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2"/>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2"/>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2"/>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2"/>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2"/>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2"/>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2"/>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2"/>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2"/>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2"/>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2"/>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2"/>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2"/>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2"/>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2"/>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2"/>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2"/>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2"/>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2"/>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2"/>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2"/>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2"/>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2"/>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2"/>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2"/>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2"/>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2"/>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2"/>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2"/>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2"/>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2"/>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2"/>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2"/>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2"/>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2"/>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2"/>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2"/>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2"/>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2"/>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2"/>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2"/>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2"/>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2"/>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2"/>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2"/>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2"/>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2"/>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2"/>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2"/>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2"/>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2"/>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2"/>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2"/>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2"/>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2"/>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2"/>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2"/>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2"/>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2"/>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2"/>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2"/>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2"/>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2"/>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2"/>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2"/>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2"/>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2"/>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2"/>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2"/>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2"/>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2"/>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2"/>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2"/>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2"/>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2"/>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2"/>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2"/>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2"/>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2"/>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2"/>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2"/>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2"/>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2"/>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2"/>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2"/>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2"/>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2"/>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2"/>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2"/>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2"/>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2"/>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2"/>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2"/>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2"/>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2"/>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2"/>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2"/>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2"/>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2"/>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2"/>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2"/>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2"/>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2"/>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2"/>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2"/>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2"/>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2"/>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2"/>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2"/>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2"/>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2"/>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2"/>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2"/>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2"/>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2"/>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2"/>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2"/>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2"/>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2"/>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2"/>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2"/>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2"/>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2"/>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2"/>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2"/>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2"/>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2"/>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2"/>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2"/>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2"/>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2"/>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2"/>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2"/>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2"/>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2"/>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2"/>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2"/>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2"/>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2"/>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2"/>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2"/>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2"/>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2"/>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2"/>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2"/>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2"/>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2"/>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2"/>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2"/>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2"/>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2"/>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2"/>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2"/>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2"/>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2"/>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2"/>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2"/>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2"/>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2"/>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2"/>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2"/>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2"/>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2"/>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2"/>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2"/>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2"/>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2"/>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2"/>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2"/>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2"/>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2"/>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2"/>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2"/>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2"/>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2"/>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2"/>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2"/>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2"/>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2"/>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2"/>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2"/>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2"/>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2"/>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2"/>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2"/>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2"/>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2"/>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2"/>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2"/>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2"/>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2"/>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2"/>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2"/>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2"/>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2"/>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2"/>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2"/>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2"/>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2"/>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2"/>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2"/>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2"/>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2"/>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2"/>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2"/>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2"/>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2"/>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2"/>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2"/>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2"/>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2"/>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2"/>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2"/>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2"/>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2"/>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2"/>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2"/>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2"/>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2"/>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2"/>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2"/>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2"/>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2"/>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2"/>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2"/>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2"/>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2"/>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2"/>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2"/>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2"/>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2"/>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2"/>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2"/>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2"/>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2"/>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2"/>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2"/>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2"/>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2"/>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2"/>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2"/>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2"/>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2"/>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2"/>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2"/>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2"/>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2"/>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2"/>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2"/>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2"/>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2"/>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2"/>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2"/>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2"/>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2"/>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2"/>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2"/>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2"/>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2"/>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2"/>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2"/>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2"/>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2"/>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2"/>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2"/>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2"/>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2"/>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2"/>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2"/>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2"/>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2"/>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2"/>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2"/>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2"/>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2"/>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2"/>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2"/>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2"/>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2"/>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2"/>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2"/>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2"/>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2"/>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2"/>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2"/>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2"/>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2"/>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2"/>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2"/>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2"/>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2"/>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2"/>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2"/>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2"/>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2"/>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2"/>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2"/>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2"/>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2"/>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2"/>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2"/>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2"/>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2"/>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2"/>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2"/>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2"/>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2"/>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2"/>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2"/>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2"/>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2"/>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2"/>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2"/>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2"/>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2"/>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2"/>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2"/>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2"/>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2"/>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2"/>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2"/>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2"/>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2"/>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2"/>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2"/>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2"/>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2"/>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2"/>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2"/>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2"/>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2"/>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2"/>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2"/>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2"/>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2"/>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2"/>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2"/>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2"/>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2"/>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2"/>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2"/>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2"/>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2"/>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2"/>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2"/>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2"/>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2"/>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2"/>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2"/>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2"/>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2"/>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2"/>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2"/>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2"/>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2"/>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2"/>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2"/>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2"/>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c r="A825" s="1"/>
      <c r="B825" s="2"/>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c r="A826" s="1"/>
      <c r="B826" s="2"/>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c r="A827" s="1"/>
      <c r="B827" s="2"/>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c r="A828" s="1"/>
      <c r="B828" s="2"/>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c r="A829" s="1"/>
      <c r="B829" s="2"/>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c r="A830" s="1"/>
      <c r="B830" s="2"/>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c r="A831" s="1"/>
      <c r="B831" s="2"/>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c r="A832" s="1"/>
      <c r="B832" s="2"/>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c r="A833" s="1"/>
      <c r="B833" s="2"/>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c r="A834" s="1"/>
      <c r="B834" s="2"/>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c r="A835" s="1"/>
      <c r="B835" s="2"/>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c r="A836" s="1"/>
      <c r="B836" s="2"/>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c r="A837" s="1"/>
      <c r="B837" s="2"/>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c r="A838" s="1"/>
      <c r="B838" s="2"/>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c r="A839" s="1"/>
      <c r="B839" s="2"/>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c r="A840" s="1"/>
      <c r="B840" s="2"/>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c r="A841" s="1"/>
      <c r="B841" s="2"/>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c r="A842" s="1"/>
      <c r="B842" s="2"/>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c r="A843" s="1"/>
      <c r="B843" s="2"/>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c r="A844" s="1"/>
      <c r="B844" s="2"/>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c r="A845" s="1"/>
      <c r="B845" s="2"/>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c r="A846" s="1"/>
      <c r="B846" s="2"/>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c r="A847" s="1"/>
      <c r="B847" s="2"/>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c r="A848" s="1"/>
      <c r="B848" s="2"/>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c r="A849" s="1"/>
      <c r="B849" s="2"/>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c r="A850" s="1"/>
      <c r="B850" s="2"/>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c r="A851" s="1"/>
      <c r="B851" s="2"/>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c r="A852" s="1"/>
      <c r="B852" s="2"/>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c r="A853" s="1"/>
      <c r="B853" s="2"/>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c r="A854" s="1"/>
      <c r="B854" s="2"/>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c r="A855" s="1"/>
      <c r="B855" s="2"/>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c r="A856" s="1"/>
      <c r="B856" s="2"/>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c r="A857" s="1"/>
      <c r="B857" s="2"/>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c r="A858" s="1"/>
      <c r="B858" s="2"/>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c r="A859" s="1"/>
      <c r="B859" s="2"/>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c r="A860" s="1"/>
      <c r="B860" s="2"/>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c r="A861" s="1"/>
      <c r="B861" s="2"/>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c r="A862" s="1"/>
      <c r="B862" s="2"/>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c r="A863" s="1"/>
      <c r="B863" s="2"/>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c r="A864" s="1"/>
      <c r="B864" s="2"/>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c r="A865" s="1"/>
      <c r="B865" s="2"/>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c r="A866" s="1"/>
      <c r="B866" s="2"/>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c r="A867" s="1"/>
      <c r="B867" s="2"/>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c r="A868" s="1"/>
      <c r="B868" s="2"/>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c r="A869" s="1"/>
      <c r="B869" s="2"/>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c r="A870" s="1"/>
      <c r="B870" s="2"/>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c r="A871" s="1"/>
      <c r="B871" s="2"/>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c r="A872" s="1"/>
      <c r="B872" s="2"/>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c r="A873" s="1"/>
      <c r="B873" s="2"/>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c r="A874" s="1"/>
      <c r="B874" s="2"/>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c r="A875" s="1"/>
      <c r="B875" s="2"/>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c r="A876" s="1"/>
      <c r="B876" s="2"/>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c r="A877" s="1"/>
      <c r="B877" s="2"/>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c r="A878" s="1"/>
      <c r="B878" s="2"/>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c r="A879" s="1"/>
      <c r="B879" s="2"/>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c r="A880" s="1"/>
      <c r="B880" s="2"/>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c r="A881" s="1"/>
      <c r="B881" s="2"/>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c r="A882" s="1"/>
      <c r="B882" s="2"/>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c r="A883" s="1"/>
      <c r="B883" s="2"/>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c r="A884" s="1"/>
      <c r="B884" s="2"/>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c r="A885" s="1"/>
      <c r="B885" s="2"/>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c r="A886" s="1"/>
      <c r="B886" s="2"/>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c r="A887" s="1"/>
      <c r="B887" s="2"/>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c r="A888" s="1"/>
      <c r="B888" s="2"/>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c r="A889" s="1"/>
      <c r="B889" s="2"/>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c r="A890" s="1"/>
      <c r="B890" s="2"/>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c r="A891" s="1"/>
      <c r="B891" s="2"/>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c r="A892" s="1"/>
      <c r="B892" s="2"/>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c r="A893" s="1"/>
      <c r="B893" s="2"/>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c r="A894" s="1"/>
      <c r="B894" s="2"/>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c r="A895" s="1"/>
      <c r="B895" s="2"/>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c r="A896" s="1"/>
      <c r="B896" s="2"/>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c r="A897" s="1"/>
      <c r="B897" s="2"/>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c r="A898" s="1"/>
      <c r="B898" s="2"/>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c r="A899" s="1"/>
      <c r="B899" s="2"/>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c r="A900" s="1"/>
      <c r="B900" s="2"/>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c r="A901" s="1"/>
      <c r="B901" s="2"/>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c r="A902" s="1"/>
      <c r="B902" s="2"/>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c r="A903" s="1"/>
      <c r="B903" s="2"/>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c r="A904" s="1"/>
      <c r="B904" s="2"/>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c r="A905" s="1"/>
      <c r="B905" s="2"/>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c r="A906" s="1"/>
      <c r="B906" s="2"/>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c r="A907" s="1"/>
      <c r="B907" s="2"/>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c r="A908" s="1"/>
      <c r="B908" s="2"/>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c r="A909" s="1"/>
      <c r="B909" s="2"/>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c r="A910" s="1"/>
      <c r="B910" s="2"/>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c r="A911" s="1"/>
      <c r="B911" s="2"/>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c r="A912" s="1"/>
      <c r="B912" s="2"/>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c r="A913" s="1"/>
      <c r="B913" s="2"/>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c r="A914" s="1"/>
      <c r="B914" s="2"/>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c r="A915" s="1"/>
      <c r="B915" s="2"/>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c r="A916" s="1"/>
      <c r="B916" s="2"/>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c r="A917" s="1"/>
      <c r="B917" s="2"/>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c r="A918" s="1"/>
      <c r="B918" s="2"/>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c r="A919" s="1"/>
      <c r="B919" s="2"/>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c r="A920" s="1"/>
      <c r="B920" s="2"/>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c r="A921" s="1"/>
      <c r="B921" s="2"/>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c r="A922" s="1"/>
      <c r="B922" s="2"/>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c r="A923" s="1"/>
      <c r="B923" s="2"/>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c r="A924" s="1"/>
      <c r="B924" s="2"/>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c r="A925" s="1"/>
      <c r="B925" s="2"/>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c r="A926" s="1"/>
      <c r="B926" s="2"/>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c r="A927" s="1"/>
      <c r="B927" s="2"/>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c r="A928" s="1"/>
      <c r="B928" s="2"/>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c r="A929" s="1"/>
      <c r="B929" s="2"/>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c r="A930" s="1"/>
      <c r="B930" s="2"/>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c r="A931" s="1"/>
      <c r="B931" s="2"/>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c r="A932" s="1"/>
      <c r="B932" s="2"/>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c r="A933" s="1"/>
      <c r="B933" s="2"/>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c r="A934" s="1"/>
      <c r="B934" s="2"/>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c r="A935" s="1"/>
      <c r="B935" s="2"/>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c r="A936" s="1"/>
      <c r="B936" s="2"/>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c r="A937" s="1"/>
      <c r="B937" s="2"/>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c r="A938" s="1"/>
      <c r="B938" s="2"/>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c r="A939" s="1"/>
      <c r="B939" s="2"/>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c r="A940" s="1"/>
      <c r="B940" s="2"/>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c r="A941" s="1"/>
      <c r="B941" s="2"/>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c r="A942" s="1"/>
      <c r="B942" s="2"/>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c r="A943" s="1"/>
      <c r="B943" s="2"/>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c r="A944" s="1"/>
      <c r="B944" s="2"/>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c r="A945" s="1"/>
      <c r="B945" s="2"/>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c r="A946" s="1"/>
      <c r="B946" s="2"/>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c r="A947" s="1"/>
      <c r="B947" s="2"/>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c r="A948" s="1"/>
      <c r="B948" s="2"/>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c r="A949" s="1"/>
      <c r="B949" s="2"/>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c r="A950" s="1"/>
      <c r="B950" s="2"/>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c r="A951" s="1"/>
      <c r="B951" s="2"/>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c r="A952" s="1"/>
      <c r="B952" s="2"/>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c r="A953" s="1"/>
      <c r="B953" s="2"/>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c r="A954" s="1"/>
      <c r="B954" s="2"/>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c r="A955" s="1"/>
      <c r="B955" s="2"/>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c r="A956" s="1"/>
      <c r="B956" s="2"/>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c r="A957" s="1"/>
      <c r="B957" s="2"/>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c r="A958" s="1"/>
      <c r="B958" s="2"/>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c r="A959" s="1"/>
      <c r="B959" s="2"/>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c r="A960" s="1"/>
      <c r="B960" s="2"/>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c r="A961" s="1"/>
      <c r="B961" s="2"/>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c r="A962" s="1"/>
      <c r="B962" s="2"/>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c r="A963" s="1"/>
      <c r="B963" s="2"/>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c r="A964" s="1"/>
      <c r="B964" s="2"/>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c r="A965" s="1"/>
      <c r="B965" s="2"/>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c r="A966" s="1"/>
      <c r="B966" s="2"/>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c r="A967" s="1"/>
      <c r="B967" s="2"/>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c r="A968" s="1"/>
      <c r="B968" s="2"/>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c r="A969" s="1"/>
      <c r="B969" s="2"/>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c r="A970" s="1"/>
      <c r="B970" s="2"/>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c r="A971" s="1"/>
      <c r="B971" s="2"/>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c r="A972" s="1"/>
      <c r="B972" s="2"/>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c r="A973" s="1"/>
      <c r="B973" s="2"/>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c r="A974" s="1"/>
      <c r="B974" s="2"/>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c r="A975" s="1"/>
      <c r="B975" s="2"/>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c r="A976" s="1"/>
      <c r="B976" s="2"/>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c r="A977" s="1"/>
      <c r="B977" s="2"/>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c r="A978" s="1"/>
      <c r="B978" s="2"/>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c r="A979" s="1"/>
      <c r="B979" s="2"/>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c r="A980" s="1"/>
      <c r="B980" s="2"/>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c r="A981" s="1"/>
      <c r="B981" s="2"/>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c r="A982" s="1"/>
      <c r="B982" s="2"/>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c r="A983" s="1"/>
      <c r="B983" s="2"/>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c r="A984" s="1"/>
      <c r="B984" s="2"/>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c r="A985" s="1"/>
      <c r="B985" s="2"/>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c r="A986" s="1"/>
      <c r="B986" s="2"/>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c r="A987" s="1"/>
      <c r="B987" s="2"/>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c r="A988" s="1"/>
      <c r="B988" s="2"/>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c r="A989" s="1"/>
      <c r="B989" s="2"/>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c r="A990" s="1"/>
      <c r="B990" s="2"/>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c r="A991" s="1"/>
      <c r="B991" s="2"/>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c r="A992" s="1"/>
      <c r="B992" s="2"/>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c r="A993" s="1"/>
      <c r="B993" s="2"/>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c r="A994" s="1"/>
      <c r="B994" s="2"/>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c r="A995" s="1"/>
      <c r="B995" s="2"/>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c r="A996" s="1"/>
      <c r="B996" s="2"/>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c r="A997" s="1"/>
      <c r="B997" s="2"/>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c r="A998" s="1"/>
      <c r="B998" s="2"/>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c r="A999" s="1"/>
      <c r="B999" s="2"/>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c r="A1000" s="1"/>
      <c r="B1000" s="2"/>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spans="1:26" ht="15.75" customHeight="1">
      <c r="A1001" s="1"/>
      <c r="B1001" s="2"/>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row>
    <row r="1002" spans="1:26" ht="15.75" customHeight="1">
      <c r="A1002" s="1"/>
      <c r="B1002" s="2"/>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row>
    <row r="1003" spans="1:26" ht="15.75" customHeight="1">
      <c r="A1003" s="1"/>
      <c r="B1003" s="2"/>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row>
  </sheetData>
  <autoFilter ref="A12:H65" xr:uid="{00000000-0009-0000-0000-000001000000}"/>
  <mergeCells count="78">
    <mergeCell ref="B53:D53"/>
    <mergeCell ref="B54:D54"/>
    <mergeCell ref="B55:D55"/>
    <mergeCell ref="B56:D56"/>
    <mergeCell ref="B57:D57"/>
    <mergeCell ref="B58:D58"/>
    <mergeCell ref="B59:D59"/>
    <mergeCell ref="B60:D60"/>
    <mergeCell ref="B61:D61"/>
    <mergeCell ref="B62:D62"/>
    <mergeCell ref="B63:D63"/>
    <mergeCell ref="B64:D64"/>
    <mergeCell ref="B65:D65"/>
    <mergeCell ref="B68:D68"/>
    <mergeCell ref="A74:C74"/>
    <mergeCell ref="D87:H87"/>
    <mergeCell ref="D88:H88"/>
    <mergeCell ref="A69:C70"/>
    <mergeCell ref="D69:D70"/>
    <mergeCell ref="E69:F69"/>
    <mergeCell ref="G69:H69"/>
    <mergeCell ref="A71:C71"/>
    <mergeCell ref="A72:C72"/>
    <mergeCell ref="A73:C73"/>
    <mergeCell ref="D76:H76"/>
    <mergeCell ref="D77:H77"/>
    <mergeCell ref="E83:G83"/>
    <mergeCell ref="B85:H85"/>
    <mergeCell ref="B86:H86"/>
    <mergeCell ref="A2:C2"/>
    <mergeCell ref="D2:H2"/>
    <mergeCell ref="A3:B3"/>
    <mergeCell ref="A5:H5"/>
    <mergeCell ref="B7:H7"/>
    <mergeCell ref="B8:H8"/>
    <mergeCell ref="B9:H9"/>
    <mergeCell ref="B10:G10"/>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9:D49"/>
    <mergeCell ref="B50:D50"/>
    <mergeCell ref="B51:D51"/>
    <mergeCell ref="B52:D52"/>
    <mergeCell ref="B44:D44"/>
    <mergeCell ref="B45:D45"/>
    <mergeCell ref="B46:D46"/>
    <mergeCell ref="B47:D47"/>
    <mergeCell ref="B48:D48"/>
  </mergeCells>
  <printOptions horizontalCentered="1"/>
  <pageMargins left="0.2" right="0.2" top="0.25" bottom="0.25" header="0" footer="0"/>
  <pageSetup paperSize="9" orientation="portrait"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Z1002"/>
  <sheetViews>
    <sheetView topLeftCell="A76" workbookViewId="0">
      <selection activeCell="H42" sqref="H42"/>
    </sheetView>
  </sheetViews>
  <sheetFormatPr defaultColWidth="14.42578125" defaultRowHeight="15" customHeight="1"/>
  <cols>
    <col min="1" max="1" width="5.42578125" customWidth="1"/>
    <col min="2" max="2" width="27.140625" customWidth="1"/>
    <col min="3" max="3" width="11" customWidth="1"/>
    <col min="4" max="4" width="10.5703125" customWidth="1"/>
    <col min="5" max="5" width="11.5703125" customWidth="1"/>
    <col min="6" max="6" width="10.5703125" customWidth="1"/>
    <col min="7" max="8" width="10.140625" customWidth="1"/>
    <col min="9" max="26" width="8" customWidth="1"/>
  </cols>
  <sheetData>
    <row r="1" spans="1:26" ht="15.75" customHeight="1">
      <c r="A1" s="1"/>
      <c r="B1" s="2"/>
      <c r="C1" s="1"/>
      <c r="D1" s="1"/>
      <c r="E1" s="1"/>
      <c r="F1" s="1"/>
      <c r="G1" s="1"/>
      <c r="H1" s="3" t="s">
        <v>114</v>
      </c>
      <c r="I1" s="1"/>
      <c r="J1" s="1"/>
      <c r="K1" s="1"/>
      <c r="L1" s="1"/>
      <c r="M1" s="1"/>
      <c r="N1" s="1"/>
      <c r="O1" s="1"/>
      <c r="P1" s="1"/>
      <c r="Q1" s="1"/>
      <c r="R1" s="1"/>
      <c r="S1" s="1"/>
      <c r="T1" s="1"/>
      <c r="U1" s="1"/>
      <c r="V1" s="1"/>
      <c r="W1" s="1"/>
      <c r="X1" s="1"/>
      <c r="Y1" s="1"/>
      <c r="Z1" s="1"/>
    </row>
    <row r="2" spans="1:26" ht="48.75" customHeight="1">
      <c r="A2" s="50" t="s">
        <v>146</v>
      </c>
      <c r="B2" s="47"/>
      <c r="C2" s="47"/>
      <c r="D2" s="50" t="s">
        <v>2</v>
      </c>
      <c r="E2" s="47"/>
      <c r="F2" s="47"/>
      <c r="G2" s="47"/>
      <c r="H2" s="47"/>
      <c r="I2" s="5"/>
      <c r="J2" s="5"/>
      <c r="K2" s="5"/>
      <c r="L2" s="5"/>
      <c r="M2" s="5"/>
      <c r="N2" s="5"/>
      <c r="O2" s="5"/>
      <c r="P2" s="5"/>
      <c r="Q2" s="5"/>
      <c r="R2" s="5"/>
      <c r="S2" s="5"/>
      <c r="T2" s="5"/>
      <c r="U2" s="5"/>
      <c r="V2" s="5"/>
      <c r="W2" s="5"/>
      <c r="X2" s="5"/>
      <c r="Y2" s="5"/>
      <c r="Z2" s="5"/>
    </row>
    <row r="3" spans="1:26" ht="4.5" customHeight="1">
      <c r="A3" s="51"/>
      <c r="B3" s="47"/>
      <c r="C3" s="5"/>
      <c r="D3" s="6"/>
      <c r="E3" s="6"/>
      <c r="F3" s="6"/>
      <c r="G3" s="6"/>
      <c r="H3" s="6"/>
      <c r="I3" s="5"/>
      <c r="J3" s="5"/>
      <c r="K3" s="5"/>
      <c r="L3" s="5"/>
      <c r="M3" s="5"/>
      <c r="N3" s="5"/>
      <c r="O3" s="5"/>
      <c r="P3" s="5"/>
      <c r="Q3" s="5"/>
      <c r="R3" s="5"/>
      <c r="S3" s="5"/>
      <c r="T3" s="5"/>
      <c r="U3" s="5"/>
      <c r="V3" s="5"/>
      <c r="W3" s="5"/>
      <c r="X3" s="5"/>
      <c r="Y3" s="5"/>
      <c r="Z3" s="5"/>
    </row>
    <row r="4" spans="1:26" ht="4.5" customHeight="1">
      <c r="A4" s="1"/>
      <c r="B4" s="1"/>
      <c r="C4" s="1"/>
      <c r="D4" s="1"/>
      <c r="E4" s="1"/>
      <c r="F4" s="1"/>
      <c r="G4" s="1"/>
      <c r="H4" s="1"/>
      <c r="I4" s="1"/>
      <c r="J4" s="1"/>
      <c r="K4" s="1"/>
      <c r="L4" s="1"/>
      <c r="M4" s="1"/>
      <c r="N4" s="1"/>
      <c r="O4" s="1"/>
      <c r="P4" s="1"/>
      <c r="Q4" s="1"/>
      <c r="R4" s="1"/>
      <c r="S4" s="1"/>
      <c r="T4" s="1"/>
      <c r="U4" s="1"/>
      <c r="V4" s="1"/>
      <c r="W4" s="1"/>
      <c r="X4" s="1"/>
      <c r="Y4" s="1"/>
      <c r="Z4" s="1"/>
    </row>
    <row r="5" spans="1:26" ht="39.75" customHeight="1">
      <c r="A5" s="52" t="s">
        <v>116</v>
      </c>
      <c r="B5" s="47"/>
      <c r="C5" s="47"/>
      <c r="D5" s="47"/>
      <c r="E5" s="47"/>
      <c r="F5" s="47"/>
      <c r="G5" s="47"/>
      <c r="H5" s="47"/>
      <c r="I5" s="1"/>
      <c r="J5" s="1"/>
      <c r="K5" s="1"/>
      <c r="L5" s="1"/>
      <c r="M5" s="1"/>
      <c r="N5" s="1"/>
      <c r="O5" s="1"/>
      <c r="P5" s="1"/>
      <c r="Q5" s="1"/>
      <c r="R5" s="1"/>
      <c r="S5" s="1"/>
      <c r="T5" s="1"/>
      <c r="U5" s="1"/>
      <c r="V5" s="1"/>
      <c r="W5" s="1"/>
      <c r="X5" s="1"/>
      <c r="Y5" s="1"/>
      <c r="Z5" s="1"/>
    </row>
    <row r="6" spans="1:26" ht="3.75" customHeight="1">
      <c r="A6" s="1"/>
      <c r="B6" s="2"/>
      <c r="C6" s="1"/>
      <c r="D6" s="1"/>
      <c r="E6" s="1"/>
      <c r="F6" s="1"/>
      <c r="G6" s="1"/>
      <c r="H6" s="1"/>
      <c r="I6" s="1"/>
      <c r="J6" s="1"/>
      <c r="K6" s="1"/>
      <c r="L6" s="1"/>
      <c r="M6" s="1"/>
      <c r="N6" s="1"/>
      <c r="O6" s="1"/>
      <c r="P6" s="1"/>
      <c r="Q6" s="1"/>
      <c r="R6" s="1"/>
      <c r="S6" s="1"/>
      <c r="T6" s="1"/>
      <c r="U6" s="1"/>
      <c r="V6" s="1"/>
      <c r="W6" s="1"/>
      <c r="X6" s="1"/>
      <c r="Y6" s="1"/>
      <c r="Z6" s="1"/>
    </row>
    <row r="7" spans="1:26" ht="24.75" customHeight="1">
      <c r="A7" s="7"/>
      <c r="B7" s="46" t="s">
        <v>147</v>
      </c>
      <c r="C7" s="47"/>
      <c r="D7" s="47"/>
      <c r="E7" s="47"/>
      <c r="F7" s="47"/>
      <c r="G7" s="47"/>
      <c r="H7" s="47"/>
      <c r="I7" s="7"/>
      <c r="J7" s="7"/>
      <c r="K7" s="7"/>
      <c r="L7" s="7"/>
      <c r="M7" s="7"/>
      <c r="N7" s="7"/>
      <c r="O7" s="7"/>
      <c r="P7" s="7"/>
      <c r="Q7" s="7"/>
      <c r="R7" s="7"/>
      <c r="S7" s="7"/>
      <c r="T7" s="7"/>
      <c r="U7" s="7"/>
      <c r="V7" s="7"/>
      <c r="W7" s="7"/>
      <c r="X7" s="7"/>
      <c r="Y7" s="7"/>
      <c r="Z7" s="7"/>
    </row>
    <row r="8" spans="1:26" ht="19.5" customHeight="1">
      <c r="A8" s="7"/>
      <c r="B8" s="46" t="s">
        <v>148</v>
      </c>
      <c r="C8" s="47"/>
      <c r="D8" s="47"/>
      <c r="E8" s="47"/>
      <c r="F8" s="47"/>
      <c r="G8" s="47"/>
      <c r="H8" s="47"/>
      <c r="I8" s="7"/>
      <c r="J8" s="7"/>
      <c r="K8" s="7"/>
      <c r="L8" s="7"/>
      <c r="M8" s="7"/>
      <c r="N8" s="7"/>
      <c r="O8" s="7"/>
      <c r="P8" s="7"/>
      <c r="Q8" s="7"/>
      <c r="R8" s="7"/>
      <c r="S8" s="7"/>
      <c r="T8" s="7"/>
      <c r="U8" s="7"/>
      <c r="V8" s="7"/>
      <c r="W8" s="7"/>
      <c r="X8" s="7"/>
      <c r="Y8" s="7"/>
      <c r="Z8" s="7"/>
    </row>
    <row r="9" spans="1:26" ht="19.5" customHeight="1">
      <c r="A9" s="7"/>
      <c r="B9" s="46" t="s">
        <v>149</v>
      </c>
      <c r="C9" s="47"/>
      <c r="D9" s="47"/>
      <c r="E9" s="47"/>
      <c r="F9" s="47"/>
      <c r="G9" s="47"/>
      <c r="H9" s="47"/>
      <c r="I9" s="7"/>
      <c r="J9" s="7"/>
      <c r="K9" s="7"/>
      <c r="L9" s="7"/>
      <c r="M9" s="7"/>
      <c r="N9" s="7"/>
      <c r="O9" s="7"/>
      <c r="P9" s="7"/>
      <c r="Q9" s="7"/>
      <c r="R9" s="7"/>
      <c r="S9" s="7"/>
      <c r="T9" s="7"/>
      <c r="U9" s="7"/>
      <c r="V9" s="7"/>
      <c r="W9" s="7"/>
      <c r="X9" s="7"/>
      <c r="Y9" s="7"/>
      <c r="Z9" s="7"/>
    </row>
    <row r="10" spans="1:26" ht="19.5" customHeight="1">
      <c r="A10" s="7"/>
      <c r="B10" s="39" t="s">
        <v>150</v>
      </c>
      <c r="C10" s="8"/>
      <c r="D10" s="8"/>
      <c r="E10" s="8"/>
      <c r="F10" s="8"/>
      <c r="G10" s="8"/>
      <c r="H10" s="8"/>
      <c r="I10" s="7"/>
      <c r="J10" s="7"/>
      <c r="K10" s="7"/>
      <c r="L10" s="7"/>
      <c r="M10" s="7"/>
      <c r="N10" s="7"/>
      <c r="O10" s="7"/>
      <c r="P10" s="7"/>
      <c r="Q10" s="7"/>
      <c r="R10" s="7"/>
      <c r="S10" s="7"/>
      <c r="T10" s="7"/>
      <c r="U10" s="7"/>
      <c r="V10" s="7"/>
      <c r="W10" s="7"/>
      <c r="X10" s="7"/>
      <c r="Y10" s="7"/>
      <c r="Z10" s="7"/>
    </row>
    <row r="11" spans="1:26" ht="6" customHeight="1">
      <c r="A11" s="7"/>
      <c r="B11" s="8"/>
      <c r="C11" s="8"/>
      <c r="D11" s="7"/>
      <c r="E11" s="7"/>
      <c r="F11" s="7"/>
      <c r="G11" s="7"/>
      <c r="H11" s="7"/>
      <c r="I11" s="7"/>
      <c r="J11" s="7"/>
      <c r="K11" s="7"/>
      <c r="L11" s="7"/>
      <c r="M11" s="7"/>
      <c r="N11" s="7"/>
      <c r="O11" s="7"/>
      <c r="P11" s="7"/>
      <c r="Q11" s="7"/>
      <c r="R11" s="7"/>
      <c r="S11" s="7"/>
      <c r="T11" s="7"/>
      <c r="U11" s="7"/>
      <c r="V11" s="7"/>
      <c r="W11" s="7"/>
      <c r="X11" s="7"/>
      <c r="Y11" s="7"/>
      <c r="Z11" s="7"/>
    </row>
    <row r="12" spans="1:26" ht="52.5" customHeight="1">
      <c r="A12" s="9" t="s">
        <v>7</v>
      </c>
      <c r="B12" s="48" t="s">
        <v>8</v>
      </c>
      <c r="C12" s="41"/>
      <c r="D12" s="42"/>
      <c r="E12" s="9" t="s">
        <v>9</v>
      </c>
      <c r="F12" s="10" t="s">
        <v>10</v>
      </c>
      <c r="G12" s="10" t="s">
        <v>11</v>
      </c>
      <c r="H12" s="9" t="s">
        <v>12</v>
      </c>
      <c r="I12" s="5"/>
      <c r="J12" s="5"/>
      <c r="K12" s="5"/>
      <c r="L12" s="5"/>
      <c r="M12" s="5"/>
      <c r="N12" s="5"/>
      <c r="O12" s="5"/>
      <c r="P12" s="5"/>
      <c r="Q12" s="5"/>
      <c r="R12" s="5"/>
      <c r="S12" s="5"/>
      <c r="T12" s="5"/>
      <c r="U12" s="5"/>
      <c r="V12" s="5"/>
      <c r="W12" s="5"/>
      <c r="X12" s="5"/>
      <c r="Y12" s="5"/>
      <c r="Z12" s="5"/>
    </row>
    <row r="13" spans="1:26" ht="16.5" customHeight="1">
      <c r="A13" s="11" t="s">
        <v>13</v>
      </c>
      <c r="B13" s="49" t="s">
        <v>14</v>
      </c>
      <c r="C13" s="41"/>
      <c r="D13" s="42"/>
      <c r="E13" s="11" t="s">
        <v>15</v>
      </c>
      <c r="F13" s="11" t="s">
        <v>16</v>
      </c>
      <c r="G13" s="11" t="s">
        <v>17</v>
      </c>
      <c r="H13" s="11" t="s">
        <v>18</v>
      </c>
      <c r="I13" s="12"/>
      <c r="J13" s="12"/>
      <c r="K13" s="12"/>
      <c r="L13" s="12"/>
      <c r="M13" s="12"/>
      <c r="N13" s="12"/>
      <c r="O13" s="12"/>
      <c r="P13" s="12"/>
      <c r="Q13" s="12"/>
      <c r="R13" s="12"/>
      <c r="S13" s="12"/>
      <c r="T13" s="12"/>
      <c r="U13" s="12"/>
      <c r="V13" s="12"/>
      <c r="W13" s="12"/>
      <c r="X13" s="12"/>
      <c r="Y13" s="12"/>
      <c r="Z13" s="12"/>
    </row>
    <row r="14" spans="1:26" ht="86.25" customHeight="1">
      <c r="A14" s="9" t="s">
        <v>19</v>
      </c>
      <c r="B14" s="43" t="s">
        <v>151</v>
      </c>
      <c r="C14" s="41"/>
      <c r="D14" s="42"/>
      <c r="E14" s="13">
        <f>E15+E19+E25+E28</f>
        <v>20</v>
      </c>
      <c r="F14" s="14">
        <f>ROUND(F15+F19+F25+F28,1)</f>
        <v>20</v>
      </c>
      <c r="G14" s="15"/>
      <c r="H14" s="9"/>
      <c r="I14" s="5"/>
      <c r="J14" s="5"/>
      <c r="K14" s="5"/>
      <c r="L14" s="5"/>
      <c r="M14" s="5"/>
      <c r="N14" s="5"/>
      <c r="O14" s="5"/>
      <c r="P14" s="5"/>
      <c r="Q14" s="5"/>
      <c r="R14" s="5"/>
      <c r="S14" s="5"/>
      <c r="T14" s="5"/>
      <c r="U14" s="5"/>
      <c r="V14" s="5"/>
      <c r="W14" s="5"/>
      <c r="X14" s="5"/>
      <c r="Y14" s="5"/>
      <c r="Z14" s="5"/>
    </row>
    <row r="15" spans="1:26" ht="25.5" customHeight="1">
      <c r="A15" s="16">
        <v>1</v>
      </c>
      <c r="B15" s="43" t="s">
        <v>21</v>
      </c>
      <c r="C15" s="41"/>
      <c r="D15" s="42"/>
      <c r="E15" s="13">
        <f>5-(E16+E17+E18)</f>
        <v>5</v>
      </c>
      <c r="F15" s="14">
        <f>ROUND(5-(F16+F17+F18),1)</f>
        <v>5</v>
      </c>
      <c r="G15" s="15"/>
      <c r="H15" s="16"/>
      <c r="I15" s="17"/>
      <c r="J15" s="17"/>
      <c r="K15" s="17"/>
      <c r="L15" s="17"/>
      <c r="M15" s="17"/>
      <c r="N15" s="17"/>
      <c r="O15" s="17"/>
      <c r="P15" s="17"/>
      <c r="Q15" s="17"/>
      <c r="R15" s="17"/>
      <c r="S15" s="17"/>
      <c r="T15" s="17"/>
      <c r="U15" s="17"/>
      <c r="V15" s="17"/>
      <c r="W15" s="17"/>
      <c r="X15" s="17"/>
      <c r="Y15" s="17"/>
      <c r="Z15" s="17"/>
    </row>
    <row r="16" spans="1:26" ht="115.5" customHeight="1">
      <c r="A16" s="16" t="s">
        <v>22</v>
      </c>
      <c r="B16" s="44" t="s">
        <v>23</v>
      </c>
      <c r="C16" s="41"/>
      <c r="D16" s="42"/>
      <c r="E16" s="16"/>
      <c r="F16" s="21"/>
      <c r="G16" s="16"/>
      <c r="H16" s="16"/>
      <c r="I16" s="17"/>
      <c r="J16" s="17"/>
      <c r="K16" s="17"/>
      <c r="L16" s="17"/>
      <c r="M16" s="17"/>
      <c r="N16" s="17"/>
      <c r="O16" s="17"/>
      <c r="P16" s="17"/>
      <c r="Q16" s="17"/>
      <c r="R16" s="17"/>
      <c r="S16" s="17"/>
      <c r="T16" s="17"/>
      <c r="U16" s="17"/>
      <c r="V16" s="17"/>
      <c r="W16" s="17"/>
      <c r="X16" s="17"/>
      <c r="Y16" s="17"/>
      <c r="Z16" s="17"/>
    </row>
    <row r="17" spans="1:26" ht="102" customHeight="1">
      <c r="A17" s="16" t="s">
        <v>24</v>
      </c>
      <c r="B17" s="44" t="s">
        <v>122</v>
      </c>
      <c r="C17" s="41"/>
      <c r="D17" s="42"/>
      <c r="E17" s="16"/>
      <c r="F17" s="21"/>
      <c r="G17" s="18"/>
      <c r="H17" s="18"/>
      <c r="I17" s="19"/>
      <c r="J17" s="19"/>
      <c r="K17" s="19"/>
      <c r="L17" s="19"/>
      <c r="M17" s="19"/>
      <c r="N17" s="19"/>
      <c r="O17" s="19"/>
      <c r="P17" s="19"/>
      <c r="Q17" s="19"/>
      <c r="R17" s="19"/>
      <c r="S17" s="19"/>
      <c r="T17" s="19"/>
      <c r="U17" s="19"/>
      <c r="V17" s="19"/>
      <c r="W17" s="19"/>
      <c r="X17" s="19"/>
      <c r="Y17" s="19"/>
      <c r="Z17" s="19"/>
    </row>
    <row r="18" spans="1:26" ht="87" customHeight="1">
      <c r="A18" s="16" t="s">
        <v>26</v>
      </c>
      <c r="B18" s="44" t="s">
        <v>123</v>
      </c>
      <c r="C18" s="41"/>
      <c r="D18" s="42"/>
      <c r="E18" s="16"/>
      <c r="F18" s="21"/>
      <c r="G18" s="18"/>
      <c r="H18" s="18"/>
      <c r="I18" s="19"/>
      <c r="J18" s="19"/>
      <c r="K18" s="19"/>
      <c r="L18" s="19"/>
      <c r="M18" s="19"/>
      <c r="N18" s="19"/>
      <c r="O18" s="19"/>
      <c r="P18" s="19"/>
      <c r="Q18" s="19"/>
      <c r="R18" s="19"/>
      <c r="S18" s="19"/>
      <c r="T18" s="19"/>
      <c r="U18" s="19"/>
      <c r="V18" s="19"/>
      <c r="W18" s="19"/>
      <c r="X18" s="19"/>
      <c r="Y18" s="19"/>
      <c r="Z18" s="19"/>
    </row>
    <row r="19" spans="1:26" ht="52.5" customHeight="1">
      <c r="A19" s="16">
        <v>2</v>
      </c>
      <c r="B19" s="43" t="s">
        <v>28</v>
      </c>
      <c r="C19" s="41"/>
      <c r="D19" s="42"/>
      <c r="E19" s="13">
        <f>6-(E20+E21+E22+E23+E24)</f>
        <v>6</v>
      </c>
      <c r="F19" s="14">
        <f>ROUND(6-(F20+F21+F22+F23+F24),1)</f>
        <v>6</v>
      </c>
      <c r="G19" s="15"/>
      <c r="H19" s="20"/>
      <c r="I19" s="19"/>
      <c r="J19" s="19"/>
      <c r="K19" s="19"/>
      <c r="L19" s="19"/>
      <c r="M19" s="19"/>
      <c r="N19" s="19"/>
      <c r="O19" s="19"/>
      <c r="P19" s="19"/>
      <c r="Q19" s="19"/>
      <c r="R19" s="19"/>
      <c r="S19" s="19"/>
      <c r="T19" s="19"/>
      <c r="U19" s="19"/>
      <c r="V19" s="19"/>
      <c r="W19" s="19"/>
      <c r="X19" s="19"/>
      <c r="Y19" s="19"/>
      <c r="Z19" s="19"/>
    </row>
    <row r="20" spans="1:26" ht="39.75" customHeight="1">
      <c r="A20" s="21" t="s">
        <v>29</v>
      </c>
      <c r="B20" s="44" t="s">
        <v>30</v>
      </c>
      <c r="C20" s="41"/>
      <c r="D20" s="42"/>
      <c r="E20" s="21"/>
      <c r="F20" s="21"/>
      <c r="G20" s="18"/>
      <c r="H20" s="18"/>
      <c r="I20" s="19"/>
      <c r="J20" s="19"/>
      <c r="K20" s="19"/>
      <c r="L20" s="19"/>
      <c r="M20" s="19"/>
      <c r="N20" s="19"/>
      <c r="O20" s="19"/>
      <c r="P20" s="19"/>
      <c r="Q20" s="19"/>
      <c r="R20" s="19"/>
      <c r="S20" s="19"/>
      <c r="T20" s="19"/>
      <c r="U20" s="19"/>
      <c r="V20" s="19"/>
      <c r="W20" s="19"/>
      <c r="X20" s="19"/>
      <c r="Y20" s="19"/>
      <c r="Z20" s="19"/>
    </row>
    <row r="21" spans="1:26" ht="57" customHeight="1">
      <c r="A21" s="21" t="s">
        <v>31</v>
      </c>
      <c r="B21" s="44" t="s">
        <v>32</v>
      </c>
      <c r="C21" s="41"/>
      <c r="D21" s="42"/>
      <c r="E21" s="21"/>
      <c r="F21" s="21"/>
      <c r="G21" s="37"/>
      <c r="H21" s="18"/>
      <c r="I21" s="19"/>
      <c r="J21" s="19"/>
      <c r="K21" s="19"/>
      <c r="L21" s="19"/>
      <c r="M21" s="19"/>
      <c r="N21" s="19"/>
      <c r="O21" s="19"/>
      <c r="P21" s="19"/>
      <c r="Q21" s="19"/>
      <c r="R21" s="19"/>
      <c r="S21" s="19"/>
      <c r="T21" s="19"/>
      <c r="U21" s="19"/>
      <c r="V21" s="19"/>
      <c r="W21" s="19"/>
      <c r="X21" s="19"/>
      <c r="Y21" s="19"/>
      <c r="Z21" s="19"/>
    </row>
    <row r="22" spans="1:26" ht="52.5" customHeight="1">
      <c r="A22" s="16" t="s">
        <v>33</v>
      </c>
      <c r="B22" s="44" t="s">
        <v>152</v>
      </c>
      <c r="C22" s="41"/>
      <c r="D22" s="42"/>
      <c r="E22" s="16"/>
      <c r="F22" s="21"/>
      <c r="G22" s="38"/>
      <c r="H22" s="18"/>
      <c r="I22" s="19"/>
      <c r="J22" s="19"/>
      <c r="K22" s="19"/>
      <c r="L22" s="19"/>
      <c r="M22" s="19"/>
      <c r="N22" s="19"/>
      <c r="O22" s="19"/>
      <c r="P22" s="19"/>
      <c r="Q22" s="19"/>
      <c r="R22" s="19"/>
      <c r="S22" s="19"/>
      <c r="T22" s="19"/>
      <c r="U22" s="19"/>
      <c r="V22" s="19"/>
      <c r="W22" s="19"/>
      <c r="X22" s="19"/>
      <c r="Y22" s="19"/>
      <c r="Z22" s="19"/>
    </row>
    <row r="23" spans="1:26" ht="70.5" customHeight="1">
      <c r="A23" s="16" t="s">
        <v>35</v>
      </c>
      <c r="B23" s="44" t="s">
        <v>125</v>
      </c>
      <c r="C23" s="41"/>
      <c r="D23" s="42"/>
      <c r="E23" s="16"/>
      <c r="F23" s="21"/>
      <c r="G23" s="38"/>
      <c r="H23" s="18"/>
      <c r="I23" s="19"/>
      <c r="J23" s="19"/>
      <c r="K23" s="19"/>
      <c r="L23" s="19"/>
      <c r="M23" s="19"/>
      <c r="N23" s="19"/>
      <c r="O23" s="19"/>
      <c r="P23" s="19"/>
      <c r="Q23" s="19"/>
      <c r="R23" s="19"/>
      <c r="S23" s="19"/>
      <c r="T23" s="19"/>
      <c r="U23" s="19"/>
      <c r="V23" s="19"/>
      <c r="W23" s="19"/>
      <c r="X23" s="19"/>
      <c r="Y23" s="19"/>
      <c r="Z23" s="19"/>
    </row>
    <row r="24" spans="1:26" ht="42.75" customHeight="1">
      <c r="A24" s="16" t="s">
        <v>37</v>
      </c>
      <c r="B24" s="44" t="s">
        <v>126</v>
      </c>
      <c r="C24" s="41"/>
      <c r="D24" s="42"/>
      <c r="E24" s="16"/>
      <c r="F24" s="21"/>
      <c r="G24" s="18"/>
      <c r="H24" s="18"/>
      <c r="I24" s="19"/>
      <c r="J24" s="19"/>
      <c r="K24" s="19"/>
      <c r="L24" s="19"/>
      <c r="M24" s="19"/>
      <c r="N24" s="19"/>
      <c r="O24" s="19"/>
      <c r="P24" s="19"/>
      <c r="Q24" s="19"/>
      <c r="R24" s="19"/>
      <c r="S24" s="19"/>
      <c r="T24" s="19"/>
      <c r="U24" s="19"/>
      <c r="V24" s="19"/>
      <c r="W24" s="19"/>
      <c r="X24" s="19"/>
      <c r="Y24" s="19"/>
      <c r="Z24" s="19"/>
    </row>
    <row r="25" spans="1:26" ht="60.75" customHeight="1">
      <c r="A25" s="16">
        <v>3</v>
      </c>
      <c r="B25" s="43" t="s">
        <v>39</v>
      </c>
      <c r="C25" s="41"/>
      <c r="D25" s="42"/>
      <c r="E25" s="13">
        <f>5-(E26+E27)</f>
        <v>5</v>
      </c>
      <c r="F25" s="14">
        <f>ROUND(5-(F26+F27),1)</f>
        <v>5</v>
      </c>
      <c r="G25" s="15"/>
      <c r="H25" s="16"/>
      <c r="I25" s="17"/>
      <c r="J25" s="17"/>
      <c r="K25" s="17"/>
      <c r="L25" s="17"/>
      <c r="M25" s="17"/>
      <c r="N25" s="17"/>
      <c r="O25" s="17"/>
      <c r="P25" s="17"/>
      <c r="Q25" s="17"/>
      <c r="R25" s="17"/>
      <c r="S25" s="17"/>
      <c r="T25" s="17"/>
      <c r="U25" s="17"/>
      <c r="V25" s="17"/>
      <c r="W25" s="17"/>
      <c r="X25" s="17"/>
      <c r="Y25" s="17"/>
      <c r="Z25" s="17"/>
    </row>
    <row r="26" spans="1:26" ht="100.5" customHeight="1">
      <c r="A26" s="16" t="s">
        <v>40</v>
      </c>
      <c r="B26" s="44" t="s">
        <v>153</v>
      </c>
      <c r="C26" s="41"/>
      <c r="D26" s="42"/>
      <c r="E26" s="16"/>
      <c r="F26" s="21"/>
      <c r="G26" s="18"/>
      <c r="H26" s="18"/>
      <c r="I26" s="19"/>
      <c r="J26" s="19"/>
      <c r="K26" s="19"/>
      <c r="L26" s="19"/>
      <c r="M26" s="19"/>
      <c r="N26" s="19"/>
      <c r="O26" s="19"/>
      <c r="P26" s="19"/>
      <c r="Q26" s="19"/>
      <c r="R26" s="19"/>
      <c r="S26" s="19"/>
      <c r="T26" s="19"/>
      <c r="U26" s="19"/>
      <c r="V26" s="19"/>
      <c r="W26" s="19"/>
      <c r="X26" s="19"/>
      <c r="Y26" s="19"/>
      <c r="Z26" s="19"/>
    </row>
    <row r="27" spans="1:26" ht="54.75" customHeight="1">
      <c r="A27" s="16" t="s">
        <v>42</v>
      </c>
      <c r="B27" s="44" t="s">
        <v>154</v>
      </c>
      <c r="C27" s="41"/>
      <c r="D27" s="42"/>
      <c r="E27" s="16"/>
      <c r="F27" s="21"/>
      <c r="G27" s="18"/>
      <c r="H27" s="18"/>
      <c r="I27" s="19"/>
      <c r="J27" s="19"/>
      <c r="K27" s="19"/>
      <c r="L27" s="19"/>
      <c r="M27" s="19"/>
      <c r="N27" s="19"/>
      <c r="O27" s="19"/>
      <c r="P27" s="19"/>
      <c r="Q27" s="19"/>
      <c r="R27" s="19"/>
      <c r="S27" s="19"/>
      <c r="T27" s="19"/>
      <c r="U27" s="19"/>
      <c r="V27" s="19"/>
      <c r="W27" s="19"/>
      <c r="X27" s="19"/>
      <c r="Y27" s="19"/>
      <c r="Z27" s="19"/>
    </row>
    <row r="28" spans="1:26" ht="105.75" customHeight="1">
      <c r="A28" s="23">
        <v>4</v>
      </c>
      <c r="B28" s="43" t="s">
        <v>44</v>
      </c>
      <c r="C28" s="41"/>
      <c r="D28" s="42"/>
      <c r="E28" s="13">
        <f>4-(E29+E30+E31)</f>
        <v>4</v>
      </c>
      <c r="F28" s="14">
        <f>ROUND(4-(F29+F30+F31),1)</f>
        <v>4</v>
      </c>
      <c r="G28" s="15"/>
      <c r="H28" s="20"/>
      <c r="I28" s="19"/>
      <c r="J28" s="19"/>
      <c r="K28" s="19"/>
      <c r="L28" s="19"/>
      <c r="M28" s="19"/>
      <c r="N28" s="19"/>
      <c r="O28" s="19"/>
      <c r="P28" s="19"/>
      <c r="Q28" s="19"/>
      <c r="R28" s="19"/>
      <c r="S28" s="19"/>
      <c r="T28" s="19"/>
      <c r="U28" s="19"/>
      <c r="V28" s="19"/>
      <c r="W28" s="19"/>
      <c r="X28" s="19"/>
      <c r="Y28" s="19"/>
      <c r="Z28" s="19"/>
    </row>
    <row r="29" spans="1:26" ht="54" customHeight="1">
      <c r="A29" s="16" t="s">
        <v>45</v>
      </c>
      <c r="B29" s="44" t="s">
        <v>46</v>
      </c>
      <c r="C29" s="41"/>
      <c r="D29" s="42"/>
      <c r="E29" s="16"/>
      <c r="F29" s="21"/>
      <c r="G29" s="18"/>
      <c r="H29" s="18"/>
      <c r="I29" s="19"/>
      <c r="J29" s="19"/>
      <c r="K29" s="19"/>
      <c r="L29" s="19"/>
      <c r="M29" s="19"/>
      <c r="N29" s="19"/>
      <c r="O29" s="19"/>
      <c r="P29" s="19"/>
      <c r="Q29" s="19"/>
      <c r="R29" s="19"/>
      <c r="S29" s="19"/>
      <c r="T29" s="19"/>
      <c r="U29" s="19"/>
      <c r="V29" s="19"/>
      <c r="W29" s="19"/>
      <c r="X29" s="19"/>
      <c r="Y29" s="19"/>
      <c r="Z29" s="19"/>
    </row>
    <row r="30" spans="1:26" ht="60.75" customHeight="1">
      <c r="A30" s="16" t="s">
        <v>47</v>
      </c>
      <c r="B30" s="44" t="s">
        <v>48</v>
      </c>
      <c r="C30" s="41"/>
      <c r="D30" s="42"/>
      <c r="E30" s="16"/>
      <c r="F30" s="21"/>
      <c r="G30" s="18"/>
      <c r="H30" s="18"/>
      <c r="I30" s="19"/>
      <c r="J30" s="19"/>
      <c r="K30" s="19"/>
      <c r="L30" s="19"/>
      <c r="M30" s="19"/>
      <c r="N30" s="19"/>
      <c r="O30" s="19"/>
      <c r="P30" s="19"/>
      <c r="Q30" s="19"/>
      <c r="R30" s="19"/>
      <c r="S30" s="19"/>
      <c r="T30" s="19"/>
      <c r="U30" s="19"/>
      <c r="V30" s="19"/>
      <c r="W30" s="19"/>
      <c r="X30" s="19"/>
      <c r="Y30" s="19"/>
      <c r="Z30" s="19"/>
    </row>
    <row r="31" spans="1:26" ht="52.5" customHeight="1">
      <c r="A31" s="16" t="s">
        <v>49</v>
      </c>
      <c r="B31" s="44" t="s">
        <v>50</v>
      </c>
      <c r="C31" s="41"/>
      <c r="D31" s="42"/>
      <c r="E31" s="16"/>
      <c r="F31" s="21"/>
      <c r="G31" s="18"/>
      <c r="H31" s="18"/>
      <c r="I31" s="19"/>
      <c r="J31" s="19"/>
      <c r="K31" s="19"/>
      <c r="L31" s="19"/>
      <c r="M31" s="19"/>
      <c r="N31" s="19"/>
      <c r="O31" s="19"/>
      <c r="P31" s="19"/>
      <c r="Q31" s="19"/>
      <c r="R31" s="19"/>
      <c r="S31" s="19"/>
      <c r="T31" s="19"/>
      <c r="U31" s="19"/>
      <c r="V31" s="19"/>
      <c r="W31" s="19"/>
      <c r="X31" s="19"/>
      <c r="Y31" s="19"/>
      <c r="Z31" s="19"/>
    </row>
    <row r="32" spans="1:26" ht="27.75" customHeight="1">
      <c r="A32" s="9" t="s">
        <v>51</v>
      </c>
      <c r="B32" s="43" t="s">
        <v>52</v>
      </c>
      <c r="C32" s="41"/>
      <c r="D32" s="42"/>
      <c r="E32" s="13">
        <f>E33+E35+E37+E39+E41+E43</f>
        <v>20</v>
      </c>
      <c r="F32" s="14">
        <f>ROUND(F33+F35+F37+F39+F41+F43,1)</f>
        <v>17</v>
      </c>
      <c r="G32" s="15"/>
      <c r="H32" s="9"/>
      <c r="I32" s="5"/>
      <c r="J32" s="5"/>
      <c r="K32" s="5"/>
      <c r="L32" s="5"/>
      <c r="M32" s="5"/>
      <c r="N32" s="5"/>
      <c r="O32" s="5"/>
      <c r="P32" s="5"/>
      <c r="Q32" s="5"/>
      <c r="R32" s="5"/>
      <c r="S32" s="5"/>
      <c r="T32" s="5"/>
      <c r="U32" s="5"/>
      <c r="V32" s="5"/>
      <c r="W32" s="5"/>
      <c r="X32" s="5"/>
      <c r="Y32" s="5"/>
      <c r="Z32" s="5"/>
    </row>
    <row r="33" spans="1:26" ht="72.75" customHeight="1">
      <c r="A33" s="16">
        <v>5</v>
      </c>
      <c r="B33" s="43" t="s">
        <v>129</v>
      </c>
      <c r="C33" s="41"/>
      <c r="D33" s="42"/>
      <c r="E33" s="13">
        <v>1</v>
      </c>
      <c r="F33" s="14">
        <f>IF(F34&gt;1,"1",F34)</f>
        <v>1</v>
      </c>
      <c r="G33" s="15"/>
      <c r="H33" s="16"/>
      <c r="I33" s="17"/>
      <c r="J33" s="17"/>
      <c r="K33" s="17"/>
      <c r="L33" s="17"/>
      <c r="M33" s="17"/>
      <c r="N33" s="17"/>
      <c r="O33" s="17"/>
      <c r="P33" s="17"/>
      <c r="Q33" s="17"/>
      <c r="R33" s="17"/>
      <c r="S33" s="17"/>
      <c r="T33" s="17"/>
      <c r="U33" s="17"/>
      <c r="V33" s="17"/>
      <c r="W33" s="17"/>
      <c r="X33" s="17"/>
      <c r="Y33" s="17"/>
      <c r="Z33" s="17"/>
    </row>
    <row r="34" spans="1:26" ht="117.75" customHeight="1">
      <c r="A34" s="16"/>
      <c r="B34" s="44" t="s">
        <v>130</v>
      </c>
      <c r="C34" s="41"/>
      <c r="D34" s="42"/>
      <c r="E34" s="13"/>
      <c r="F34" s="14">
        <v>1</v>
      </c>
      <c r="G34" s="15"/>
      <c r="H34" s="16"/>
      <c r="I34" s="17"/>
      <c r="J34" s="17"/>
      <c r="K34" s="17"/>
      <c r="L34" s="17"/>
      <c r="M34" s="17"/>
      <c r="N34" s="17"/>
      <c r="O34" s="17"/>
      <c r="P34" s="17"/>
      <c r="Q34" s="17"/>
      <c r="R34" s="17"/>
      <c r="S34" s="17"/>
      <c r="T34" s="17"/>
      <c r="U34" s="17"/>
      <c r="V34" s="17"/>
      <c r="W34" s="17"/>
      <c r="X34" s="17"/>
      <c r="Y34" s="17"/>
      <c r="Z34" s="17"/>
    </row>
    <row r="35" spans="1:26" ht="35.25" customHeight="1">
      <c r="A35" s="16">
        <v>6</v>
      </c>
      <c r="B35" s="43" t="s">
        <v>131</v>
      </c>
      <c r="C35" s="41"/>
      <c r="D35" s="42"/>
      <c r="E35" s="13">
        <v>2</v>
      </c>
      <c r="F35" s="14">
        <f>IF(F36&gt;2,"2",F36)</f>
        <v>2</v>
      </c>
      <c r="G35" s="15"/>
      <c r="H35" s="16"/>
      <c r="I35" s="17"/>
      <c r="J35" s="17"/>
      <c r="K35" s="17"/>
      <c r="L35" s="17"/>
      <c r="M35" s="17"/>
      <c r="N35" s="17"/>
      <c r="O35" s="17"/>
      <c r="P35" s="17"/>
      <c r="Q35" s="17"/>
      <c r="R35" s="17"/>
      <c r="S35" s="17"/>
      <c r="T35" s="17"/>
      <c r="U35" s="17"/>
      <c r="V35" s="17"/>
      <c r="W35" s="17"/>
      <c r="X35" s="17"/>
      <c r="Y35" s="17"/>
      <c r="Z35" s="17"/>
    </row>
    <row r="36" spans="1:26" ht="60.75" customHeight="1">
      <c r="A36" s="16"/>
      <c r="B36" s="45" t="s">
        <v>132</v>
      </c>
      <c r="C36" s="41"/>
      <c r="D36" s="42"/>
      <c r="E36" s="13"/>
      <c r="F36" s="14">
        <v>2</v>
      </c>
      <c r="G36" s="15"/>
      <c r="H36" s="16"/>
      <c r="I36" s="17"/>
      <c r="J36" s="17"/>
      <c r="K36" s="17"/>
      <c r="L36" s="17"/>
      <c r="M36" s="17"/>
      <c r="N36" s="17"/>
      <c r="O36" s="17"/>
      <c r="P36" s="17"/>
      <c r="Q36" s="17"/>
      <c r="R36" s="17"/>
      <c r="S36" s="17"/>
      <c r="T36" s="17"/>
      <c r="U36" s="17"/>
      <c r="V36" s="17"/>
      <c r="W36" s="17"/>
      <c r="X36" s="17"/>
      <c r="Y36" s="17"/>
      <c r="Z36" s="17"/>
    </row>
    <row r="37" spans="1:26" ht="52.5" customHeight="1">
      <c r="A37" s="16">
        <v>7</v>
      </c>
      <c r="B37" s="43" t="s">
        <v>57</v>
      </c>
      <c r="C37" s="41"/>
      <c r="D37" s="42"/>
      <c r="E37" s="13">
        <v>2</v>
      </c>
      <c r="F37" s="14">
        <f>IF(F38&gt;2,"2",F38)</f>
        <v>2</v>
      </c>
      <c r="G37" s="15"/>
      <c r="H37" s="16"/>
      <c r="I37" s="17"/>
      <c r="J37" s="17"/>
      <c r="K37" s="17"/>
      <c r="L37" s="17"/>
      <c r="M37" s="17"/>
      <c r="N37" s="17"/>
      <c r="O37" s="17"/>
      <c r="P37" s="17"/>
      <c r="Q37" s="17"/>
      <c r="R37" s="17"/>
      <c r="S37" s="17"/>
      <c r="T37" s="17"/>
      <c r="U37" s="17"/>
      <c r="V37" s="17"/>
      <c r="W37" s="17"/>
      <c r="X37" s="17"/>
      <c r="Y37" s="17"/>
      <c r="Z37" s="17"/>
    </row>
    <row r="38" spans="1:26" ht="59.25" customHeight="1">
      <c r="A38" s="16"/>
      <c r="B38" s="44" t="s">
        <v>133</v>
      </c>
      <c r="C38" s="41"/>
      <c r="D38" s="42"/>
      <c r="E38" s="13"/>
      <c r="F38" s="14">
        <v>2</v>
      </c>
      <c r="G38" s="15"/>
      <c r="H38" s="16"/>
      <c r="I38" s="17"/>
      <c r="J38" s="17"/>
      <c r="K38" s="17"/>
      <c r="L38" s="17"/>
      <c r="M38" s="17"/>
      <c r="N38" s="17"/>
      <c r="O38" s="17"/>
      <c r="P38" s="17"/>
      <c r="Q38" s="17"/>
      <c r="R38" s="17"/>
      <c r="S38" s="17"/>
      <c r="T38" s="17"/>
      <c r="U38" s="17"/>
      <c r="V38" s="17"/>
      <c r="W38" s="17"/>
      <c r="X38" s="17"/>
      <c r="Y38" s="17"/>
      <c r="Z38" s="17"/>
    </row>
    <row r="39" spans="1:26" ht="61.5" customHeight="1">
      <c r="A39" s="16">
        <v>8</v>
      </c>
      <c r="B39" s="43" t="s">
        <v>59</v>
      </c>
      <c r="C39" s="41"/>
      <c r="D39" s="42"/>
      <c r="E39" s="13">
        <v>2</v>
      </c>
      <c r="F39" s="14">
        <f>IF(F40&gt;2,"2",F40)</f>
        <v>2</v>
      </c>
      <c r="G39" s="15"/>
      <c r="H39" s="16"/>
      <c r="I39" s="17"/>
      <c r="J39" s="17"/>
      <c r="K39" s="17"/>
      <c r="L39" s="17"/>
      <c r="M39" s="17"/>
      <c r="N39" s="17"/>
      <c r="O39" s="17"/>
      <c r="P39" s="17"/>
      <c r="Q39" s="17"/>
      <c r="R39" s="17"/>
      <c r="S39" s="17"/>
      <c r="T39" s="17"/>
      <c r="U39" s="17"/>
      <c r="V39" s="17"/>
      <c r="W39" s="17"/>
      <c r="X39" s="17"/>
      <c r="Y39" s="17"/>
      <c r="Z39" s="17"/>
    </row>
    <row r="40" spans="1:26" ht="70.5" customHeight="1">
      <c r="A40" s="16"/>
      <c r="B40" s="44" t="s">
        <v>134</v>
      </c>
      <c r="C40" s="41"/>
      <c r="D40" s="42"/>
      <c r="E40" s="13"/>
      <c r="F40" s="14">
        <v>2</v>
      </c>
      <c r="G40" s="15"/>
      <c r="H40" s="16"/>
      <c r="I40" s="17"/>
      <c r="J40" s="17"/>
      <c r="K40" s="17"/>
      <c r="L40" s="17"/>
      <c r="M40" s="17"/>
      <c r="N40" s="17"/>
      <c r="O40" s="17"/>
      <c r="P40" s="17"/>
      <c r="Q40" s="17"/>
      <c r="R40" s="17"/>
      <c r="S40" s="17"/>
      <c r="T40" s="17"/>
      <c r="U40" s="17"/>
      <c r="V40" s="17"/>
      <c r="W40" s="17"/>
      <c r="X40" s="17"/>
      <c r="Y40" s="17"/>
      <c r="Z40" s="17"/>
    </row>
    <row r="41" spans="1:26" ht="36.75" customHeight="1">
      <c r="A41" s="16">
        <v>9</v>
      </c>
      <c r="B41" s="43" t="s">
        <v>135</v>
      </c>
      <c r="C41" s="41"/>
      <c r="D41" s="42"/>
      <c r="E41" s="13">
        <v>8</v>
      </c>
      <c r="F41" s="14">
        <f>IF(F42&gt;8,"8",F42)</f>
        <v>6</v>
      </c>
      <c r="G41" s="15"/>
      <c r="H41" s="16"/>
      <c r="I41" s="17"/>
      <c r="J41" s="17"/>
      <c r="K41" s="17"/>
      <c r="L41" s="17"/>
      <c r="M41" s="17"/>
      <c r="N41" s="17"/>
      <c r="O41" s="17"/>
      <c r="P41" s="17"/>
      <c r="Q41" s="17"/>
      <c r="R41" s="17"/>
      <c r="S41" s="17"/>
      <c r="T41" s="17"/>
      <c r="U41" s="17"/>
      <c r="V41" s="17"/>
      <c r="W41" s="17"/>
      <c r="X41" s="17"/>
      <c r="Y41" s="17"/>
      <c r="Z41" s="17"/>
    </row>
    <row r="42" spans="1:26" ht="120.75" customHeight="1">
      <c r="A42" s="16"/>
      <c r="B42" s="44" t="s">
        <v>136</v>
      </c>
      <c r="C42" s="41"/>
      <c r="D42" s="42"/>
      <c r="E42" s="13"/>
      <c r="F42" s="14">
        <v>6</v>
      </c>
      <c r="G42" s="15"/>
      <c r="H42" s="24" t="s">
        <v>186</v>
      </c>
      <c r="I42" s="17"/>
      <c r="J42" s="17"/>
      <c r="K42" s="17"/>
      <c r="L42" s="17"/>
      <c r="M42" s="17"/>
      <c r="N42" s="17"/>
      <c r="O42" s="17"/>
      <c r="P42" s="17"/>
      <c r="Q42" s="17"/>
      <c r="R42" s="17"/>
      <c r="S42" s="17"/>
      <c r="T42" s="17"/>
      <c r="U42" s="17"/>
      <c r="V42" s="17"/>
      <c r="W42" s="17"/>
      <c r="X42" s="17"/>
      <c r="Y42" s="17"/>
      <c r="Z42" s="17"/>
    </row>
    <row r="43" spans="1:26" ht="53.25" customHeight="1">
      <c r="A43" s="16">
        <v>10</v>
      </c>
      <c r="B43" s="43" t="s">
        <v>155</v>
      </c>
      <c r="C43" s="41"/>
      <c r="D43" s="42"/>
      <c r="E43" s="13">
        <v>5</v>
      </c>
      <c r="F43" s="14">
        <f>IF(F44&gt;5,"5",F44)</f>
        <v>4</v>
      </c>
      <c r="G43" s="15"/>
      <c r="H43" s="16"/>
      <c r="I43" s="17"/>
      <c r="J43" s="17"/>
      <c r="K43" s="17"/>
      <c r="L43" s="17"/>
      <c r="M43" s="17"/>
      <c r="N43" s="17"/>
      <c r="O43" s="17"/>
      <c r="P43" s="17"/>
      <c r="Q43" s="17"/>
      <c r="R43" s="17"/>
      <c r="S43" s="17"/>
      <c r="T43" s="17"/>
      <c r="U43" s="17"/>
      <c r="V43" s="17"/>
      <c r="W43" s="17"/>
      <c r="X43" s="17"/>
      <c r="Y43" s="17"/>
      <c r="Z43" s="17"/>
    </row>
    <row r="44" spans="1:26" ht="156.75" customHeight="1">
      <c r="A44" s="16"/>
      <c r="B44" s="44" t="s">
        <v>138</v>
      </c>
      <c r="C44" s="41"/>
      <c r="D44" s="42"/>
      <c r="E44" s="13"/>
      <c r="F44" s="14">
        <v>4</v>
      </c>
      <c r="G44" s="15"/>
      <c r="H44" s="16"/>
      <c r="I44" s="17"/>
      <c r="J44" s="17"/>
      <c r="K44" s="17"/>
      <c r="L44" s="17"/>
      <c r="M44" s="17"/>
      <c r="N44" s="17"/>
      <c r="O44" s="17"/>
      <c r="P44" s="17"/>
      <c r="Q44" s="17"/>
      <c r="R44" s="17"/>
      <c r="S44" s="17"/>
      <c r="T44" s="17"/>
      <c r="U44" s="17"/>
      <c r="V44" s="17"/>
      <c r="W44" s="17"/>
      <c r="X44" s="17"/>
      <c r="Y44" s="17"/>
      <c r="Z44" s="17"/>
    </row>
    <row r="45" spans="1:26" ht="35.25" customHeight="1">
      <c r="A45" s="9" t="s">
        <v>68</v>
      </c>
      <c r="B45" s="43" t="s">
        <v>69</v>
      </c>
      <c r="C45" s="41"/>
      <c r="D45" s="42"/>
      <c r="E45" s="13">
        <v>60</v>
      </c>
      <c r="F45" s="14">
        <f>SUM(F46:F62)</f>
        <v>50</v>
      </c>
      <c r="G45" s="15"/>
      <c r="H45" s="9"/>
      <c r="I45" s="5"/>
      <c r="J45" s="5"/>
      <c r="K45" s="5"/>
      <c r="L45" s="5"/>
      <c r="M45" s="5"/>
      <c r="N45" s="5"/>
      <c r="O45" s="5"/>
      <c r="P45" s="5"/>
      <c r="Q45" s="5"/>
      <c r="R45" s="5"/>
      <c r="S45" s="5"/>
      <c r="T45" s="5"/>
      <c r="U45" s="5"/>
      <c r="V45" s="5"/>
      <c r="W45" s="5"/>
      <c r="X45" s="5"/>
      <c r="Y45" s="5"/>
      <c r="Z45" s="5"/>
    </row>
    <row r="46" spans="1:26" ht="57" customHeight="1">
      <c r="A46" s="16">
        <v>11</v>
      </c>
      <c r="B46" s="43" t="s">
        <v>156</v>
      </c>
      <c r="C46" s="41"/>
      <c r="D46" s="42"/>
      <c r="E46" s="13">
        <v>15</v>
      </c>
      <c r="F46" s="16"/>
      <c r="G46" s="26"/>
      <c r="H46" s="16"/>
      <c r="I46" s="17"/>
      <c r="J46" s="17"/>
      <c r="K46" s="17"/>
      <c r="L46" s="17"/>
      <c r="M46" s="17"/>
      <c r="N46" s="17"/>
      <c r="O46" s="17"/>
      <c r="P46" s="17"/>
      <c r="Q46" s="17"/>
      <c r="R46" s="17"/>
      <c r="S46" s="17"/>
      <c r="T46" s="17"/>
      <c r="U46" s="17"/>
      <c r="V46" s="17"/>
      <c r="W46" s="17"/>
      <c r="X46" s="17"/>
      <c r="Y46" s="17"/>
      <c r="Z46" s="17"/>
    </row>
    <row r="47" spans="1:26" ht="24" customHeight="1">
      <c r="A47" s="16"/>
      <c r="B47" s="40" t="s">
        <v>71</v>
      </c>
      <c r="C47" s="41"/>
      <c r="D47" s="42"/>
      <c r="E47" s="27">
        <v>15</v>
      </c>
      <c r="F47" s="16"/>
      <c r="G47" s="26"/>
      <c r="H47" s="16"/>
      <c r="I47" s="17"/>
      <c r="J47" s="17"/>
      <c r="K47" s="17"/>
      <c r="L47" s="17"/>
      <c r="M47" s="17"/>
      <c r="N47" s="17"/>
      <c r="O47" s="17"/>
      <c r="P47" s="17"/>
      <c r="Q47" s="17"/>
      <c r="R47" s="17"/>
      <c r="S47" s="17"/>
      <c r="T47" s="17"/>
      <c r="U47" s="17"/>
      <c r="V47" s="17"/>
      <c r="W47" s="17"/>
      <c r="X47" s="17"/>
      <c r="Y47" s="17"/>
      <c r="Z47" s="17"/>
    </row>
    <row r="48" spans="1:26" ht="36" customHeight="1">
      <c r="A48" s="16"/>
      <c r="B48" s="40" t="s">
        <v>72</v>
      </c>
      <c r="C48" s="41"/>
      <c r="D48" s="42"/>
      <c r="E48" s="27">
        <v>10</v>
      </c>
      <c r="F48" s="16">
        <v>10</v>
      </c>
      <c r="G48" s="26"/>
      <c r="H48" s="16"/>
      <c r="I48" s="17"/>
      <c r="J48" s="17"/>
      <c r="K48" s="17"/>
      <c r="L48" s="17"/>
      <c r="M48" s="17"/>
      <c r="N48" s="17"/>
      <c r="O48" s="17"/>
      <c r="P48" s="17"/>
      <c r="Q48" s="17"/>
      <c r="R48" s="17"/>
      <c r="S48" s="17"/>
      <c r="T48" s="17"/>
      <c r="U48" s="17"/>
      <c r="V48" s="17"/>
      <c r="W48" s="17"/>
      <c r="X48" s="17"/>
      <c r="Y48" s="17"/>
      <c r="Z48" s="17"/>
    </row>
    <row r="49" spans="1:26" ht="36" customHeight="1">
      <c r="A49" s="16"/>
      <c r="B49" s="40" t="s">
        <v>73</v>
      </c>
      <c r="C49" s="41"/>
      <c r="D49" s="42"/>
      <c r="E49" s="27">
        <v>5</v>
      </c>
      <c r="F49" s="16"/>
      <c r="G49" s="26"/>
      <c r="H49" s="16"/>
      <c r="I49" s="17"/>
      <c r="J49" s="17"/>
      <c r="K49" s="17"/>
      <c r="L49" s="17"/>
      <c r="M49" s="17"/>
      <c r="N49" s="17"/>
      <c r="O49" s="17"/>
      <c r="P49" s="17"/>
      <c r="Q49" s="17"/>
      <c r="R49" s="17"/>
      <c r="S49" s="17"/>
      <c r="T49" s="17"/>
      <c r="U49" s="17"/>
      <c r="V49" s="17"/>
      <c r="W49" s="17"/>
      <c r="X49" s="17"/>
      <c r="Y49" s="17"/>
      <c r="Z49" s="17"/>
    </row>
    <row r="50" spans="1:26" ht="25.5" customHeight="1">
      <c r="A50" s="16"/>
      <c r="B50" s="40" t="s">
        <v>74</v>
      </c>
      <c r="C50" s="41"/>
      <c r="D50" s="42"/>
      <c r="E50" s="27">
        <v>0</v>
      </c>
      <c r="F50" s="16"/>
      <c r="G50" s="26"/>
      <c r="H50" s="16"/>
      <c r="I50" s="17"/>
      <c r="J50" s="17"/>
      <c r="K50" s="17"/>
      <c r="L50" s="17"/>
      <c r="M50" s="17"/>
      <c r="N50" s="17"/>
      <c r="O50" s="17"/>
      <c r="P50" s="17"/>
      <c r="Q50" s="17"/>
      <c r="R50" s="17"/>
      <c r="S50" s="17"/>
      <c r="T50" s="17"/>
      <c r="U50" s="17"/>
      <c r="V50" s="17"/>
      <c r="W50" s="17"/>
      <c r="X50" s="17"/>
      <c r="Y50" s="17"/>
      <c r="Z50" s="17"/>
    </row>
    <row r="51" spans="1:26" ht="55.5" customHeight="1">
      <c r="A51" s="16">
        <v>12</v>
      </c>
      <c r="B51" s="43" t="s">
        <v>157</v>
      </c>
      <c r="C51" s="41"/>
      <c r="D51" s="42"/>
      <c r="E51" s="13">
        <v>15</v>
      </c>
      <c r="F51" s="16"/>
      <c r="G51" s="26"/>
      <c r="H51" s="16"/>
      <c r="I51" s="17"/>
      <c r="J51" s="17"/>
      <c r="K51" s="17"/>
      <c r="L51" s="17"/>
      <c r="M51" s="17"/>
      <c r="N51" s="17"/>
      <c r="O51" s="17"/>
      <c r="P51" s="17"/>
      <c r="Q51" s="17"/>
      <c r="R51" s="17"/>
      <c r="S51" s="17"/>
      <c r="T51" s="17"/>
      <c r="U51" s="17"/>
      <c r="V51" s="17"/>
      <c r="W51" s="17"/>
      <c r="X51" s="17"/>
      <c r="Y51" s="17"/>
      <c r="Z51" s="17"/>
    </row>
    <row r="52" spans="1:26" ht="32.25" customHeight="1">
      <c r="A52" s="16"/>
      <c r="B52" s="40" t="s">
        <v>76</v>
      </c>
      <c r="C52" s="41"/>
      <c r="D52" s="42"/>
      <c r="E52" s="27">
        <v>15</v>
      </c>
      <c r="F52" s="16"/>
      <c r="G52" s="26"/>
      <c r="H52" s="16"/>
      <c r="I52" s="17"/>
      <c r="J52" s="17"/>
      <c r="K52" s="17"/>
      <c r="L52" s="17"/>
      <c r="M52" s="17"/>
      <c r="N52" s="17"/>
      <c r="O52" s="17"/>
      <c r="P52" s="17"/>
      <c r="Q52" s="17"/>
      <c r="R52" s="17"/>
      <c r="S52" s="17"/>
      <c r="T52" s="17"/>
      <c r="U52" s="17"/>
      <c r="V52" s="17"/>
      <c r="W52" s="17"/>
      <c r="X52" s="17"/>
      <c r="Y52" s="17"/>
      <c r="Z52" s="17"/>
    </row>
    <row r="53" spans="1:26" ht="32.25" customHeight="1">
      <c r="A53" s="16"/>
      <c r="B53" s="40" t="s">
        <v>77</v>
      </c>
      <c r="C53" s="41"/>
      <c r="D53" s="42"/>
      <c r="E53" s="27">
        <v>10</v>
      </c>
      <c r="F53" s="16">
        <v>10</v>
      </c>
      <c r="G53" s="26"/>
      <c r="H53" s="16"/>
      <c r="I53" s="17"/>
      <c r="J53" s="17"/>
      <c r="K53" s="17"/>
      <c r="L53" s="17"/>
      <c r="M53" s="17"/>
      <c r="N53" s="17"/>
      <c r="O53" s="17"/>
      <c r="P53" s="17"/>
      <c r="Q53" s="17"/>
      <c r="R53" s="17"/>
      <c r="S53" s="17"/>
      <c r="T53" s="17"/>
      <c r="U53" s="17"/>
      <c r="V53" s="17"/>
      <c r="W53" s="17"/>
      <c r="X53" s="17"/>
      <c r="Y53" s="17"/>
      <c r="Z53" s="17"/>
    </row>
    <row r="54" spans="1:26" ht="32.25" customHeight="1">
      <c r="A54" s="16"/>
      <c r="B54" s="40" t="s">
        <v>78</v>
      </c>
      <c r="C54" s="41"/>
      <c r="D54" s="42"/>
      <c r="E54" s="27">
        <v>5</v>
      </c>
      <c r="F54" s="16"/>
      <c r="G54" s="26"/>
      <c r="H54" s="16"/>
      <c r="I54" s="17"/>
      <c r="J54" s="17"/>
      <c r="K54" s="17"/>
      <c r="L54" s="17"/>
      <c r="M54" s="17"/>
      <c r="N54" s="17"/>
      <c r="O54" s="17"/>
      <c r="P54" s="17"/>
      <c r="Q54" s="17"/>
      <c r="R54" s="17"/>
      <c r="S54" s="17"/>
      <c r="T54" s="17"/>
      <c r="U54" s="17"/>
      <c r="V54" s="17"/>
      <c r="W54" s="17"/>
      <c r="X54" s="17"/>
      <c r="Y54" s="17"/>
      <c r="Z54" s="17"/>
    </row>
    <row r="55" spans="1:26" ht="32.25" customHeight="1">
      <c r="A55" s="16"/>
      <c r="B55" s="40" t="s">
        <v>79</v>
      </c>
      <c r="C55" s="41"/>
      <c r="D55" s="42"/>
      <c r="E55" s="27">
        <v>0</v>
      </c>
      <c r="F55" s="16"/>
      <c r="G55" s="26"/>
      <c r="H55" s="16"/>
      <c r="I55" s="17"/>
      <c r="J55" s="17"/>
      <c r="K55" s="17"/>
      <c r="L55" s="17"/>
      <c r="M55" s="17"/>
      <c r="N55" s="17"/>
      <c r="O55" s="17"/>
      <c r="P55" s="17"/>
      <c r="Q55" s="17"/>
      <c r="R55" s="17"/>
      <c r="S55" s="17"/>
      <c r="T55" s="17"/>
      <c r="U55" s="17"/>
      <c r="V55" s="17"/>
      <c r="W55" s="17"/>
      <c r="X55" s="17"/>
      <c r="Y55" s="17"/>
      <c r="Z55" s="17"/>
    </row>
    <row r="56" spans="1:26" ht="57" customHeight="1">
      <c r="A56" s="16">
        <v>13</v>
      </c>
      <c r="B56" s="43" t="s">
        <v>158</v>
      </c>
      <c r="C56" s="41"/>
      <c r="D56" s="42"/>
      <c r="E56" s="13">
        <v>30</v>
      </c>
      <c r="F56" s="16"/>
      <c r="G56" s="26"/>
      <c r="H56" s="16"/>
      <c r="I56" s="17"/>
      <c r="J56" s="17"/>
      <c r="K56" s="17"/>
      <c r="L56" s="17"/>
      <c r="M56" s="17"/>
      <c r="N56" s="17"/>
      <c r="O56" s="17"/>
      <c r="P56" s="17"/>
      <c r="Q56" s="17"/>
      <c r="R56" s="17"/>
      <c r="S56" s="17"/>
      <c r="T56" s="17"/>
      <c r="U56" s="17"/>
      <c r="V56" s="17"/>
      <c r="W56" s="17"/>
      <c r="X56" s="17"/>
      <c r="Y56" s="17"/>
      <c r="Z56" s="17"/>
    </row>
    <row r="57" spans="1:26" ht="52.5" customHeight="1">
      <c r="A57" s="16"/>
      <c r="B57" s="40" t="s">
        <v>81</v>
      </c>
      <c r="C57" s="41"/>
      <c r="D57" s="42"/>
      <c r="E57" s="27">
        <v>30</v>
      </c>
      <c r="F57" s="16">
        <v>30</v>
      </c>
      <c r="G57" s="26"/>
      <c r="H57" s="16"/>
      <c r="I57" s="17"/>
      <c r="J57" s="17"/>
      <c r="K57" s="17"/>
      <c r="L57" s="17"/>
      <c r="M57" s="17"/>
      <c r="N57" s="17"/>
      <c r="O57" s="17"/>
      <c r="P57" s="17"/>
      <c r="Q57" s="17"/>
      <c r="R57" s="17"/>
      <c r="S57" s="17"/>
      <c r="T57" s="17"/>
      <c r="U57" s="17"/>
      <c r="V57" s="17"/>
      <c r="W57" s="17"/>
      <c r="X57" s="17"/>
      <c r="Y57" s="17"/>
      <c r="Z57" s="17"/>
    </row>
    <row r="58" spans="1:26" ht="52.5" customHeight="1">
      <c r="A58" s="16"/>
      <c r="B58" s="40" t="s">
        <v>82</v>
      </c>
      <c r="C58" s="41"/>
      <c r="D58" s="42"/>
      <c r="E58" s="27">
        <v>25</v>
      </c>
      <c r="F58" s="16"/>
      <c r="G58" s="26"/>
      <c r="H58" s="16"/>
      <c r="I58" s="17"/>
      <c r="J58" s="17"/>
      <c r="K58" s="17"/>
      <c r="L58" s="17"/>
      <c r="M58" s="17"/>
      <c r="N58" s="17"/>
      <c r="O58" s="17"/>
      <c r="P58" s="17"/>
      <c r="Q58" s="17"/>
      <c r="R58" s="17"/>
      <c r="S58" s="17"/>
      <c r="T58" s="17"/>
      <c r="U58" s="17"/>
      <c r="V58" s="17"/>
      <c r="W58" s="17"/>
      <c r="X58" s="17"/>
      <c r="Y58" s="17"/>
      <c r="Z58" s="17"/>
    </row>
    <row r="59" spans="1:26" ht="51" customHeight="1">
      <c r="A59" s="16"/>
      <c r="B59" s="40" t="s">
        <v>83</v>
      </c>
      <c r="C59" s="41"/>
      <c r="D59" s="42"/>
      <c r="E59" s="27">
        <v>20</v>
      </c>
      <c r="F59" s="16"/>
      <c r="G59" s="26"/>
      <c r="H59" s="16"/>
      <c r="I59" s="17"/>
      <c r="J59" s="17"/>
      <c r="K59" s="17"/>
      <c r="L59" s="17"/>
      <c r="M59" s="17"/>
      <c r="N59" s="17"/>
      <c r="O59" s="17"/>
      <c r="P59" s="17"/>
      <c r="Q59" s="17"/>
      <c r="R59" s="17"/>
      <c r="S59" s="17"/>
      <c r="T59" s="17"/>
      <c r="U59" s="17"/>
      <c r="V59" s="17"/>
      <c r="W59" s="17"/>
      <c r="X59" s="17"/>
      <c r="Y59" s="17"/>
      <c r="Z59" s="17"/>
    </row>
    <row r="60" spans="1:26" ht="51.75" customHeight="1">
      <c r="A60" s="16"/>
      <c r="B60" s="40" t="s">
        <v>84</v>
      </c>
      <c r="C60" s="41"/>
      <c r="D60" s="42"/>
      <c r="E60" s="27">
        <v>15</v>
      </c>
      <c r="F60" s="16"/>
      <c r="G60" s="26"/>
      <c r="H60" s="16"/>
      <c r="I60" s="17"/>
      <c r="J60" s="17"/>
      <c r="K60" s="17"/>
      <c r="L60" s="17"/>
      <c r="M60" s="17"/>
      <c r="N60" s="17"/>
      <c r="O60" s="17"/>
      <c r="P60" s="17"/>
      <c r="Q60" s="17"/>
      <c r="R60" s="17"/>
      <c r="S60" s="17"/>
      <c r="T60" s="17"/>
      <c r="U60" s="17"/>
      <c r="V60" s="17"/>
      <c r="W60" s="17"/>
      <c r="X60" s="17"/>
      <c r="Y60" s="17"/>
      <c r="Z60" s="17"/>
    </row>
    <row r="61" spans="1:26" ht="50.25" customHeight="1">
      <c r="A61" s="16"/>
      <c r="B61" s="40" t="s">
        <v>85</v>
      </c>
      <c r="C61" s="41"/>
      <c r="D61" s="42"/>
      <c r="E61" s="27">
        <v>10</v>
      </c>
      <c r="F61" s="16"/>
      <c r="G61" s="26"/>
      <c r="H61" s="16"/>
      <c r="I61" s="17"/>
      <c r="J61" s="17"/>
      <c r="K61" s="17"/>
      <c r="L61" s="17"/>
      <c r="M61" s="17"/>
      <c r="N61" s="17"/>
      <c r="O61" s="17"/>
      <c r="P61" s="17"/>
      <c r="Q61" s="17"/>
      <c r="R61" s="17"/>
      <c r="S61" s="17"/>
      <c r="T61" s="17"/>
      <c r="U61" s="17"/>
      <c r="V61" s="17"/>
      <c r="W61" s="17"/>
      <c r="X61" s="17"/>
      <c r="Y61" s="17"/>
      <c r="Z61" s="17"/>
    </row>
    <row r="62" spans="1:26" ht="36" customHeight="1">
      <c r="A62" s="16"/>
      <c r="B62" s="40" t="s">
        <v>86</v>
      </c>
      <c r="C62" s="41"/>
      <c r="D62" s="42"/>
      <c r="E62" s="16">
        <v>0</v>
      </c>
      <c r="F62" s="16"/>
      <c r="G62" s="16"/>
      <c r="H62" s="16"/>
      <c r="I62" s="17"/>
      <c r="J62" s="17"/>
      <c r="K62" s="17"/>
      <c r="L62" s="17"/>
      <c r="M62" s="17"/>
      <c r="N62" s="17"/>
      <c r="O62" s="17"/>
      <c r="P62" s="17"/>
      <c r="Q62" s="17"/>
      <c r="R62" s="17"/>
      <c r="S62" s="17"/>
      <c r="T62" s="17"/>
      <c r="U62" s="17"/>
      <c r="V62" s="17"/>
      <c r="W62" s="17"/>
      <c r="X62" s="17"/>
      <c r="Y62" s="17"/>
      <c r="Z62" s="17"/>
    </row>
    <row r="63" spans="1:26" ht="16.5">
      <c r="A63" s="9"/>
      <c r="B63" s="48" t="s">
        <v>87</v>
      </c>
      <c r="C63" s="41"/>
      <c r="D63" s="42"/>
      <c r="E63" s="9">
        <f t="shared" ref="E63:F63" si="0">E14+E32+E45</f>
        <v>100</v>
      </c>
      <c r="F63" s="28">
        <f t="shared" si="0"/>
        <v>87</v>
      </c>
      <c r="G63" s="29"/>
      <c r="H63" s="9"/>
      <c r="I63" s="5"/>
      <c r="J63" s="5"/>
      <c r="K63" s="5"/>
      <c r="L63" s="5"/>
      <c r="M63" s="5"/>
      <c r="N63" s="5"/>
      <c r="O63" s="5"/>
      <c r="P63" s="5"/>
      <c r="Q63" s="5"/>
      <c r="R63" s="5"/>
      <c r="S63" s="5"/>
      <c r="T63" s="5"/>
      <c r="U63" s="5"/>
      <c r="V63" s="5"/>
      <c r="W63" s="5"/>
      <c r="X63" s="5"/>
      <c r="Y63" s="5"/>
      <c r="Z63" s="5"/>
    </row>
    <row r="64" spans="1:26" ht="15.75">
      <c r="A64" s="30"/>
      <c r="B64" s="68" t="s">
        <v>88</v>
      </c>
      <c r="C64" s="41"/>
      <c r="D64" s="42"/>
      <c r="E64" s="30"/>
      <c r="F64" s="27"/>
      <c r="G64" s="27"/>
      <c r="H64" s="30"/>
      <c r="I64" s="1"/>
      <c r="J64" s="1"/>
      <c r="K64" s="1"/>
      <c r="L64" s="1"/>
      <c r="M64" s="1"/>
      <c r="N64" s="1"/>
      <c r="O64" s="1"/>
      <c r="P64" s="1"/>
      <c r="Q64" s="1"/>
      <c r="R64" s="1"/>
      <c r="S64" s="1"/>
      <c r="T64" s="1"/>
      <c r="U64" s="1"/>
      <c r="V64" s="1"/>
      <c r="W64" s="1"/>
      <c r="X64" s="1"/>
      <c r="Y64" s="1"/>
      <c r="Z64" s="1"/>
    </row>
    <row r="65" spans="1:26" ht="50.25" customHeight="1">
      <c r="A65" s="30"/>
      <c r="B65" s="48" t="s">
        <v>159</v>
      </c>
      <c r="C65" s="41"/>
      <c r="D65" s="42"/>
      <c r="E65" s="9">
        <f>E63-E64</f>
        <v>100</v>
      </c>
      <c r="F65" s="28">
        <f>ROUND(F63-F64,1)</f>
        <v>87</v>
      </c>
      <c r="G65" s="29"/>
      <c r="H65" s="9"/>
      <c r="I65" s="1"/>
      <c r="J65" s="1"/>
      <c r="K65" s="1"/>
      <c r="L65" s="1"/>
      <c r="M65" s="1"/>
      <c r="N65" s="1"/>
      <c r="O65" s="1"/>
      <c r="P65" s="1"/>
      <c r="Q65" s="1"/>
      <c r="R65" s="1"/>
      <c r="S65" s="1"/>
      <c r="T65" s="1"/>
      <c r="U65" s="1"/>
      <c r="V65" s="1"/>
      <c r="W65" s="1"/>
      <c r="X65" s="1"/>
      <c r="Y65" s="1"/>
      <c r="Z65" s="1"/>
    </row>
    <row r="66" spans="1:26" ht="8.25" customHeight="1">
      <c r="A66" s="1"/>
      <c r="B66" s="5"/>
      <c r="C66" s="5"/>
      <c r="D66" s="5"/>
      <c r="E66" s="1"/>
      <c r="F66" s="1"/>
      <c r="G66" s="1"/>
      <c r="H66" s="1"/>
      <c r="I66" s="1"/>
      <c r="J66" s="1"/>
      <c r="K66" s="1"/>
      <c r="L66" s="1"/>
      <c r="M66" s="1"/>
      <c r="N66" s="1"/>
      <c r="O66" s="1"/>
      <c r="P66" s="1"/>
      <c r="Q66" s="1"/>
      <c r="R66" s="1"/>
      <c r="S66" s="1"/>
      <c r="T66" s="1"/>
      <c r="U66" s="1"/>
      <c r="V66" s="1"/>
      <c r="W66" s="1"/>
      <c r="X66" s="1"/>
      <c r="Y66" s="1"/>
      <c r="Z66" s="1"/>
    </row>
    <row r="67" spans="1:26" ht="5.25" customHeight="1">
      <c r="A67" s="1"/>
      <c r="B67" s="5"/>
      <c r="C67" s="5"/>
      <c r="D67" s="5"/>
      <c r="E67" s="1"/>
      <c r="F67" s="1"/>
      <c r="G67" s="1"/>
      <c r="H67" s="1"/>
      <c r="I67" s="1"/>
      <c r="J67" s="1"/>
      <c r="K67" s="1"/>
      <c r="L67" s="1"/>
      <c r="M67" s="1"/>
      <c r="N67" s="1"/>
      <c r="O67" s="1"/>
      <c r="P67" s="1"/>
      <c r="Q67" s="1"/>
      <c r="R67" s="1"/>
      <c r="S67" s="1"/>
      <c r="T67" s="1"/>
      <c r="U67" s="1"/>
      <c r="V67" s="1"/>
      <c r="W67" s="1"/>
      <c r="X67" s="1"/>
      <c r="Y67" s="1"/>
      <c r="Z67" s="1"/>
    </row>
    <row r="68" spans="1:26" ht="33.75" customHeight="1">
      <c r="A68" s="1"/>
      <c r="B68" s="46" t="s">
        <v>90</v>
      </c>
      <c r="C68" s="47"/>
      <c r="D68" s="47"/>
      <c r="E68" s="1"/>
      <c r="F68" s="1"/>
      <c r="G68" s="1"/>
      <c r="H68" s="1"/>
      <c r="I68" s="1"/>
      <c r="J68" s="1"/>
      <c r="K68" s="1"/>
      <c r="L68" s="1"/>
      <c r="M68" s="1"/>
      <c r="N68" s="1"/>
      <c r="O68" s="1"/>
      <c r="P68" s="1"/>
      <c r="Q68" s="1"/>
      <c r="R68" s="1"/>
      <c r="S68" s="1"/>
      <c r="T68" s="1"/>
      <c r="U68" s="1"/>
      <c r="V68" s="1"/>
      <c r="W68" s="1"/>
      <c r="X68" s="1"/>
      <c r="Y68" s="1"/>
      <c r="Z68" s="1"/>
    </row>
    <row r="69" spans="1:26" ht="32.25" customHeight="1">
      <c r="A69" s="61" t="s">
        <v>91</v>
      </c>
      <c r="B69" s="55"/>
      <c r="C69" s="62"/>
      <c r="D69" s="65" t="s">
        <v>92</v>
      </c>
      <c r="E69" s="67" t="s">
        <v>93</v>
      </c>
      <c r="F69" s="42"/>
      <c r="G69" s="67" t="s">
        <v>160</v>
      </c>
      <c r="H69" s="42"/>
      <c r="I69" s="7"/>
      <c r="J69" s="7"/>
      <c r="K69" s="7"/>
      <c r="L69" s="7"/>
      <c r="M69" s="7"/>
      <c r="N69" s="7"/>
      <c r="O69" s="7"/>
      <c r="P69" s="7"/>
      <c r="Q69" s="7"/>
      <c r="R69" s="7"/>
      <c r="S69" s="7"/>
      <c r="T69" s="7"/>
      <c r="U69" s="7"/>
      <c r="V69" s="7"/>
      <c r="W69" s="7"/>
      <c r="X69" s="7"/>
      <c r="Y69" s="7"/>
      <c r="Z69" s="7"/>
    </row>
    <row r="70" spans="1:26" ht="63" customHeight="1">
      <c r="A70" s="63"/>
      <c r="B70" s="59"/>
      <c r="C70" s="64"/>
      <c r="D70" s="66"/>
      <c r="E70" s="10" t="s">
        <v>95</v>
      </c>
      <c r="F70" s="10" t="s">
        <v>96</v>
      </c>
      <c r="G70" s="10" t="s">
        <v>97</v>
      </c>
      <c r="H70" s="10" t="s">
        <v>98</v>
      </c>
      <c r="I70" s="7"/>
      <c r="J70" s="7"/>
      <c r="K70" s="7"/>
      <c r="L70" s="7"/>
      <c r="M70" s="7"/>
      <c r="N70" s="7"/>
      <c r="O70" s="7"/>
      <c r="P70" s="7"/>
      <c r="Q70" s="7"/>
      <c r="R70" s="7"/>
      <c r="S70" s="7"/>
      <c r="T70" s="7"/>
      <c r="U70" s="7"/>
      <c r="V70" s="7"/>
      <c r="W70" s="7"/>
      <c r="X70" s="7"/>
      <c r="Y70" s="7"/>
      <c r="Z70" s="7"/>
    </row>
    <row r="71" spans="1:26" ht="33.75" customHeight="1">
      <c r="A71" s="53" t="s">
        <v>99</v>
      </c>
      <c r="B71" s="41"/>
      <c r="C71" s="42"/>
      <c r="D71" s="16" t="s">
        <v>100</v>
      </c>
      <c r="E71" s="31" t="str">
        <f>IF(AND(90&lt;=F65,F65&lt;100),F65,"")</f>
        <v/>
      </c>
      <c r="F71" s="21" t="str">
        <f>IF(AND(90&lt;=G65,G65&lt;=100),G65,"")</f>
        <v/>
      </c>
      <c r="G71" s="21" t="str">
        <f t="shared" ref="G71:H71" si="1">IF(ISNUMBER(E71)=TRUE,"X","")</f>
        <v/>
      </c>
      <c r="H71" s="21" t="str">
        <f t="shared" si="1"/>
        <v/>
      </c>
      <c r="I71" s="1"/>
      <c r="J71" s="1"/>
      <c r="K71" s="1"/>
      <c r="L71" s="1"/>
      <c r="M71" s="1"/>
      <c r="N71" s="1"/>
      <c r="O71" s="1"/>
      <c r="P71" s="1"/>
      <c r="Q71" s="1"/>
      <c r="R71" s="1"/>
      <c r="S71" s="1"/>
      <c r="T71" s="1"/>
      <c r="U71" s="1"/>
      <c r="V71" s="1"/>
      <c r="W71" s="1"/>
      <c r="X71" s="1"/>
      <c r="Y71" s="1"/>
      <c r="Z71" s="1"/>
    </row>
    <row r="72" spans="1:26" ht="49.5" customHeight="1">
      <c r="A72" s="53" t="s">
        <v>101</v>
      </c>
      <c r="B72" s="41"/>
      <c r="C72" s="42"/>
      <c r="D72" s="16" t="s">
        <v>102</v>
      </c>
      <c r="E72" s="31">
        <f t="shared" ref="E72:F72" si="2">IF(AND(75&lt;=F65,F65&lt;90),F65,"")</f>
        <v>87</v>
      </c>
      <c r="F72" s="21" t="str">
        <f t="shared" si="2"/>
        <v/>
      </c>
      <c r="G72" s="21" t="str">
        <f t="shared" ref="G72:H72" si="3">IF(ISNUMBER(E72)=TRUE,"X","")</f>
        <v>X</v>
      </c>
      <c r="H72" s="21" t="str">
        <f t="shared" si="3"/>
        <v/>
      </c>
      <c r="I72" s="1"/>
      <c r="J72" s="1"/>
      <c r="K72" s="1"/>
      <c r="L72" s="1"/>
      <c r="M72" s="1"/>
      <c r="N72" s="1"/>
      <c r="O72" s="1"/>
      <c r="P72" s="1"/>
      <c r="Q72" s="1"/>
      <c r="R72" s="1"/>
      <c r="S72" s="1"/>
      <c r="T72" s="1"/>
      <c r="U72" s="1"/>
      <c r="V72" s="1"/>
      <c r="W72" s="1"/>
      <c r="X72" s="1"/>
      <c r="Y72" s="1"/>
      <c r="Z72" s="1"/>
    </row>
    <row r="73" spans="1:26" ht="51.75" customHeight="1">
      <c r="A73" s="53" t="s">
        <v>103</v>
      </c>
      <c r="B73" s="41"/>
      <c r="C73" s="42"/>
      <c r="D73" s="16" t="s">
        <v>104</v>
      </c>
      <c r="E73" s="21" t="str">
        <f t="shared" ref="E73:F73" si="4">IF(AND(50&lt;=F65,F65&lt;75),F65,"")</f>
        <v/>
      </c>
      <c r="F73" s="21" t="str">
        <f t="shared" si="4"/>
        <v/>
      </c>
      <c r="G73" s="21" t="str">
        <f t="shared" ref="G73:H73" si="5">IF(ISNUMBER(E73)=TRUE,"X","")</f>
        <v/>
      </c>
      <c r="H73" s="21" t="str">
        <f t="shared" si="5"/>
        <v/>
      </c>
      <c r="I73" s="1"/>
      <c r="J73" s="1"/>
      <c r="K73" s="1"/>
      <c r="L73" s="1"/>
      <c r="M73" s="1"/>
      <c r="N73" s="1"/>
      <c r="O73" s="1"/>
      <c r="P73" s="1"/>
      <c r="Q73" s="1"/>
      <c r="R73" s="1"/>
      <c r="S73" s="1"/>
      <c r="T73" s="1"/>
      <c r="U73" s="1"/>
      <c r="V73" s="1"/>
      <c r="W73" s="1"/>
      <c r="X73" s="1"/>
      <c r="Y73" s="1"/>
      <c r="Z73" s="1"/>
    </row>
    <row r="74" spans="1:26" ht="34.5" customHeight="1">
      <c r="A74" s="53" t="s">
        <v>105</v>
      </c>
      <c r="B74" s="41"/>
      <c r="C74" s="42"/>
      <c r="D74" s="16" t="s">
        <v>106</v>
      </c>
      <c r="E74" s="21" t="str">
        <f t="shared" ref="E74:F74" si="6">IF(AND(0&lt;F65,F65&lt;50),F65,"")</f>
        <v/>
      </c>
      <c r="F74" s="21" t="str">
        <f t="shared" si="6"/>
        <v/>
      </c>
      <c r="G74" s="21" t="str">
        <f t="shared" ref="G74:H74" si="7">IF(ISNUMBER(E74)=TRUE,"X","")</f>
        <v/>
      </c>
      <c r="H74" s="21" t="str">
        <f t="shared" si="7"/>
        <v/>
      </c>
      <c r="I74" s="1"/>
      <c r="J74" s="1"/>
      <c r="K74" s="1"/>
      <c r="L74" s="1"/>
      <c r="M74" s="1"/>
      <c r="N74" s="1"/>
      <c r="O74" s="1"/>
      <c r="P74" s="1"/>
      <c r="Q74" s="1"/>
      <c r="R74" s="1"/>
      <c r="S74" s="1"/>
      <c r="T74" s="1"/>
      <c r="U74" s="1"/>
      <c r="V74" s="1"/>
      <c r="W74" s="1"/>
      <c r="X74" s="1"/>
      <c r="Y74" s="1"/>
      <c r="Z74" s="1"/>
    </row>
    <row r="75" spans="1:26" ht="15.75" customHeight="1">
      <c r="A75" s="1"/>
      <c r="B75" s="2"/>
      <c r="C75" s="1"/>
      <c r="D75" s="1"/>
      <c r="E75" s="1"/>
      <c r="F75" s="1"/>
      <c r="G75" s="1"/>
      <c r="H75" s="1"/>
      <c r="I75" s="1"/>
      <c r="J75" s="1"/>
      <c r="K75" s="1"/>
      <c r="L75" s="1"/>
      <c r="M75" s="1"/>
      <c r="N75" s="1"/>
      <c r="O75" s="1"/>
      <c r="P75" s="1"/>
      <c r="Q75" s="1"/>
      <c r="R75" s="1"/>
      <c r="S75" s="1"/>
      <c r="T75" s="1"/>
      <c r="U75" s="1"/>
      <c r="V75" s="1"/>
      <c r="W75" s="1"/>
      <c r="X75" s="1"/>
      <c r="Y75" s="1"/>
      <c r="Z75" s="1"/>
    </row>
    <row r="76" spans="1:26" ht="20.25" customHeight="1">
      <c r="A76" s="32"/>
      <c r="B76" s="33"/>
      <c r="C76" s="32"/>
      <c r="D76" s="56" t="s">
        <v>161</v>
      </c>
      <c r="E76" s="47"/>
      <c r="F76" s="47"/>
      <c r="G76" s="47"/>
      <c r="H76" s="47"/>
      <c r="I76" s="32"/>
      <c r="J76" s="32"/>
      <c r="K76" s="32"/>
      <c r="L76" s="32"/>
      <c r="M76" s="32"/>
      <c r="N76" s="32"/>
      <c r="O76" s="32"/>
      <c r="P76" s="32"/>
      <c r="Q76" s="32"/>
      <c r="R76" s="32"/>
      <c r="S76" s="32"/>
      <c r="T76" s="32"/>
      <c r="U76" s="32"/>
      <c r="V76" s="32"/>
      <c r="W76" s="32"/>
      <c r="X76" s="32"/>
      <c r="Y76" s="32"/>
      <c r="Z76" s="32"/>
    </row>
    <row r="77" spans="1:26" ht="35.25" customHeight="1">
      <c r="A77" s="5"/>
      <c r="B77" s="5"/>
      <c r="C77" s="5"/>
      <c r="D77" s="50" t="s">
        <v>162</v>
      </c>
      <c r="E77" s="47"/>
      <c r="F77" s="47"/>
      <c r="G77" s="47"/>
      <c r="H77" s="47"/>
      <c r="I77" s="5"/>
      <c r="J77" s="5"/>
      <c r="K77" s="5"/>
      <c r="L77" s="5"/>
      <c r="M77" s="5"/>
      <c r="N77" s="5"/>
      <c r="O77" s="5"/>
      <c r="P77" s="5"/>
      <c r="Q77" s="5"/>
      <c r="R77" s="5"/>
      <c r="S77" s="5"/>
      <c r="T77" s="5"/>
      <c r="U77" s="5"/>
      <c r="V77" s="5"/>
      <c r="W77" s="5"/>
      <c r="X77" s="5"/>
      <c r="Y77" s="5"/>
      <c r="Z77" s="5"/>
    </row>
    <row r="78" spans="1:26" ht="16.5">
      <c r="A78" s="5"/>
      <c r="B78" s="5"/>
      <c r="C78" s="5"/>
      <c r="D78" s="4"/>
      <c r="I78" s="5"/>
      <c r="J78" s="5"/>
      <c r="K78" s="5"/>
      <c r="L78" s="5"/>
      <c r="M78" s="5"/>
      <c r="N78" s="5"/>
      <c r="O78" s="5"/>
      <c r="P78" s="5"/>
      <c r="Q78" s="5"/>
      <c r="R78" s="5"/>
      <c r="S78" s="5"/>
      <c r="T78" s="5"/>
      <c r="U78" s="5"/>
      <c r="V78" s="5"/>
      <c r="W78" s="5"/>
      <c r="X78" s="5"/>
      <c r="Y78" s="5"/>
      <c r="Z78" s="5"/>
    </row>
    <row r="79" spans="1:26" ht="16.5">
      <c r="A79" s="5"/>
      <c r="B79" s="5"/>
      <c r="C79" s="5"/>
      <c r="D79" s="4"/>
      <c r="I79" s="5"/>
      <c r="J79" s="5"/>
      <c r="K79" s="5"/>
      <c r="L79" s="5"/>
      <c r="M79" s="5"/>
      <c r="N79" s="5"/>
      <c r="O79" s="5"/>
      <c r="P79" s="5"/>
      <c r="Q79" s="5"/>
      <c r="R79" s="5"/>
      <c r="S79" s="5"/>
      <c r="T79" s="5"/>
      <c r="U79" s="5"/>
      <c r="V79" s="5"/>
      <c r="W79" s="5"/>
      <c r="X79" s="5"/>
      <c r="Y79" s="5"/>
      <c r="Z79" s="5"/>
    </row>
    <row r="80" spans="1:26" ht="15.75" customHeight="1">
      <c r="A80" s="1"/>
      <c r="B80" s="2"/>
      <c r="C80" s="1"/>
      <c r="D80" s="34"/>
      <c r="E80" s="34"/>
      <c r="F80" s="34"/>
      <c r="G80" s="34"/>
      <c r="H80" s="34"/>
      <c r="I80" s="1"/>
      <c r="J80" s="1"/>
      <c r="K80" s="1"/>
      <c r="L80" s="1"/>
      <c r="M80" s="1"/>
      <c r="N80" s="1"/>
      <c r="O80" s="1"/>
      <c r="P80" s="1"/>
      <c r="Q80" s="1"/>
      <c r="R80" s="1"/>
      <c r="S80" s="1"/>
      <c r="T80" s="1"/>
      <c r="U80" s="1"/>
      <c r="V80" s="1"/>
      <c r="W80" s="1"/>
      <c r="X80" s="1"/>
      <c r="Y80" s="1"/>
      <c r="Z80" s="1"/>
    </row>
    <row r="81" spans="1:26" ht="21" customHeight="1">
      <c r="A81" s="1"/>
      <c r="B81" s="2"/>
      <c r="C81" s="1"/>
      <c r="D81" s="1"/>
      <c r="E81" s="1"/>
      <c r="F81" s="1"/>
      <c r="G81" s="1"/>
      <c r="H81" s="1"/>
      <c r="I81" s="1"/>
      <c r="J81" s="1"/>
      <c r="K81" s="1"/>
      <c r="L81" s="1"/>
      <c r="M81" s="1"/>
      <c r="N81" s="1"/>
      <c r="O81" s="1"/>
      <c r="P81" s="1"/>
      <c r="Q81" s="1"/>
      <c r="R81" s="1"/>
      <c r="S81" s="1"/>
      <c r="T81" s="1"/>
      <c r="U81" s="1"/>
      <c r="V81" s="1"/>
      <c r="W81" s="1"/>
      <c r="X81" s="1"/>
      <c r="Y81" s="1"/>
      <c r="Z81" s="1"/>
    </row>
    <row r="82" spans="1:26" ht="23.25" customHeight="1">
      <c r="A82" s="1"/>
      <c r="B82" s="2"/>
      <c r="C82" s="1"/>
      <c r="D82" s="1"/>
      <c r="E82" s="57" t="s">
        <v>163</v>
      </c>
      <c r="F82" s="47"/>
      <c r="G82" s="47"/>
      <c r="H82" s="1"/>
      <c r="I82" s="1"/>
      <c r="J82" s="1"/>
      <c r="K82" s="1"/>
      <c r="L82" s="1"/>
      <c r="M82" s="1"/>
      <c r="N82" s="1"/>
      <c r="O82" s="1"/>
      <c r="P82" s="1"/>
      <c r="Q82" s="1"/>
      <c r="R82" s="1"/>
      <c r="S82" s="1"/>
      <c r="T82" s="1"/>
      <c r="U82" s="1"/>
      <c r="V82" s="1"/>
      <c r="W82" s="1"/>
      <c r="X82" s="1"/>
      <c r="Y82" s="1"/>
      <c r="Z82" s="1"/>
    </row>
    <row r="83" spans="1:26" ht="15.75" customHeight="1">
      <c r="A83" s="1"/>
      <c r="B83" s="2"/>
      <c r="C83" s="1"/>
      <c r="D83" s="1"/>
      <c r="E83" s="7"/>
      <c r="F83" s="7"/>
      <c r="G83" s="7"/>
      <c r="H83" s="1"/>
      <c r="I83" s="1"/>
      <c r="J83" s="1"/>
      <c r="K83" s="1"/>
      <c r="L83" s="1"/>
      <c r="M83" s="1"/>
      <c r="N83" s="1"/>
      <c r="O83" s="1"/>
      <c r="P83" s="1"/>
      <c r="Q83" s="1"/>
      <c r="R83" s="1"/>
      <c r="S83" s="1"/>
      <c r="T83" s="1"/>
      <c r="U83" s="1"/>
      <c r="V83" s="1"/>
      <c r="W83" s="1"/>
      <c r="X83" s="1"/>
      <c r="Y83" s="1"/>
      <c r="Z83" s="1"/>
    </row>
    <row r="84" spans="1:26" ht="24.75" customHeight="1">
      <c r="A84" s="1"/>
      <c r="B84" s="58" t="s">
        <v>110</v>
      </c>
      <c r="C84" s="59"/>
      <c r="D84" s="59"/>
      <c r="E84" s="59"/>
      <c r="F84" s="59"/>
      <c r="G84" s="59"/>
      <c r="H84" s="59"/>
      <c r="I84" s="1"/>
      <c r="J84" s="1"/>
      <c r="K84" s="1"/>
      <c r="L84" s="1"/>
      <c r="M84" s="1"/>
      <c r="N84" s="1"/>
      <c r="O84" s="1"/>
      <c r="P84" s="1"/>
      <c r="Q84" s="1"/>
      <c r="R84" s="1"/>
      <c r="S84" s="1"/>
      <c r="T84" s="1"/>
      <c r="U84" s="1"/>
      <c r="V84" s="1"/>
      <c r="W84" s="1"/>
      <c r="X84" s="1"/>
      <c r="Y84" s="1"/>
      <c r="Z84" s="1"/>
    </row>
    <row r="85" spans="1:26" ht="106.5" customHeight="1">
      <c r="A85" s="1"/>
      <c r="B85" s="60" t="s">
        <v>111</v>
      </c>
      <c r="C85" s="41"/>
      <c r="D85" s="41"/>
      <c r="E85" s="41"/>
      <c r="F85" s="41"/>
      <c r="G85" s="41"/>
      <c r="H85" s="42"/>
      <c r="I85" s="1"/>
      <c r="J85" s="1"/>
      <c r="K85" s="1"/>
      <c r="L85" s="1"/>
      <c r="M85" s="1"/>
      <c r="N85" s="1"/>
      <c r="O85" s="1"/>
      <c r="P85" s="1"/>
      <c r="Q85" s="1"/>
      <c r="R85" s="1"/>
      <c r="S85" s="1"/>
      <c r="T85" s="1"/>
      <c r="U85" s="1"/>
      <c r="V85" s="1"/>
      <c r="W85" s="1"/>
      <c r="X85" s="1"/>
      <c r="Y85" s="1"/>
      <c r="Z85" s="1"/>
    </row>
    <row r="86" spans="1:26" ht="24.75" customHeight="1">
      <c r="A86" s="1"/>
      <c r="B86" s="35"/>
      <c r="C86" s="1"/>
      <c r="D86" s="54" t="s">
        <v>112</v>
      </c>
      <c r="E86" s="55"/>
      <c r="F86" s="55"/>
      <c r="G86" s="55"/>
      <c r="H86" s="55"/>
      <c r="I86" s="1"/>
      <c r="J86" s="1"/>
      <c r="K86" s="1"/>
      <c r="L86" s="1"/>
      <c r="M86" s="1"/>
      <c r="N86" s="1"/>
      <c r="O86" s="1"/>
      <c r="P86" s="1"/>
      <c r="Q86" s="1"/>
      <c r="R86" s="1"/>
      <c r="S86" s="1"/>
      <c r="T86" s="1"/>
      <c r="U86" s="1"/>
      <c r="V86" s="1"/>
      <c r="W86" s="1"/>
      <c r="X86" s="1"/>
      <c r="Y86" s="1"/>
      <c r="Z86" s="1"/>
    </row>
    <row r="87" spans="1:26" ht="21" customHeight="1">
      <c r="A87" s="1"/>
      <c r="B87" s="36"/>
      <c r="C87" s="1"/>
      <c r="D87" s="51" t="s">
        <v>113</v>
      </c>
      <c r="E87" s="47"/>
      <c r="F87" s="47"/>
      <c r="G87" s="47"/>
      <c r="H87" s="47"/>
      <c r="I87" s="1"/>
      <c r="J87" s="1"/>
      <c r="K87" s="1"/>
      <c r="L87" s="1"/>
      <c r="M87" s="1"/>
      <c r="N87" s="1"/>
      <c r="O87" s="1"/>
      <c r="P87" s="1"/>
      <c r="Q87" s="1"/>
      <c r="R87" s="1"/>
      <c r="S87" s="1"/>
      <c r="T87" s="1"/>
      <c r="U87" s="1"/>
      <c r="V87" s="1"/>
      <c r="W87" s="1"/>
      <c r="X87" s="1"/>
      <c r="Y87" s="1"/>
      <c r="Z87" s="1"/>
    </row>
    <row r="88" spans="1:26" ht="15.75" customHeight="1">
      <c r="A88" s="1"/>
      <c r="B88" s="2"/>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c r="A89" s="1"/>
      <c r="B89" s="2"/>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c r="A90" s="1"/>
      <c r="B90" s="2"/>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c r="A91" s="1"/>
      <c r="B91" s="2"/>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c r="A92" s="1"/>
      <c r="B92" s="2"/>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c r="A93" s="1"/>
      <c r="B93" s="2"/>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c r="A94" s="1"/>
      <c r="B94" s="2"/>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c r="A95" s="1"/>
      <c r="B95" s="2"/>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c r="A96" s="1"/>
      <c r="B96" s="2"/>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c r="A97" s="1"/>
      <c r="B97" s="2"/>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c r="A98" s="1"/>
      <c r="B98" s="2"/>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c r="A99" s="1"/>
      <c r="B99" s="2"/>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c r="A100" s="1"/>
      <c r="B100" s="2"/>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c r="A101" s="1"/>
      <c r="B101" s="2"/>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c r="A102" s="1"/>
      <c r="B102" s="2"/>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c r="A103" s="1"/>
      <c r="B103" s="2"/>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c r="A104" s="1"/>
      <c r="B104" s="2"/>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c r="A105" s="1"/>
      <c r="B105" s="2"/>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c r="A106" s="1"/>
      <c r="B106" s="2"/>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c r="A107" s="1"/>
      <c r="B107" s="2"/>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c r="A108" s="1"/>
      <c r="B108" s="2"/>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c r="A109" s="1"/>
      <c r="B109" s="2"/>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c r="A110" s="1"/>
      <c r="B110" s="2"/>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c r="A111" s="1"/>
      <c r="B111" s="2"/>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c r="A112" s="1"/>
      <c r="B112" s="2"/>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c r="A113" s="1"/>
      <c r="B113" s="2"/>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c r="A114" s="1"/>
      <c r="B114" s="2"/>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c r="A115" s="1"/>
      <c r="B115" s="2"/>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c r="A116" s="1"/>
      <c r="B116" s="2"/>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c r="A117" s="1"/>
      <c r="B117" s="2"/>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c r="A118" s="1"/>
      <c r="B118" s="2"/>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c r="A119" s="1"/>
      <c r="B119" s="2"/>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c r="A120" s="1"/>
      <c r="B120" s="2"/>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c r="A121" s="1"/>
      <c r="B121" s="2"/>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c r="A122" s="1"/>
      <c r="B122" s="2"/>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c r="A123" s="1"/>
      <c r="B123" s="2"/>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c r="A124" s="1"/>
      <c r="B124" s="2"/>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c r="A125" s="1"/>
      <c r="B125" s="2"/>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c r="A126" s="1"/>
      <c r="B126" s="2"/>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c r="A127" s="1"/>
      <c r="B127" s="2"/>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c r="A128" s="1"/>
      <c r="B128" s="2"/>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c r="A129" s="1"/>
      <c r="B129" s="2"/>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c r="A130" s="1"/>
      <c r="B130" s="2"/>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c r="A131" s="1"/>
      <c r="B131" s="2"/>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c r="A132" s="1"/>
      <c r="B132" s="2"/>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c r="A133" s="1"/>
      <c r="B133" s="2"/>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c r="A134" s="1"/>
      <c r="B134" s="2"/>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c r="A135" s="1"/>
      <c r="B135" s="2"/>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c r="A136" s="1"/>
      <c r="B136" s="2"/>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c r="A137" s="1"/>
      <c r="B137" s="2"/>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c r="A138" s="1"/>
      <c r="B138" s="2"/>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c r="A139" s="1"/>
      <c r="B139" s="2"/>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c r="A140" s="1"/>
      <c r="B140" s="2"/>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c r="A141" s="1"/>
      <c r="B141" s="2"/>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c r="A142" s="1"/>
      <c r="B142" s="2"/>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c r="A143" s="1"/>
      <c r="B143" s="2"/>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c r="A144" s="1"/>
      <c r="B144" s="2"/>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c r="A145" s="1"/>
      <c r="B145" s="2"/>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c r="A146" s="1"/>
      <c r="B146" s="2"/>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c r="A147" s="1"/>
      <c r="B147" s="2"/>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c r="A148" s="1"/>
      <c r="B148" s="2"/>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c r="A149" s="1"/>
      <c r="B149" s="2"/>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c r="A150" s="1"/>
      <c r="B150" s="2"/>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c r="A151" s="1"/>
      <c r="B151" s="2"/>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c r="A152" s="1"/>
      <c r="B152" s="2"/>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c r="A153" s="1"/>
      <c r="B153" s="2"/>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c r="A154" s="1"/>
      <c r="B154" s="2"/>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c r="A155" s="1"/>
      <c r="B155" s="2"/>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c r="A156" s="1"/>
      <c r="B156" s="2"/>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c r="A157" s="1"/>
      <c r="B157" s="2"/>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c r="A158" s="1"/>
      <c r="B158" s="2"/>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c r="A159" s="1"/>
      <c r="B159" s="2"/>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c r="A160" s="1"/>
      <c r="B160" s="2"/>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c r="A161" s="1"/>
      <c r="B161" s="2"/>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c r="A162" s="1"/>
      <c r="B162" s="2"/>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c r="A163" s="1"/>
      <c r="B163" s="2"/>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c r="A164" s="1"/>
      <c r="B164" s="2"/>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c r="A165" s="1"/>
      <c r="B165" s="2"/>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c r="A166" s="1"/>
      <c r="B166" s="2"/>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c r="A167" s="1"/>
      <c r="B167" s="2"/>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c r="A168" s="1"/>
      <c r="B168" s="2"/>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c r="A169" s="1"/>
      <c r="B169" s="2"/>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c r="A170" s="1"/>
      <c r="B170" s="2"/>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c r="A171" s="1"/>
      <c r="B171" s="2"/>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c r="A172" s="1"/>
      <c r="B172" s="2"/>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c r="A173" s="1"/>
      <c r="B173" s="2"/>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c r="A174" s="1"/>
      <c r="B174" s="2"/>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c r="A175" s="1"/>
      <c r="B175" s="2"/>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c r="A176" s="1"/>
      <c r="B176" s="2"/>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c r="A177" s="1"/>
      <c r="B177" s="2"/>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c r="A178" s="1"/>
      <c r="B178" s="2"/>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c r="A179" s="1"/>
      <c r="B179" s="2"/>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c r="A180" s="1"/>
      <c r="B180" s="2"/>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c r="A181" s="1"/>
      <c r="B181" s="2"/>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c r="A182" s="1"/>
      <c r="B182" s="2"/>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c r="A183" s="1"/>
      <c r="B183" s="2"/>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c r="A184" s="1"/>
      <c r="B184" s="2"/>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c r="A185" s="1"/>
      <c r="B185" s="2"/>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c r="A186" s="1"/>
      <c r="B186" s="2"/>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c r="A187" s="1"/>
      <c r="B187" s="2"/>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c r="A188" s="1"/>
      <c r="B188" s="2"/>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c r="A189" s="1"/>
      <c r="B189" s="2"/>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c r="A190" s="1"/>
      <c r="B190" s="2"/>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c r="A191" s="1"/>
      <c r="B191" s="2"/>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c r="A192" s="1"/>
      <c r="B192" s="2"/>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c r="A193" s="1"/>
      <c r="B193" s="2"/>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c r="A194" s="1"/>
      <c r="B194" s="2"/>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c r="A195" s="1"/>
      <c r="B195" s="2"/>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c r="A196" s="1"/>
      <c r="B196" s="2"/>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c r="A197" s="1"/>
      <c r="B197" s="2"/>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c r="A198" s="1"/>
      <c r="B198" s="2"/>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c r="A199" s="1"/>
      <c r="B199" s="2"/>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c r="A200" s="1"/>
      <c r="B200" s="2"/>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c r="A201" s="1"/>
      <c r="B201" s="2"/>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c r="A202" s="1"/>
      <c r="B202" s="2"/>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c r="A203" s="1"/>
      <c r="B203" s="2"/>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c r="A204" s="1"/>
      <c r="B204" s="2"/>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c r="A205" s="1"/>
      <c r="B205" s="2"/>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c r="A206" s="1"/>
      <c r="B206" s="2"/>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c r="A207" s="1"/>
      <c r="B207" s="2"/>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c r="A208" s="1"/>
      <c r="B208" s="2"/>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c r="A209" s="1"/>
      <c r="B209" s="2"/>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c r="A210" s="1"/>
      <c r="B210" s="2"/>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c r="A211" s="1"/>
      <c r="B211" s="2"/>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c r="A212" s="1"/>
      <c r="B212" s="2"/>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c r="A213" s="1"/>
      <c r="B213" s="2"/>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1"/>
      <c r="B214" s="2"/>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c r="A215" s="1"/>
      <c r="B215" s="2"/>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c r="A216" s="1"/>
      <c r="B216" s="2"/>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c r="A217" s="1"/>
      <c r="B217" s="2"/>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c r="A218" s="1"/>
      <c r="B218" s="2"/>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c r="A219" s="1"/>
      <c r="B219" s="2"/>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c r="A220" s="1"/>
      <c r="B220" s="2"/>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c r="A221" s="1"/>
      <c r="B221" s="2"/>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c r="A222" s="1"/>
      <c r="B222" s="2"/>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c r="A223" s="1"/>
      <c r="B223" s="2"/>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c r="A224" s="1"/>
      <c r="B224" s="2"/>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c r="A225" s="1"/>
      <c r="B225" s="2"/>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c r="A226" s="1"/>
      <c r="B226" s="2"/>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
      <c r="B227" s="2"/>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c r="A228" s="1"/>
      <c r="B228" s="2"/>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1"/>
      <c r="B229" s="2"/>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1"/>
      <c r="B230" s="2"/>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1"/>
      <c r="B231" s="2"/>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1"/>
      <c r="B232" s="2"/>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1"/>
      <c r="B233" s="2"/>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1"/>
      <c r="B234" s="2"/>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c r="A235" s="1"/>
      <c r="B235" s="2"/>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c r="A236" s="1"/>
      <c r="B236" s="2"/>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c r="A237" s="1"/>
      <c r="B237" s="2"/>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c r="A238" s="1"/>
      <c r="B238" s="2"/>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c r="A239" s="1"/>
      <c r="B239" s="2"/>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c r="A240" s="1"/>
      <c r="B240" s="2"/>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c r="A241" s="1"/>
      <c r="B241" s="2"/>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c r="A242" s="1"/>
      <c r="B242" s="2"/>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c r="A243" s="1"/>
      <c r="B243" s="2"/>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c r="A244" s="1"/>
      <c r="B244" s="2"/>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c r="A245" s="1"/>
      <c r="B245" s="2"/>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c r="A246" s="1"/>
      <c r="B246" s="2"/>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1"/>
      <c r="B247" s="2"/>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c r="A248" s="1"/>
      <c r="B248" s="2"/>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1"/>
      <c r="B249" s="2"/>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c r="A250" s="1"/>
      <c r="B250" s="2"/>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1"/>
      <c r="B251" s="2"/>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1"/>
      <c r="B252" s="2"/>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c r="A253" s="1"/>
      <c r="B253" s="2"/>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c r="A254" s="1"/>
      <c r="B254" s="2"/>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c r="A255" s="1"/>
      <c r="B255" s="2"/>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
      <c r="B256" s="2"/>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
      <c r="B257" s="2"/>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
      <c r="B258" s="2"/>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
      <c r="B259" s="2"/>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c r="B260" s="2"/>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c r="B261" s="2"/>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c r="B262" s="2"/>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c r="B263" s="2"/>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c r="B264" s="2"/>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c r="B265" s="2"/>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c r="B266" s="2"/>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c r="B267" s="2"/>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c r="A268" s="1"/>
      <c r="B268" s="2"/>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c r="B269" s="2"/>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c r="B270" s="2"/>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c r="B271" s="2"/>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c r="A272" s="1"/>
      <c r="B272" s="2"/>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c r="A273" s="1"/>
      <c r="B273" s="2"/>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c r="A274" s="1"/>
      <c r="B274" s="2"/>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c r="A275" s="1"/>
      <c r="B275" s="2"/>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c r="A276" s="1"/>
      <c r="B276" s="2"/>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c r="A277" s="1"/>
      <c r="B277" s="2"/>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
      <c r="B278" s="2"/>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
      <c r="B279" s="2"/>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
      <c r="B280" s="2"/>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
      <c r="B281" s="2"/>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c r="B282" s="2"/>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c r="B283" s="2"/>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c r="B284" s="2"/>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c r="B285" s="2"/>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c r="B286" s="2"/>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c r="B287" s="2"/>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
      <c r="B288" s="2"/>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1"/>
      <c r="B289" s="2"/>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c r="A290" s="1"/>
      <c r="B290" s="2"/>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c r="A291" s="1"/>
      <c r="B291" s="2"/>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c r="A292" s="1"/>
      <c r="B292" s="2"/>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c r="A293" s="1"/>
      <c r="B293" s="2"/>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c r="A294" s="1"/>
      <c r="B294" s="2"/>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c r="A295" s="1"/>
      <c r="B295" s="2"/>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c r="A296" s="1"/>
      <c r="B296" s="2"/>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c r="A297" s="1"/>
      <c r="B297" s="2"/>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c r="A298" s="1"/>
      <c r="B298" s="2"/>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c r="A299" s="1"/>
      <c r="B299" s="2"/>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c r="A300" s="1"/>
      <c r="B300" s="2"/>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c r="A301" s="1"/>
      <c r="B301" s="2"/>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c r="A302" s="1"/>
      <c r="B302" s="2"/>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c r="A303" s="1"/>
      <c r="B303" s="2"/>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c r="A304" s="1"/>
      <c r="B304" s="2"/>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c r="A305" s="1"/>
      <c r="B305" s="2"/>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c r="A306" s="1"/>
      <c r="B306" s="2"/>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c r="A307" s="1"/>
      <c r="B307" s="2"/>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c r="A308" s="1"/>
      <c r="B308" s="2"/>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c r="A309" s="1"/>
      <c r="B309" s="2"/>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c r="A310" s="1"/>
      <c r="B310" s="2"/>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c r="A311" s="1"/>
      <c r="B311" s="2"/>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c r="A312" s="1"/>
      <c r="B312" s="2"/>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c r="A313" s="1"/>
      <c r="B313" s="2"/>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c r="A314" s="1"/>
      <c r="B314" s="2"/>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c r="A315" s="1"/>
      <c r="B315" s="2"/>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c r="A316" s="1"/>
      <c r="B316" s="2"/>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c r="A317" s="1"/>
      <c r="B317" s="2"/>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c r="A318" s="1"/>
      <c r="B318" s="2"/>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c r="A319" s="1"/>
      <c r="B319" s="2"/>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c r="A320" s="1"/>
      <c r="B320" s="2"/>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c r="A321" s="1"/>
      <c r="B321" s="2"/>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c r="A322" s="1"/>
      <c r="B322" s="2"/>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c r="A323" s="1"/>
      <c r="B323" s="2"/>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c r="A324" s="1"/>
      <c r="B324" s="2"/>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c r="A325" s="1"/>
      <c r="B325" s="2"/>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c r="A326" s="1"/>
      <c r="B326" s="2"/>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c r="A327" s="1"/>
      <c r="B327" s="2"/>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c r="A328" s="1"/>
      <c r="B328" s="2"/>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c r="A329" s="1"/>
      <c r="B329" s="2"/>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c r="A330" s="1"/>
      <c r="B330" s="2"/>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c r="A331" s="1"/>
      <c r="B331" s="2"/>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c r="A332" s="1"/>
      <c r="B332" s="2"/>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c r="A333" s="1"/>
      <c r="B333" s="2"/>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c r="A334" s="1"/>
      <c r="B334" s="2"/>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c r="A335" s="1"/>
      <c r="B335" s="2"/>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c r="A336" s="1"/>
      <c r="B336" s="2"/>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c r="A337" s="1"/>
      <c r="B337" s="2"/>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c r="A338" s="1"/>
      <c r="B338" s="2"/>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c r="A339" s="1"/>
      <c r="B339" s="2"/>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c r="A340" s="1"/>
      <c r="B340" s="2"/>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c r="A341" s="1"/>
      <c r="B341" s="2"/>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c r="A342" s="1"/>
      <c r="B342" s="2"/>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c r="A343" s="1"/>
      <c r="B343" s="2"/>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1"/>
      <c r="B344" s="2"/>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1"/>
      <c r="B345" s="2"/>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1"/>
      <c r="B346" s="2"/>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1"/>
      <c r="B347" s="2"/>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1"/>
      <c r="B348" s="2"/>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1"/>
      <c r="B349" s="2"/>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1"/>
      <c r="B350" s="2"/>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1"/>
      <c r="B351" s="2"/>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1"/>
      <c r="B352" s="2"/>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c r="A353" s="1"/>
      <c r="B353" s="2"/>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c r="A354" s="1"/>
      <c r="B354" s="2"/>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c r="A355" s="1"/>
      <c r="B355" s="2"/>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c r="A356" s="1"/>
      <c r="B356" s="2"/>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c r="A357" s="1"/>
      <c r="B357" s="2"/>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c r="A358" s="1"/>
      <c r="B358" s="2"/>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c r="A359" s="1"/>
      <c r="B359" s="2"/>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1"/>
      <c r="B360" s="2"/>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c r="A361" s="1"/>
      <c r="B361" s="2"/>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1"/>
      <c r="B362" s="2"/>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c r="A363" s="1"/>
      <c r="B363" s="2"/>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c r="A364" s="1"/>
      <c r="B364" s="2"/>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c r="A365" s="1"/>
      <c r="B365" s="2"/>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c r="A366" s="1"/>
      <c r="B366" s="2"/>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c r="A367" s="1"/>
      <c r="B367" s="2"/>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c r="A368" s="1"/>
      <c r="B368" s="2"/>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1"/>
      <c r="B369" s="2"/>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1"/>
      <c r="B370" s="2"/>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1"/>
      <c r="B371" s="2"/>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1"/>
      <c r="B372" s="2"/>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1"/>
      <c r="B373" s="2"/>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1"/>
      <c r="B374" s="2"/>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1"/>
      <c r="B375" s="2"/>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1"/>
      <c r="B376" s="2"/>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1"/>
      <c r="B377" s="2"/>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1"/>
      <c r="B378" s="2"/>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2"/>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2"/>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1"/>
      <c r="B381" s="2"/>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1"/>
      <c r="B382" s="2"/>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2"/>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2"/>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2"/>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1"/>
      <c r="B386" s="2"/>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c r="B387" s="2"/>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2"/>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2"/>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1"/>
      <c r="B390" s="2"/>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2"/>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2"/>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2"/>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2"/>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2"/>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2"/>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2"/>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2"/>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2"/>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2"/>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2"/>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2"/>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2"/>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2"/>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2"/>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2"/>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2"/>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2"/>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2"/>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2"/>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2"/>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2"/>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2"/>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2"/>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2"/>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2"/>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2"/>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2"/>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2"/>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2"/>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2"/>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2"/>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2"/>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2"/>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2"/>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2"/>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2"/>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2"/>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2"/>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2"/>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2"/>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2"/>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2"/>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2"/>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2"/>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2"/>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2"/>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2"/>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2"/>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2"/>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2"/>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2"/>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2"/>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2"/>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2"/>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2"/>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2"/>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2"/>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2"/>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2"/>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2"/>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2"/>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2"/>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2"/>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2"/>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2"/>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2"/>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2"/>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2"/>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2"/>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2"/>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2"/>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2"/>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2"/>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2"/>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2"/>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2"/>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2"/>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2"/>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2"/>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2"/>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2"/>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2"/>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2"/>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2"/>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2"/>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2"/>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2"/>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2"/>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2"/>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2"/>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2"/>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2"/>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2"/>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2"/>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2"/>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2"/>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2"/>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2"/>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2"/>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2"/>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2"/>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2"/>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2"/>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2"/>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2"/>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2"/>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2"/>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2"/>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2"/>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2"/>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2"/>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2"/>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2"/>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2"/>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2"/>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2"/>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2"/>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2"/>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2"/>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2"/>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2"/>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2"/>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2"/>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2"/>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2"/>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2"/>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2"/>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2"/>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2"/>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2"/>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2"/>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2"/>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2"/>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2"/>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2"/>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2"/>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2"/>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2"/>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2"/>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2"/>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2"/>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2"/>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2"/>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2"/>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2"/>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2"/>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2"/>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2"/>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2"/>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2"/>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2"/>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2"/>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2"/>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2"/>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2"/>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2"/>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2"/>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2"/>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2"/>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2"/>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2"/>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2"/>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2"/>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2"/>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2"/>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2"/>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2"/>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2"/>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2"/>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2"/>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2"/>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2"/>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2"/>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2"/>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2"/>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2"/>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2"/>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2"/>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2"/>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2"/>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2"/>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2"/>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2"/>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2"/>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2"/>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2"/>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2"/>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2"/>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2"/>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2"/>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2"/>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2"/>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2"/>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2"/>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2"/>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2"/>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2"/>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2"/>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2"/>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2"/>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2"/>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2"/>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2"/>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2"/>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2"/>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2"/>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2"/>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2"/>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2"/>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2"/>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2"/>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2"/>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2"/>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2"/>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2"/>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2"/>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2"/>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2"/>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2"/>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2"/>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2"/>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2"/>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2"/>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2"/>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2"/>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2"/>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2"/>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2"/>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2"/>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2"/>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2"/>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2"/>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2"/>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2"/>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2"/>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2"/>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2"/>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2"/>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2"/>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2"/>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2"/>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2"/>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2"/>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2"/>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2"/>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2"/>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2"/>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2"/>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2"/>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2"/>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2"/>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2"/>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2"/>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2"/>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2"/>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2"/>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2"/>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2"/>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2"/>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2"/>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2"/>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2"/>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2"/>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2"/>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2"/>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2"/>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2"/>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2"/>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2"/>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2"/>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2"/>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2"/>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2"/>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2"/>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2"/>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2"/>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2"/>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2"/>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2"/>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2"/>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2"/>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2"/>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2"/>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2"/>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2"/>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2"/>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2"/>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2"/>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2"/>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2"/>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2"/>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2"/>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2"/>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2"/>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2"/>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2"/>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2"/>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2"/>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2"/>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2"/>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2"/>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2"/>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2"/>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2"/>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2"/>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2"/>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2"/>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2"/>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2"/>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2"/>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2"/>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2"/>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2"/>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2"/>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2"/>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2"/>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2"/>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2"/>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2"/>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2"/>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2"/>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2"/>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2"/>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2"/>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2"/>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2"/>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2"/>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2"/>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2"/>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2"/>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2"/>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2"/>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2"/>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2"/>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2"/>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2"/>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2"/>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2"/>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2"/>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2"/>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2"/>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2"/>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2"/>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2"/>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2"/>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2"/>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2"/>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2"/>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2"/>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2"/>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2"/>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2"/>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2"/>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2"/>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2"/>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2"/>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2"/>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2"/>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2"/>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2"/>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2"/>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2"/>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2"/>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2"/>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2"/>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2"/>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2"/>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2"/>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2"/>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2"/>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2"/>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2"/>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2"/>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2"/>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2"/>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2"/>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2"/>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2"/>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2"/>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2"/>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2"/>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2"/>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2"/>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2"/>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2"/>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2"/>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2"/>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2"/>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2"/>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2"/>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2"/>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2"/>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2"/>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2"/>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2"/>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2"/>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2"/>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2"/>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2"/>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2"/>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2"/>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2"/>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2"/>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2"/>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2"/>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2"/>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2"/>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2"/>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2"/>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2"/>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2"/>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2"/>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2"/>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2"/>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2"/>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2"/>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2"/>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2"/>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2"/>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2"/>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2"/>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2"/>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2"/>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2"/>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2"/>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2"/>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2"/>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2"/>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2"/>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2"/>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2"/>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2"/>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2"/>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c r="A825" s="1"/>
      <c r="B825" s="2"/>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c r="A826" s="1"/>
      <c r="B826" s="2"/>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c r="A827" s="1"/>
      <c r="B827" s="2"/>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c r="A828" s="1"/>
      <c r="B828" s="2"/>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c r="A829" s="1"/>
      <c r="B829" s="2"/>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c r="A830" s="1"/>
      <c r="B830" s="2"/>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c r="A831" s="1"/>
      <c r="B831" s="2"/>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c r="A832" s="1"/>
      <c r="B832" s="2"/>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c r="A833" s="1"/>
      <c r="B833" s="2"/>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c r="A834" s="1"/>
      <c r="B834" s="2"/>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c r="A835" s="1"/>
      <c r="B835" s="2"/>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c r="A836" s="1"/>
      <c r="B836" s="2"/>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c r="A837" s="1"/>
      <c r="B837" s="2"/>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c r="A838" s="1"/>
      <c r="B838" s="2"/>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c r="A839" s="1"/>
      <c r="B839" s="2"/>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c r="A840" s="1"/>
      <c r="B840" s="2"/>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c r="A841" s="1"/>
      <c r="B841" s="2"/>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c r="A842" s="1"/>
      <c r="B842" s="2"/>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c r="A843" s="1"/>
      <c r="B843" s="2"/>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c r="A844" s="1"/>
      <c r="B844" s="2"/>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c r="A845" s="1"/>
      <c r="B845" s="2"/>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c r="A846" s="1"/>
      <c r="B846" s="2"/>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c r="A847" s="1"/>
      <c r="B847" s="2"/>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c r="A848" s="1"/>
      <c r="B848" s="2"/>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c r="A849" s="1"/>
      <c r="B849" s="2"/>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c r="A850" s="1"/>
      <c r="B850" s="2"/>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c r="A851" s="1"/>
      <c r="B851" s="2"/>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c r="A852" s="1"/>
      <c r="B852" s="2"/>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c r="A853" s="1"/>
      <c r="B853" s="2"/>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c r="A854" s="1"/>
      <c r="B854" s="2"/>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c r="A855" s="1"/>
      <c r="B855" s="2"/>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c r="A856" s="1"/>
      <c r="B856" s="2"/>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c r="A857" s="1"/>
      <c r="B857" s="2"/>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c r="A858" s="1"/>
      <c r="B858" s="2"/>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c r="A859" s="1"/>
      <c r="B859" s="2"/>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c r="A860" s="1"/>
      <c r="B860" s="2"/>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c r="A861" s="1"/>
      <c r="B861" s="2"/>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c r="A862" s="1"/>
      <c r="B862" s="2"/>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c r="A863" s="1"/>
      <c r="B863" s="2"/>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c r="A864" s="1"/>
      <c r="B864" s="2"/>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c r="A865" s="1"/>
      <c r="B865" s="2"/>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c r="A866" s="1"/>
      <c r="B866" s="2"/>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c r="A867" s="1"/>
      <c r="B867" s="2"/>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c r="A868" s="1"/>
      <c r="B868" s="2"/>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c r="A869" s="1"/>
      <c r="B869" s="2"/>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c r="A870" s="1"/>
      <c r="B870" s="2"/>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c r="A871" s="1"/>
      <c r="B871" s="2"/>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c r="A872" s="1"/>
      <c r="B872" s="2"/>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c r="A873" s="1"/>
      <c r="B873" s="2"/>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c r="A874" s="1"/>
      <c r="B874" s="2"/>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c r="A875" s="1"/>
      <c r="B875" s="2"/>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c r="A876" s="1"/>
      <c r="B876" s="2"/>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c r="A877" s="1"/>
      <c r="B877" s="2"/>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c r="A878" s="1"/>
      <c r="B878" s="2"/>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c r="A879" s="1"/>
      <c r="B879" s="2"/>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c r="A880" s="1"/>
      <c r="B880" s="2"/>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c r="A881" s="1"/>
      <c r="B881" s="2"/>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c r="A882" s="1"/>
      <c r="B882" s="2"/>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c r="A883" s="1"/>
      <c r="B883" s="2"/>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c r="A884" s="1"/>
      <c r="B884" s="2"/>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c r="A885" s="1"/>
      <c r="B885" s="2"/>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c r="A886" s="1"/>
      <c r="B886" s="2"/>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c r="A887" s="1"/>
      <c r="B887" s="2"/>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c r="A888" s="1"/>
      <c r="B888" s="2"/>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c r="A889" s="1"/>
      <c r="B889" s="2"/>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c r="A890" s="1"/>
      <c r="B890" s="2"/>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c r="A891" s="1"/>
      <c r="B891" s="2"/>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c r="A892" s="1"/>
      <c r="B892" s="2"/>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c r="A893" s="1"/>
      <c r="B893" s="2"/>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c r="A894" s="1"/>
      <c r="B894" s="2"/>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c r="A895" s="1"/>
      <c r="B895" s="2"/>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c r="A896" s="1"/>
      <c r="B896" s="2"/>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c r="A897" s="1"/>
      <c r="B897" s="2"/>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c r="A898" s="1"/>
      <c r="B898" s="2"/>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c r="A899" s="1"/>
      <c r="B899" s="2"/>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c r="A900" s="1"/>
      <c r="B900" s="2"/>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c r="A901" s="1"/>
      <c r="B901" s="2"/>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c r="A902" s="1"/>
      <c r="B902" s="2"/>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c r="A903" s="1"/>
      <c r="B903" s="2"/>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c r="A904" s="1"/>
      <c r="B904" s="2"/>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c r="A905" s="1"/>
      <c r="B905" s="2"/>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c r="A906" s="1"/>
      <c r="B906" s="2"/>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c r="A907" s="1"/>
      <c r="B907" s="2"/>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c r="A908" s="1"/>
      <c r="B908" s="2"/>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c r="A909" s="1"/>
      <c r="B909" s="2"/>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c r="A910" s="1"/>
      <c r="B910" s="2"/>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c r="A911" s="1"/>
      <c r="B911" s="2"/>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c r="A912" s="1"/>
      <c r="B912" s="2"/>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c r="A913" s="1"/>
      <c r="B913" s="2"/>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c r="A914" s="1"/>
      <c r="B914" s="2"/>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c r="A915" s="1"/>
      <c r="B915" s="2"/>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c r="A916" s="1"/>
      <c r="B916" s="2"/>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c r="A917" s="1"/>
      <c r="B917" s="2"/>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c r="A918" s="1"/>
      <c r="B918" s="2"/>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c r="A919" s="1"/>
      <c r="B919" s="2"/>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c r="A920" s="1"/>
      <c r="B920" s="2"/>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c r="A921" s="1"/>
      <c r="B921" s="2"/>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c r="A922" s="1"/>
      <c r="B922" s="2"/>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c r="A923" s="1"/>
      <c r="B923" s="2"/>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c r="A924" s="1"/>
      <c r="B924" s="2"/>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c r="A925" s="1"/>
      <c r="B925" s="2"/>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c r="A926" s="1"/>
      <c r="B926" s="2"/>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c r="A927" s="1"/>
      <c r="B927" s="2"/>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c r="A928" s="1"/>
      <c r="B928" s="2"/>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c r="A929" s="1"/>
      <c r="B929" s="2"/>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c r="A930" s="1"/>
      <c r="B930" s="2"/>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c r="A931" s="1"/>
      <c r="B931" s="2"/>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c r="A932" s="1"/>
      <c r="B932" s="2"/>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c r="A933" s="1"/>
      <c r="B933" s="2"/>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c r="A934" s="1"/>
      <c r="B934" s="2"/>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c r="A935" s="1"/>
      <c r="B935" s="2"/>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c r="A936" s="1"/>
      <c r="B936" s="2"/>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c r="A937" s="1"/>
      <c r="B937" s="2"/>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c r="A938" s="1"/>
      <c r="B938" s="2"/>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c r="A939" s="1"/>
      <c r="B939" s="2"/>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c r="A940" s="1"/>
      <c r="B940" s="2"/>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c r="A941" s="1"/>
      <c r="B941" s="2"/>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c r="A942" s="1"/>
      <c r="B942" s="2"/>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c r="A943" s="1"/>
      <c r="B943" s="2"/>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c r="A944" s="1"/>
      <c r="B944" s="2"/>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c r="A945" s="1"/>
      <c r="B945" s="2"/>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c r="A946" s="1"/>
      <c r="B946" s="2"/>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c r="A947" s="1"/>
      <c r="B947" s="2"/>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c r="A948" s="1"/>
      <c r="B948" s="2"/>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c r="A949" s="1"/>
      <c r="B949" s="2"/>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c r="A950" s="1"/>
      <c r="B950" s="2"/>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c r="A951" s="1"/>
      <c r="B951" s="2"/>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c r="A952" s="1"/>
      <c r="B952" s="2"/>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c r="A953" s="1"/>
      <c r="B953" s="2"/>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c r="A954" s="1"/>
      <c r="B954" s="2"/>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c r="A955" s="1"/>
      <c r="B955" s="2"/>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c r="A956" s="1"/>
      <c r="B956" s="2"/>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c r="A957" s="1"/>
      <c r="B957" s="2"/>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c r="A958" s="1"/>
      <c r="B958" s="2"/>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c r="A959" s="1"/>
      <c r="B959" s="2"/>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c r="A960" s="1"/>
      <c r="B960" s="2"/>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c r="A961" s="1"/>
      <c r="B961" s="2"/>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c r="A962" s="1"/>
      <c r="B962" s="2"/>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c r="A963" s="1"/>
      <c r="B963" s="2"/>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c r="A964" s="1"/>
      <c r="B964" s="2"/>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c r="A965" s="1"/>
      <c r="B965" s="2"/>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c r="A966" s="1"/>
      <c r="B966" s="2"/>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c r="A967" s="1"/>
      <c r="B967" s="2"/>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c r="A968" s="1"/>
      <c r="B968" s="2"/>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c r="A969" s="1"/>
      <c r="B969" s="2"/>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c r="A970" s="1"/>
      <c r="B970" s="2"/>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c r="A971" s="1"/>
      <c r="B971" s="2"/>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c r="A972" s="1"/>
      <c r="B972" s="2"/>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c r="A973" s="1"/>
      <c r="B973" s="2"/>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c r="A974" s="1"/>
      <c r="B974" s="2"/>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c r="A975" s="1"/>
      <c r="B975" s="2"/>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c r="A976" s="1"/>
      <c r="B976" s="2"/>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c r="A977" s="1"/>
      <c r="B977" s="2"/>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c r="A978" s="1"/>
      <c r="B978" s="2"/>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c r="A979" s="1"/>
      <c r="B979" s="2"/>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c r="A980" s="1"/>
      <c r="B980" s="2"/>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c r="A981" s="1"/>
      <c r="B981" s="2"/>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c r="A982" s="1"/>
      <c r="B982" s="2"/>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c r="A983" s="1"/>
      <c r="B983" s="2"/>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c r="A984" s="1"/>
      <c r="B984" s="2"/>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c r="A985" s="1"/>
      <c r="B985" s="2"/>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c r="A986" s="1"/>
      <c r="B986" s="2"/>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c r="A987" s="1"/>
      <c r="B987" s="2"/>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c r="A988" s="1"/>
      <c r="B988" s="2"/>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c r="A989" s="1"/>
      <c r="B989" s="2"/>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c r="A990" s="1"/>
      <c r="B990" s="2"/>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c r="A991" s="1"/>
      <c r="B991" s="2"/>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c r="A992" s="1"/>
      <c r="B992" s="2"/>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c r="A993" s="1"/>
      <c r="B993" s="2"/>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c r="A994" s="1"/>
      <c r="B994" s="2"/>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c r="A995" s="1"/>
      <c r="B995" s="2"/>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c r="A996" s="1"/>
      <c r="B996" s="2"/>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c r="A997" s="1"/>
      <c r="B997" s="2"/>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c r="A998" s="1"/>
      <c r="B998" s="2"/>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c r="A999" s="1"/>
      <c r="B999" s="2"/>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c r="A1000" s="1"/>
      <c r="B1000" s="2"/>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spans="1:26" ht="15.75" customHeight="1">
      <c r="A1001" s="1"/>
      <c r="B1001" s="2"/>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row>
    <row r="1002" spans="1:26" ht="15.75" customHeight="1">
      <c r="A1002" s="1"/>
      <c r="B1002" s="2"/>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row>
  </sheetData>
  <autoFilter ref="A12:H65" xr:uid="{00000000-0009-0000-0000-000002000000}"/>
  <mergeCells count="77">
    <mergeCell ref="B54:D54"/>
    <mergeCell ref="B55:D55"/>
    <mergeCell ref="B56:D56"/>
    <mergeCell ref="B57:D57"/>
    <mergeCell ref="B58:D58"/>
    <mergeCell ref="B68:D68"/>
    <mergeCell ref="A69:C70"/>
    <mergeCell ref="B59:D59"/>
    <mergeCell ref="B60:D60"/>
    <mergeCell ref="A71:C71"/>
    <mergeCell ref="B61:D61"/>
    <mergeCell ref="B62:D62"/>
    <mergeCell ref="B63:D63"/>
    <mergeCell ref="B64:D64"/>
    <mergeCell ref="B65:D65"/>
    <mergeCell ref="B85:H85"/>
    <mergeCell ref="D86:H86"/>
    <mergeCell ref="D87:H87"/>
    <mergeCell ref="D69:D70"/>
    <mergeCell ref="E69:F69"/>
    <mergeCell ref="G69:H69"/>
    <mergeCell ref="D76:H76"/>
    <mergeCell ref="D77:H77"/>
    <mergeCell ref="E82:G82"/>
    <mergeCell ref="B84:H84"/>
    <mergeCell ref="A74:C74"/>
    <mergeCell ref="A72:C72"/>
    <mergeCell ref="A73:C73"/>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50:D50"/>
    <mergeCell ref="B51:D51"/>
    <mergeCell ref="B52:D52"/>
    <mergeCell ref="B53:D53"/>
    <mergeCell ref="B45:D45"/>
    <mergeCell ref="B46:D46"/>
    <mergeCell ref="B47:D47"/>
    <mergeCell ref="B48:D48"/>
    <mergeCell ref="B49:D49"/>
  </mergeCells>
  <printOptions horizontalCentered="1"/>
  <pageMargins left="0.2" right="0.2" top="0.25" bottom="0.25" header="0" footer="0"/>
  <pageSetup paperSize="9" orientation="portrait"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Z1002"/>
  <sheetViews>
    <sheetView topLeftCell="A40" workbookViewId="0">
      <selection activeCell="H42" sqref="H42"/>
    </sheetView>
  </sheetViews>
  <sheetFormatPr defaultColWidth="14.42578125" defaultRowHeight="15" customHeight="1"/>
  <cols>
    <col min="1" max="1" width="5.42578125" customWidth="1"/>
    <col min="2" max="2" width="27.140625" customWidth="1"/>
    <col min="3" max="3" width="11" customWidth="1"/>
    <col min="4" max="4" width="10.5703125" customWidth="1"/>
    <col min="5" max="5" width="11.5703125" customWidth="1"/>
    <col min="6" max="6" width="10.5703125" customWidth="1"/>
    <col min="7" max="8" width="10.140625" customWidth="1"/>
    <col min="9" max="26" width="8" customWidth="1"/>
  </cols>
  <sheetData>
    <row r="1" spans="1:26" ht="15.75" customHeight="1">
      <c r="A1" s="1"/>
      <c r="B1" s="2"/>
      <c r="C1" s="1"/>
      <c r="D1" s="1"/>
      <c r="E1" s="1"/>
      <c r="F1" s="1"/>
      <c r="G1" s="1"/>
      <c r="H1" s="3" t="s">
        <v>114</v>
      </c>
      <c r="I1" s="1"/>
      <c r="J1" s="1"/>
      <c r="K1" s="1"/>
      <c r="L1" s="1"/>
      <c r="M1" s="1"/>
      <c r="N1" s="1"/>
      <c r="O1" s="1"/>
      <c r="P1" s="1"/>
      <c r="Q1" s="1"/>
      <c r="R1" s="1"/>
      <c r="S1" s="1"/>
      <c r="T1" s="1"/>
      <c r="U1" s="1"/>
      <c r="V1" s="1"/>
      <c r="W1" s="1"/>
      <c r="X1" s="1"/>
      <c r="Y1" s="1"/>
      <c r="Z1" s="1"/>
    </row>
    <row r="2" spans="1:26" ht="48.75" customHeight="1">
      <c r="A2" s="50" t="s">
        <v>164</v>
      </c>
      <c r="B2" s="47"/>
      <c r="C2" s="47"/>
      <c r="D2" s="50" t="s">
        <v>2</v>
      </c>
      <c r="E2" s="47"/>
      <c r="F2" s="47"/>
      <c r="G2" s="47"/>
      <c r="H2" s="47"/>
      <c r="I2" s="5"/>
      <c r="J2" s="5"/>
      <c r="K2" s="5"/>
      <c r="L2" s="5"/>
      <c r="M2" s="5"/>
      <c r="N2" s="5"/>
      <c r="O2" s="5"/>
      <c r="P2" s="5"/>
      <c r="Q2" s="5"/>
      <c r="R2" s="5"/>
      <c r="S2" s="5"/>
      <c r="T2" s="5"/>
      <c r="U2" s="5"/>
      <c r="V2" s="5"/>
      <c r="W2" s="5"/>
      <c r="X2" s="5"/>
      <c r="Y2" s="5"/>
      <c r="Z2" s="5"/>
    </row>
    <row r="3" spans="1:26" ht="8.25" customHeight="1">
      <c r="A3" s="51"/>
      <c r="B3" s="47"/>
      <c r="C3" s="5"/>
      <c r="D3" s="6"/>
      <c r="E3" s="6"/>
      <c r="F3" s="6"/>
      <c r="G3" s="6"/>
      <c r="H3" s="6"/>
      <c r="I3" s="5"/>
      <c r="J3" s="5"/>
      <c r="K3" s="5"/>
      <c r="L3" s="5"/>
      <c r="M3" s="5"/>
      <c r="N3" s="5"/>
      <c r="O3" s="5"/>
      <c r="P3" s="5"/>
      <c r="Q3" s="5"/>
      <c r="R3" s="5"/>
      <c r="S3" s="5"/>
      <c r="T3" s="5"/>
      <c r="U3" s="5"/>
      <c r="V3" s="5"/>
      <c r="W3" s="5"/>
      <c r="X3" s="5"/>
      <c r="Y3" s="5"/>
      <c r="Z3" s="5"/>
    </row>
    <row r="4" spans="1:26" ht="6" customHeight="1">
      <c r="A4" s="1"/>
      <c r="B4" s="1"/>
      <c r="C4" s="1"/>
      <c r="D4" s="1"/>
      <c r="E4" s="1"/>
      <c r="F4" s="1"/>
      <c r="G4" s="1"/>
      <c r="H4" s="1"/>
      <c r="I4" s="1"/>
      <c r="J4" s="1"/>
      <c r="K4" s="1"/>
      <c r="L4" s="1"/>
      <c r="M4" s="1"/>
      <c r="N4" s="1"/>
      <c r="O4" s="1"/>
      <c r="P4" s="1"/>
      <c r="Q4" s="1"/>
      <c r="R4" s="1"/>
      <c r="S4" s="1"/>
      <c r="T4" s="1"/>
      <c r="U4" s="1"/>
      <c r="V4" s="1"/>
      <c r="W4" s="1"/>
      <c r="X4" s="1"/>
      <c r="Y4" s="1"/>
      <c r="Z4" s="1"/>
    </row>
    <row r="5" spans="1:26" ht="39.75" customHeight="1">
      <c r="A5" s="52" t="s">
        <v>116</v>
      </c>
      <c r="B5" s="47"/>
      <c r="C5" s="47"/>
      <c r="D5" s="47"/>
      <c r="E5" s="47"/>
      <c r="F5" s="47"/>
      <c r="G5" s="47"/>
      <c r="H5" s="47"/>
      <c r="I5" s="1"/>
      <c r="J5" s="1"/>
      <c r="K5" s="1"/>
      <c r="L5" s="1"/>
      <c r="M5" s="1"/>
      <c r="N5" s="1"/>
      <c r="O5" s="1"/>
      <c r="P5" s="1"/>
      <c r="Q5" s="1"/>
      <c r="R5" s="1"/>
      <c r="S5" s="1"/>
      <c r="T5" s="1"/>
      <c r="U5" s="1"/>
      <c r="V5" s="1"/>
      <c r="W5" s="1"/>
      <c r="X5" s="1"/>
      <c r="Y5" s="1"/>
      <c r="Z5" s="1"/>
    </row>
    <row r="6" spans="1:26" ht="8.25" customHeight="1">
      <c r="A6" s="1"/>
      <c r="B6" s="2"/>
      <c r="C6" s="1"/>
      <c r="D6" s="1"/>
      <c r="E6" s="1"/>
      <c r="F6" s="1"/>
      <c r="G6" s="1"/>
      <c r="H6" s="1"/>
      <c r="I6" s="1"/>
      <c r="J6" s="1"/>
      <c r="K6" s="1"/>
      <c r="L6" s="1"/>
      <c r="M6" s="1"/>
      <c r="N6" s="1"/>
      <c r="O6" s="1"/>
      <c r="P6" s="1"/>
      <c r="Q6" s="1"/>
      <c r="R6" s="1"/>
      <c r="S6" s="1"/>
      <c r="T6" s="1"/>
      <c r="U6" s="1"/>
      <c r="V6" s="1"/>
      <c r="W6" s="1"/>
      <c r="X6" s="1"/>
      <c r="Y6" s="1"/>
      <c r="Z6" s="1"/>
    </row>
    <row r="7" spans="1:26" ht="24.75" customHeight="1">
      <c r="A7" s="7"/>
      <c r="B7" s="46" t="s">
        <v>165</v>
      </c>
      <c r="C7" s="47"/>
      <c r="D7" s="47"/>
      <c r="E7" s="47"/>
      <c r="F7" s="47"/>
      <c r="G7" s="47"/>
      <c r="H7" s="47"/>
      <c r="I7" s="7"/>
      <c r="J7" s="7"/>
      <c r="K7" s="7"/>
      <c r="L7" s="7"/>
      <c r="M7" s="7"/>
      <c r="N7" s="7"/>
      <c r="O7" s="7"/>
      <c r="P7" s="7"/>
      <c r="Q7" s="7"/>
      <c r="R7" s="7"/>
      <c r="S7" s="7"/>
      <c r="T7" s="7"/>
      <c r="U7" s="7"/>
      <c r="V7" s="7"/>
      <c r="W7" s="7"/>
      <c r="X7" s="7"/>
      <c r="Y7" s="7"/>
      <c r="Z7" s="7"/>
    </row>
    <row r="8" spans="1:26" ht="19.5" customHeight="1">
      <c r="A8" s="7"/>
      <c r="B8" s="46" t="s">
        <v>166</v>
      </c>
      <c r="C8" s="47"/>
      <c r="D8" s="47"/>
      <c r="E8" s="47"/>
      <c r="F8" s="47"/>
      <c r="G8" s="47"/>
      <c r="H8" s="47"/>
      <c r="I8" s="7"/>
      <c r="J8" s="7"/>
      <c r="K8" s="7"/>
      <c r="L8" s="7"/>
      <c r="M8" s="7"/>
      <c r="N8" s="7"/>
      <c r="O8" s="7"/>
      <c r="P8" s="7"/>
      <c r="Q8" s="7"/>
      <c r="R8" s="7"/>
      <c r="S8" s="7"/>
      <c r="T8" s="7"/>
      <c r="U8" s="7"/>
      <c r="V8" s="7"/>
      <c r="W8" s="7"/>
      <c r="X8" s="7"/>
      <c r="Y8" s="7"/>
      <c r="Z8" s="7"/>
    </row>
    <row r="9" spans="1:26" ht="19.5" customHeight="1">
      <c r="A9" s="7"/>
      <c r="B9" s="46" t="s">
        <v>167</v>
      </c>
      <c r="C9" s="47"/>
      <c r="D9" s="47"/>
      <c r="E9" s="47"/>
      <c r="F9" s="47"/>
      <c r="G9" s="47"/>
      <c r="H9" s="47"/>
      <c r="I9" s="7"/>
      <c r="J9" s="7"/>
      <c r="K9" s="7"/>
      <c r="L9" s="7"/>
      <c r="M9" s="7"/>
      <c r="N9" s="7"/>
      <c r="O9" s="7"/>
      <c r="P9" s="7"/>
      <c r="Q9" s="7"/>
      <c r="R9" s="7"/>
      <c r="S9" s="7"/>
      <c r="T9" s="7"/>
      <c r="U9" s="7"/>
      <c r="V9" s="7"/>
      <c r="W9" s="7"/>
      <c r="X9" s="7"/>
      <c r="Y9" s="7"/>
      <c r="Z9" s="7"/>
    </row>
    <row r="10" spans="1:26" ht="19.5" customHeight="1">
      <c r="A10" s="7"/>
      <c r="B10" s="46" t="s">
        <v>168</v>
      </c>
      <c r="C10" s="47"/>
      <c r="D10" s="47"/>
      <c r="E10" s="47"/>
      <c r="F10" s="47"/>
      <c r="G10" s="47"/>
      <c r="H10" s="8"/>
      <c r="I10" s="7"/>
      <c r="J10" s="7"/>
      <c r="K10" s="7"/>
      <c r="L10" s="7"/>
      <c r="M10" s="7"/>
      <c r="N10" s="7"/>
      <c r="O10" s="7"/>
      <c r="P10" s="7"/>
      <c r="Q10" s="7"/>
      <c r="R10" s="7"/>
      <c r="S10" s="7"/>
      <c r="T10" s="7"/>
      <c r="U10" s="7"/>
      <c r="V10" s="7"/>
      <c r="W10" s="7"/>
      <c r="X10" s="7"/>
      <c r="Y10" s="7"/>
      <c r="Z10" s="7"/>
    </row>
    <row r="11" spans="1:26" ht="5.25" customHeight="1">
      <c r="A11" s="7"/>
      <c r="B11" s="8"/>
      <c r="C11" s="8"/>
      <c r="D11" s="7"/>
      <c r="E11" s="7"/>
      <c r="F11" s="7"/>
      <c r="G11" s="7"/>
      <c r="H11" s="7"/>
      <c r="I11" s="7"/>
      <c r="J11" s="7"/>
      <c r="K11" s="7"/>
      <c r="L11" s="7"/>
      <c r="M11" s="7"/>
      <c r="N11" s="7"/>
      <c r="O11" s="7"/>
      <c r="P11" s="7"/>
      <c r="Q11" s="7"/>
      <c r="R11" s="7"/>
      <c r="S11" s="7"/>
      <c r="T11" s="7"/>
      <c r="U11" s="7"/>
      <c r="V11" s="7"/>
      <c r="W11" s="7"/>
      <c r="X11" s="7"/>
      <c r="Y11" s="7"/>
      <c r="Z11" s="7"/>
    </row>
    <row r="12" spans="1:26" ht="52.5" customHeight="1">
      <c r="A12" s="9" t="s">
        <v>7</v>
      </c>
      <c r="B12" s="48" t="s">
        <v>8</v>
      </c>
      <c r="C12" s="41"/>
      <c r="D12" s="42"/>
      <c r="E12" s="9" t="s">
        <v>9</v>
      </c>
      <c r="F12" s="10" t="s">
        <v>10</v>
      </c>
      <c r="G12" s="10" t="s">
        <v>11</v>
      </c>
      <c r="H12" s="9" t="s">
        <v>12</v>
      </c>
      <c r="I12" s="5"/>
      <c r="J12" s="5"/>
      <c r="K12" s="5"/>
      <c r="L12" s="5"/>
      <c r="M12" s="5"/>
      <c r="N12" s="5"/>
      <c r="O12" s="5"/>
      <c r="P12" s="5"/>
      <c r="Q12" s="5"/>
      <c r="R12" s="5"/>
      <c r="S12" s="5"/>
      <c r="T12" s="5"/>
      <c r="U12" s="5"/>
      <c r="V12" s="5"/>
      <c r="W12" s="5"/>
      <c r="X12" s="5"/>
      <c r="Y12" s="5"/>
      <c r="Z12" s="5"/>
    </row>
    <row r="13" spans="1:26" ht="16.5" customHeight="1">
      <c r="A13" s="11" t="s">
        <v>13</v>
      </c>
      <c r="B13" s="49" t="s">
        <v>14</v>
      </c>
      <c r="C13" s="41"/>
      <c r="D13" s="42"/>
      <c r="E13" s="11" t="s">
        <v>15</v>
      </c>
      <c r="F13" s="11" t="s">
        <v>16</v>
      </c>
      <c r="G13" s="11" t="s">
        <v>17</v>
      </c>
      <c r="H13" s="11" t="s">
        <v>18</v>
      </c>
      <c r="I13" s="12"/>
      <c r="J13" s="12"/>
      <c r="K13" s="12"/>
      <c r="L13" s="12"/>
      <c r="M13" s="12"/>
      <c r="N13" s="12"/>
      <c r="O13" s="12"/>
      <c r="P13" s="12"/>
      <c r="Q13" s="12"/>
      <c r="R13" s="12"/>
      <c r="S13" s="12"/>
      <c r="T13" s="12"/>
      <c r="U13" s="12"/>
      <c r="V13" s="12"/>
      <c r="W13" s="12"/>
      <c r="X13" s="12"/>
      <c r="Y13" s="12"/>
      <c r="Z13" s="12"/>
    </row>
    <row r="14" spans="1:26" ht="86.25" customHeight="1">
      <c r="A14" s="9" t="s">
        <v>19</v>
      </c>
      <c r="B14" s="43" t="s">
        <v>169</v>
      </c>
      <c r="C14" s="41"/>
      <c r="D14" s="42"/>
      <c r="E14" s="13">
        <f>E15+E19+E25+E28</f>
        <v>20</v>
      </c>
      <c r="F14" s="14">
        <f>ROUND(F15+F19+F25+F28,1)</f>
        <v>20</v>
      </c>
      <c r="G14" s="15"/>
      <c r="H14" s="9"/>
      <c r="I14" s="5"/>
      <c r="J14" s="5"/>
      <c r="K14" s="5"/>
      <c r="L14" s="5"/>
      <c r="M14" s="5"/>
      <c r="N14" s="5"/>
      <c r="O14" s="5"/>
      <c r="P14" s="5"/>
      <c r="Q14" s="5"/>
      <c r="R14" s="5"/>
      <c r="S14" s="5"/>
      <c r="T14" s="5"/>
      <c r="U14" s="5"/>
      <c r="V14" s="5"/>
      <c r="W14" s="5"/>
      <c r="X14" s="5"/>
      <c r="Y14" s="5"/>
      <c r="Z14" s="5"/>
    </row>
    <row r="15" spans="1:26" ht="25.5" customHeight="1">
      <c r="A15" s="16">
        <v>1</v>
      </c>
      <c r="B15" s="43" t="s">
        <v>21</v>
      </c>
      <c r="C15" s="41"/>
      <c r="D15" s="42"/>
      <c r="E15" s="13">
        <f>5-(E16+E17+E18)</f>
        <v>5</v>
      </c>
      <c r="F15" s="14">
        <f>ROUND(5-(F16+F17+F18),1)</f>
        <v>5</v>
      </c>
      <c r="G15" s="15"/>
      <c r="H15" s="16"/>
      <c r="I15" s="17"/>
      <c r="J15" s="17"/>
      <c r="K15" s="17"/>
      <c r="L15" s="17"/>
      <c r="M15" s="17"/>
      <c r="N15" s="17"/>
      <c r="O15" s="17"/>
      <c r="P15" s="17"/>
      <c r="Q15" s="17"/>
      <c r="R15" s="17"/>
      <c r="S15" s="17"/>
      <c r="T15" s="17"/>
      <c r="U15" s="17"/>
      <c r="V15" s="17"/>
      <c r="W15" s="17"/>
      <c r="X15" s="17"/>
      <c r="Y15" s="17"/>
      <c r="Z15" s="17"/>
    </row>
    <row r="16" spans="1:26" ht="115.5" customHeight="1">
      <c r="A16" s="16" t="s">
        <v>22</v>
      </c>
      <c r="B16" s="44" t="s">
        <v>23</v>
      </c>
      <c r="C16" s="41"/>
      <c r="D16" s="42"/>
      <c r="E16" s="16"/>
      <c r="F16" s="21"/>
      <c r="G16" s="16"/>
      <c r="H16" s="16"/>
      <c r="I16" s="17"/>
      <c r="J16" s="17"/>
      <c r="K16" s="17"/>
      <c r="L16" s="17"/>
      <c r="M16" s="17"/>
      <c r="N16" s="17"/>
      <c r="O16" s="17"/>
      <c r="P16" s="17"/>
      <c r="Q16" s="17"/>
      <c r="R16" s="17"/>
      <c r="S16" s="17"/>
      <c r="T16" s="17"/>
      <c r="U16" s="17"/>
      <c r="V16" s="17"/>
      <c r="W16" s="17"/>
      <c r="X16" s="17"/>
      <c r="Y16" s="17"/>
      <c r="Z16" s="17"/>
    </row>
    <row r="17" spans="1:26" ht="102" customHeight="1">
      <c r="A17" s="16" t="s">
        <v>24</v>
      </c>
      <c r="B17" s="44" t="s">
        <v>122</v>
      </c>
      <c r="C17" s="41"/>
      <c r="D17" s="42"/>
      <c r="E17" s="16"/>
      <c r="F17" s="21"/>
      <c r="G17" s="18"/>
      <c r="H17" s="18"/>
      <c r="I17" s="19"/>
      <c r="J17" s="19"/>
      <c r="K17" s="19"/>
      <c r="L17" s="19"/>
      <c r="M17" s="19"/>
      <c r="N17" s="19"/>
      <c r="O17" s="19"/>
      <c r="P17" s="19"/>
      <c r="Q17" s="19"/>
      <c r="R17" s="19"/>
      <c r="S17" s="19"/>
      <c r="T17" s="19"/>
      <c r="U17" s="19"/>
      <c r="V17" s="19"/>
      <c r="W17" s="19"/>
      <c r="X17" s="19"/>
      <c r="Y17" s="19"/>
      <c r="Z17" s="19"/>
    </row>
    <row r="18" spans="1:26" ht="87" customHeight="1">
      <c r="A18" s="16" t="s">
        <v>26</v>
      </c>
      <c r="B18" s="44" t="s">
        <v>123</v>
      </c>
      <c r="C18" s="41"/>
      <c r="D18" s="42"/>
      <c r="E18" s="16"/>
      <c r="F18" s="21"/>
      <c r="G18" s="18"/>
      <c r="H18" s="18"/>
      <c r="I18" s="19"/>
      <c r="J18" s="19"/>
      <c r="K18" s="19"/>
      <c r="L18" s="19"/>
      <c r="M18" s="19"/>
      <c r="N18" s="19"/>
      <c r="O18" s="19"/>
      <c r="P18" s="19"/>
      <c r="Q18" s="19"/>
      <c r="R18" s="19"/>
      <c r="S18" s="19"/>
      <c r="T18" s="19"/>
      <c r="U18" s="19"/>
      <c r="V18" s="19"/>
      <c r="W18" s="19"/>
      <c r="X18" s="19"/>
      <c r="Y18" s="19"/>
      <c r="Z18" s="19"/>
    </row>
    <row r="19" spans="1:26" ht="52.5" customHeight="1">
      <c r="A19" s="16">
        <v>2</v>
      </c>
      <c r="B19" s="43" t="s">
        <v>28</v>
      </c>
      <c r="C19" s="41"/>
      <c r="D19" s="42"/>
      <c r="E19" s="13">
        <f>6-(E20+E21+E22+E23+E24)</f>
        <v>6</v>
      </c>
      <c r="F19" s="14">
        <f>ROUND(6-(F20+F21+F22+F23+F24),1)</f>
        <v>6</v>
      </c>
      <c r="G19" s="15"/>
      <c r="H19" s="20"/>
      <c r="I19" s="19"/>
      <c r="J19" s="19"/>
      <c r="K19" s="19"/>
      <c r="L19" s="19"/>
      <c r="M19" s="19"/>
      <c r="N19" s="19"/>
      <c r="O19" s="19"/>
      <c r="P19" s="19"/>
      <c r="Q19" s="19"/>
      <c r="R19" s="19"/>
      <c r="S19" s="19"/>
      <c r="T19" s="19"/>
      <c r="U19" s="19"/>
      <c r="V19" s="19"/>
      <c r="W19" s="19"/>
      <c r="X19" s="19"/>
      <c r="Y19" s="19"/>
      <c r="Z19" s="19"/>
    </row>
    <row r="20" spans="1:26" ht="39.75" customHeight="1">
      <c r="A20" s="21" t="s">
        <v>29</v>
      </c>
      <c r="B20" s="44" t="s">
        <v>30</v>
      </c>
      <c r="C20" s="41"/>
      <c r="D20" s="42"/>
      <c r="E20" s="21"/>
      <c r="F20" s="21"/>
      <c r="G20" s="18"/>
      <c r="H20" s="18"/>
      <c r="I20" s="19"/>
      <c r="J20" s="19"/>
      <c r="K20" s="19"/>
      <c r="L20" s="19"/>
      <c r="M20" s="19"/>
      <c r="N20" s="19"/>
      <c r="O20" s="19"/>
      <c r="P20" s="19"/>
      <c r="Q20" s="19"/>
      <c r="R20" s="19"/>
      <c r="S20" s="19"/>
      <c r="T20" s="19"/>
      <c r="U20" s="19"/>
      <c r="V20" s="19"/>
      <c r="W20" s="19"/>
      <c r="X20" s="19"/>
      <c r="Y20" s="19"/>
      <c r="Z20" s="19"/>
    </row>
    <row r="21" spans="1:26" ht="57" customHeight="1">
      <c r="A21" s="21" t="s">
        <v>31</v>
      </c>
      <c r="B21" s="44" t="s">
        <v>32</v>
      </c>
      <c r="C21" s="41"/>
      <c r="D21" s="42"/>
      <c r="E21" s="21"/>
      <c r="F21" s="21"/>
      <c r="G21" s="37"/>
      <c r="H21" s="18"/>
      <c r="I21" s="19"/>
      <c r="J21" s="19"/>
      <c r="K21" s="19"/>
      <c r="L21" s="19"/>
      <c r="M21" s="19"/>
      <c r="N21" s="19"/>
      <c r="O21" s="19"/>
      <c r="P21" s="19"/>
      <c r="Q21" s="19"/>
      <c r="R21" s="19"/>
      <c r="S21" s="19"/>
      <c r="T21" s="19"/>
      <c r="U21" s="19"/>
      <c r="V21" s="19"/>
      <c r="W21" s="19"/>
      <c r="X21" s="19"/>
      <c r="Y21" s="19"/>
      <c r="Z21" s="19"/>
    </row>
    <row r="22" spans="1:26" ht="52.5" customHeight="1">
      <c r="A22" s="16" t="s">
        <v>33</v>
      </c>
      <c r="B22" s="44" t="s">
        <v>170</v>
      </c>
      <c r="C22" s="41"/>
      <c r="D22" s="42"/>
      <c r="E22" s="16"/>
      <c r="F22" s="21"/>
      <c r="G22" s="38"/>
      <c r="H22" s="18"/>
      <c r="I22" s="19"/>
      <c r="J22" s="19"/>
      <c r="K22" s="19"/>
      <c r="L22" s="19"/>
      <c r="M22" s="19"/>
      <c r="N22" s="19"/>
      <c r="O22" s="19"/>
      <c r="P22" s="19"/>
      <c r="Q22" s="19"/>
      <c r="R22" s="19"/>
      <c r="S22" s="19"/>
      <c r="T22" s="19"/>
      <c r="U22" s="19"/>
      <c r="V22" s="19"/>
      <c r="W22" s="19"/>
      <c r="X22" s="19"/>
      <c r="Y22" s="19"/>
      <c r="Z22" s="19"/>
    </row>
    <row r="23" spans="1:26" ht="70.5" customHeight="1">
      <c r="A23" s="16" t="s">
        <v>35</v>
      </c>
      <c r="B23" s="44" t="s">
        <v>125</v>
      </c>
      <c r="C23" s="41"/>
      <c r="D23" s="42"/>
      <c r="E23" s="16"/>
      <c r="F23" s="21"/>
      <c r="G23" s="38"/>
      <c r="H23" s="18"/>
      <c r="I23" s="19"/>
      <c r="J23" s="19"/>
      <c r="K23" s="19"/>
      <c r="L23" s="19"/>
      <c r="M23" s="19"/>
      <c r="N23" s="19"/>
      <c r="O23" s="19"/>
      <c r="P23" s="19"/>
      <c r="Q23" s="19"/>
      <c r="R23" s="19"/>
      <c r="S23" s="19"/>
      <c r="T23" s="19"/>
      <c r="U23" s="19"/>
      <c r="V23" s="19"/>
      <c r="W23" s="19"/>
      <c r="X23" s="19"/>
      <c r="Y23" s="19"/>
      <c r="Z23" s="19"/>
    </row>
    <row r="24" spans="1:26" ht="42.75" customHeight="1">
      <c r="A24" s="16" t="s">
        <v>37</v>
      </c>
      <c r="B24" s="44" t="s">
        <v>126</v>
      </c>
      <c r="C24" s="41"/>
      <c r="D24" s="42"/>
      <c r="E24" s="16"/>
      <c r="F24" s="21"/>
      <c r="G24" s="18"/>
      <c r="H24" s="18"/>
      <c r="I24" s="19"/>
      <c r="J24" s="19"/>
      <c r="K24" s="19"/>
      <c r="L24" s="19"/>
      <c r="M24" s="19"/>
      <c r="N24" s="19"/>
      <c r="O24" s="19"/>
      <c r="P24" s="19"/>
      <c r="Q24" s="19"/>
      <c r="R24" s="19"/>
      <c r="S24" s="19"/>
      <c r="T24" s="19"/>
      <c r="U24" s="19"/>
      <c r="V24" s="19"/>
      <c r="W24" s="19"/>
      <c r="X24" s="19"/>
      <c r="Y24" s="19"/>
      <c r="Z24" s="19"/>
    </row>
    <row r="25" spans="1:26" ht="60.75" customHeight="1">
      <c r="A25" s="16">
        <v>3</v>
      </c>
      <c r="B25" s="43" t="s">
        <v>39</v>
      </c>
      <c r="C25" s="41"/>
      <c r="D25" s="42"/>
      <c r="E25" s="13">
        <f>5-(E26+E27)</f>
        <v>5</v>
      </c>
      <c r="F25" s="14">
        <f>ROUND(5-(F26+F27),1)</f>
        <v>5</v>
      </c>
      <c r="G25" s="15"/>
      <c r="H25" s="16"/>
      <c r="I25" s="17"/>
      <c r="J25" s="17"/>
      <c r="K25" s="17"/>
      <c r="L25" s="17"/>
      <c r="M25" s="17"/>
      <c r="N25" s="17"/>
      <c r="O25" s="17"/>
      <c r="P25" s="17"/>
      <c r="Q25" s="17"/>
      <c r="R25" s="17"/>
      <c r="S25" s="17"/>
      <c r="T25" s="17"/>
      <c r="U25" s="17"/>
      <c r="V25" s="17"/>
      <c r="W25" s="17"/>
      <c r="X25" s="17"/>
      <c r="Y25" s="17"/>
      <c r="Z25" s="17"/>
    </row>
    <row r="26" spans="1:26" ht="100.5" customHeight="1">
      <c r="A26" s="16" t="s">
        <v>40</v>
      </c>
      <c r="B26" s="44" t="s">
        <v>171</v>
      </c>
      <c r="C26" s="41"/>
      <c r="D26" s="42"/>
      <c r="E26" s="16"/>
      <c r="F26" s="21"/>
      <c r="G26" s="18"/>
      <c r="H26" s="18"/>
      <c r="I26" s="19"/>
      <c r="J26" s="19"/>
      <c r="K26" s="19"/>
      <c r="L26" s="19"/>
      <c r="M26" s="19"/>
      <c r="N26" s="19"/>
      <c r="O26" s="19"/>
      <c r="P26" s="19"/>
      <c r="Q26" s="19"/>
      <c r="R26" s="19"/>
      <c r="S26" s="19"/>
      <c r="T26" s="19"/>
      <c r="U26" s="19"/>
      <c r="V26" s="19"/>
      <c r="W26" s="19"/>
      <c r="X26" s="19"/>
      <c r="Y26" s="19"/>
      <c r="Z26" s="19"/>
    </row>
    <row r="27" spans="1:26" ht="54.75" customHeight="1">
      <c r="A27" s="16" t="s">
        <v>42</v>
      </c>
      <c r="B27" s="44" t="s">
        <v>172</v>
      </c>
      <c r="C27" s="41"/>
      <c r="D27" s="42"/>
      <c r="E27" s="16"/>
      <c r="F27" s="21"/>
      <c r="G27" s="18"/>
      <c r="H27" s="18"/>
      <c r="I27" s="19"/>
      <c r="J27" s="19"/>
      <c r="K27" s="19"/>
      <c r="L27" s="19"/>
      <c r="M27" s="19"/>
      <c r="N27" s="19"/>
      <c r="O27" s="19"/>
      <c r="P27" s="19"/>
      <c r="Q27" s="19"/>
      <c r="R27" s="19"/>
      <c r="S27" s="19"/>
      <c r="T27" s="19"/>
      <c r="U27" s="19"/>
      <c r="V27" s="19"/>
      <c r="W27" s="19"/>
      <c r="X27" s="19"/>
      <c r="Y27" s="19"/>
      <c r="Z27" s="19"/>
    </row>
    <row r="28" spans="1:26" ht="105.75" customHeight="1">
      <c r="A28" s="23">
        <v>4</v>
      </c>
      <c r="B28" s="43" t="s">
        <v>44</v>
      </c>
      <c r="C28" s="41"/>
      <c r="D28" s="42"/>
      <c r="E28" s="13">
        <f>4-(E29+E30+E31)</f>
        <v>4</v>
      </c>
      <c r="F28" s="14">
        <f>ROUND(4-(F29+F30+F31),1)</f>
        <v>4</v>
      </c>
      <c r="G28" s="15"/>
      <c r="H28" s="20"/>
      <c r="I28" s="19"/>
      <c r="J28" s="19"/>
      <c r="K28" s="19"/>
      <c r="L28" s="19"/>
      <c r="M28" s="19"/>
      <c r="N28" s="19"/>
      <c r="O28" s="19"/>
      <c r="P28" s="19"/>
      <c r="Q28" s="19"/>
      <c r="R28" s="19"/>
      <c r="S28" s="19"/>
      <c r="T28" s="19"/>
      <c r="U28" s="19"/>
      <c r="V28" s="19"/>
      <c r="W28" s="19"/>
      <c r="X28" s="19"/>
      <c r="Y28" s="19"/>
      <c r="Z28" s="19"/>
    </row>
    <row r="29" spans="1:26" ht="54" customHeight="1">
      <c r="A29" s="16" t="s">
        <v>45</v>
      </c>
      <c r="B29" s="44" t="s">
        <v>46</v>
      </c>
      <c r="C29" s="41"/>
      <c r="D29" s="42"/>
      <c r="E29" s="16"/>
      <c r="F29" s="21"/>
      <c r="G29" s="18"/>
      <c r="H29" s="18"/>
      <c r="I29" s="19"/>
      <c r="J29" s="19"/>
      <c r="K29" s="19"/>
      <c r="L29" s="19"/>
      <c r="M29" s="19"/>
      <c r="N29" s="19"/>
      <c r="O29" s="19"/>
      <c r="P29" s="19"/>
      <c r="Q29" s="19"/>
      <c r="R29" s="19"/>
      <c r="S29" s="19"/>
      <c r="T29" s="19"/>
      <c r="U29" s="19"/>
      <c r="V29" s="19"/>
      <c r="W29" s="19"/>
      <c r="X29" s="19"/>
      <c r="Y29" s="19"/>
      <c r="Z29" s="19"/>
    </row>
    <row r="30" spans="1:26" ht="60.75" customHeight="1">
      <c r="A30" s="16" t="s">
        <v>47</v>
      </c>
      <c r="B30" s="44" t="s">
        <v>48</v>
      </c>
      <c r="C30" s="41"/>
      <c r="D30" s="42"/>
      <c r="E30" s="16"/>
      <c r="F30" s="21"/>
      <c r="G30" s="18"/>
      <c r="H30" s="18"/>
      <c r="I30" s="19"/>
      <c r="J30" s="19"/>
      <c r="K30" s="19"/>
      <c r="L30" s="19"/>
      <c r="M30" s="19"/>
      <c r="N30" s="19"/>
      <c r="O30" s="19"/>
      <c r="P30" s="19"/>
      <c r="Q30" s="19"/>
      <c r="R30" s="19"/>
      <c r="S30" s="19"/>
      <c r="T30" s="19"/>
      <c r="U30" s="19"/>
      <c r="V30" s="19"/>
      <c r="W30" s="19"/>
      <c r="X30" s="19"/>
      <c r="Y30" s="19"/>
      <c r="Z30" s="19"/>
    </row>
    <row r="31" spans="1:26" ht="52.5" customHeight="1">
      <c r="A31" s="16" t="s">
        <v>49</v>
      </c>
      <c r="B31" s="44" t="s">
        <v>50</v>
      </c>
      <c r="C31" s="41"/>
      <c r="D31" s="42"/>
      <c r="E31" s="16"/>
      <c r="F31" s="21"/>
      <c r="G31" s="18"/>
      <c r="H31" s="18"/>
      <c r="I31" s="19"/>
      <c r="J31" s="19"/>
      <c r="K31" s="19"/>
      <c r="L31" s="19"/>
      <c r="M31" s="19"/>
      <c r="N31" s="19"/>
      <c r="O31" s="19"/>
      <c r="P31" s="19"/>
      <c r="Q31" s="19"/>
      <c r="R31" s="19"/>
      <c r="S31" s="19"/>
      <c r="T31" s="19"/>
      <c r="U31" s="19"/>
      <c r="V31" s="19"/>
      <c r="W31" s="19"/>
      <c r="X31" s="19"/>
      <c r="Y31" s="19"/>
      <c r="Z31" s="19"/>
    </row>
    <row r="32" spans="1:26" ht="27.75" customHeight="1">
      <c r="A32" s="9" t="s">
        <v>51</v>
      </c>
      <c r="B32" s="43" t="s">
        <v>52</v>
      </c>
      <c r="C32" s="41"/>
      <c r="D32" s="42"/>
      <c r="E32" s="13">
        <f>E33+E35+E37+E39+E41+E43</f>
        <v>20</v>
      </c>
      <c r="F32" s="14">
        <f>ROUND(F33+F35+F37+F39+F41+F43,1)</f>
        <v>17</v>
      </c>
      <c r="G32" s="15"/>
      <c r="H32" s="9"/>
      <c r="I32" s="5"/>
      <c r="J32" s="5"/>
      <c r="K32" s="5"/>
      <c r="L32" s="5"/>
      <c r="M32" s="5"/>
      <c r="N32" s="5"/>
      <c r="O32" s="5"/>
      <c r="P32" s="5"/>
      <c r="Q32" s="5"/>
      <c r="R32" s="5"/>
      <c r="S32" s="5"/>
      <c r="T32" s="5"/>
      <c r="U32" s="5"/>
      <c r="V32" s="5"/>
      <c r="W32" s="5"/>
      <c r="X32" s="5"/>
      <c r="Y32" s="5"/>
      <c r="Z32" s="5"/>
    </row>
    <row r="33" spans="1:26" ht="72.75" customHeight="1">
      <c r="A33" s="16">
        <v>5</v>
      </c>
      <c r="B33" s="43" t="s">
        <v>129</v>
      </c>
      <c r="C33" s="41"/>
      <c r="D33" s="42"/>
      <c r="E33" s="13">
        <v>1</v>
      </c>
      <c r="F33" s="14">
        <v>1</v>
      </c>
      <c r="G33" s="15"/>
      <c r="H33" s="16"/>
      <c r="I33" s="17"/>
      <c r="J33" s="17"/>
      <c r="K33" s="17"/>
      <c r="L33" s="17"/>
      <c r="M33" s="17"/>
      <c r="N33" s="17"/>
      <c r="O33" s="17"/>
      <c r="P33" s="17"/>
      <c r="Q33" s="17"/>
      <c r="R33" s="17"/>
      <c r="S33" s="17"/>
      <c r="T33" s="17"/>
      <c r="U33" s="17"/>
      <c r="V33" s="17"/>
      <c r="W33" s="17"/>
      <c r="X33" s="17"/>
      <c r="Y33" s="17"/>
      <c r="Z33" s="17"/>
    </row>
    <row r="34" spans="1:26" ht="117.75" customHeight="1">
      <c r="A34" s="16"/>
      <c r="B34" s="44" t="s">
        <v>130</v>
      </c>
      <c r="C34" s="41"/>
      <c r="D34" s="42"/>
      <c r="E34" s="13"/>
      <c r="F34" s="14"/>
      <c r="G34" s="15"/>
      <c r="H34" s="16"/>
      <c r="I34" s="17"/>
      <c r="J34" s="17"/>
      <c r="K34" s="17"/>
      <c r="L34" s="17"/>
      <c r="M34" s="17"/>
      <c r="N34" s="17"/>
      <c r="O34" s="17"/>
      <c r="P34" s="17"/>
      <c r="Q34" s="17"/>
      <c r="R34" s="17"/>
      <c r="S34" s="17"/>
      <c r="T34" s="17"/>
      <c r="U34" s="17"/>
      <c r="V34" s="17"/>
      <c r="W34" s="17"/>
      <c r="X34" s="17"/>
      <c r="Y34" s="17"/>
      <c r="Z34" s="17"/>
    </row>
    <row r="35" spans="1:26" ht="35.25" customHeight="1">
      <c r="A35" s="16">
        <v>6</v>
      </c>
      <c r="B35" s="43" t="s">
        <v>131</v>
      </c>
      <c r="C35" s="41"/>
      <c r="D35" s="42"/>
      <c r="E35" s="13">
        <v>2</v>
      </c>
      <c r="F35" s="14">
        <v>2</v>
      </c>
      <c r="G35" s="15"/>
      <c r="H35" s="16"/>
      <c r="I35" s="17"/>
      <c r="J35" s="17"/>
      <c r="K35" s="17"/>
      <c r="L35" s="17"/>
      <c r="M35" s="17"/>
      <c r="N35" s="17"/>
      <c r="O35" s="17"/>
      <c r="P35" s="17"/>
      <c r="Q35" s="17"/>
      <c r="R35" s="17"/>
      <c r="S35" s="17"/>
      <c r="T35" s="17"/>
      <c r="U35" s="17"/>
      <c r="V35" s="17"/>
      <c r="W35" s="17"/>
      <c r="X35" s="17"/>
      <c r="Y35" s="17"/>
      <c r="Z35" s="17"/>
    </row>
    <row r="36" spans="1:26" ht="60.75" customHeight="1">
      <c r="A36" s="16"/>
      <c r="B36" s="45" t="s">
        <v>132</v>
      </c>
      <c r="C36" s="41"/>
      <c r="D36" s="42"/>
      <c r="E36" s="13"/>
      <c r="F36" s="14"/>
      <c r="G36" s="15"/>
      <c r="H36" s="16"/>
      <c r="I36" s="17"/>
      <c r="J36" s="17"/>
      <c r="K36" s="17"/>
      <c r="L36" s="17"/>
      <c r="M36" s="17"/>
      <c r="N36" s="17"/>
      <c r="O36" s="17"/>
      <c r="P36" s="17"/>
      <c r="Q36" s="17"/>
      <c r="R36" s="17"/>
      <c r="S36" s="17"/>
      <c r="T36" s="17"/>
      <c r="U36" s="17"/>
      <c r="V36" s="17"/>
      <c r="W36" s="17"/>
      <c r="X36" s="17"/>
      <c r="Y36" s="17"/>
      <c r="Z36" s="17"/>
    </row>
    <row r="37" spans="1:26" ht="52.5" customHeight="1">
      <c r="A37" s="16">
        <v>7</v>
      </c>
      <c r="B37" s="43" t="s">
        <v>57</v>
      </c>
      <c r="C37" s="41"/>
      <c r="D37" s="42"/>
      <c r="E37" s="13">
        <v>2</v>
      </c>
      <c r="F37" s="14">
        <v>2</v>
      </c>
      <c r="G37" s="15"/>
      <c r="H37" s="16"/>
      <c r="I37" s="17"/>
      <c r="J37" s="17"/>
      <c r="K37" s="17"/>
      <c r="L37" s="17"/>
      <c r="M37" s="17"/>
      <c r="N37" s="17"/>
      <c r="O37" s="17"/>
      <c r="P37" s="17"/>
      <c r="Q37" s="17"/>
      <c r="R37" s="17"/>
      <c r="S37" s="17"/>
      <c r="T37" s="17"/>
      <c r="U37" s="17"/>
      <c r="V37" s="17"/>
      <c r="W37" s="17"/>
      <c r="X37" s="17"/>
      <c r="Y37" s="17"/>
      <c r="Z37" s="17"/>
    </row>
    <row r="38" spans="1:26" ht="59.25" customHeight="1">
      <c r="A38" s="16"/>
      <c r="B38" s="44" t="s">
        <v>133</v>
      </c>
      <c r="C38" s="41"/>
      <c r="D38" s="42"/>
      <c r="E38" s="13"/>
      <c r="F38" s="14"/>
      <c r="G38" s="15"/>
      <c r="H38" s="16"/>
      <c r="I38" s="17"/>
      <c r="J38" s="17"/>
      <c r="K38" s="17"/>
      <c r="L38" s="17"/>
      <c r="M38" s="17"/>
      <c r="N38" s="17"/>
      <c r="O38" s="17"/>
      <c r="P38" s="17"/>
      <c r="Q38" s="17"/>
      <c r="R38" s="17"/>
      <c r="S38" s="17"/>
      <c r="T38" s="17"/>
      <c r="U38" s="17"/>
      <c r="V38" s="17"/>
      <c r="W38" s="17"/>
      <c r="X38" s="17"/>
      <c r="Y38" s="17"/>
      <c r="Z38" s="17"/>
    </row>
    <row r="39" spans="1:26" ht="61.5" customHeight="1">
      <c r="A39" s="16">
        <v>8</v>
      </c>
      <c r="B39" s="43" t="s">
        <v>59</v>
      </c>
      <c r="C39" s="41"/>
      <c r="D39" s="42"/>
      <c r="E39" s="13">
        <v>2</v>
      </c>
      <c r="F39" s="14">
        <v>2</v>
      </c>
      <c r="G39" s="15"/>
      <c r="H39" s="16"/>
      <c r="I39" s="17"/>
      <c r="J39" s="17"/>
      <c r="K39" s="17"/>
      <c r="L39" s="17"/>
      <c r="M39" s="17"/>
      <c r="N39" s="17"/>
      <c r="O39" s="17"/>
      <c r="P39" s="17"/>
      <c r="Q39" s="17"/>
      <c r="R39" s="17"/>
      <c r="S39" s="17"/>
      <c r="T39" s="17"/>
      <c r="U39" s="17"/>
      <c r="V39" s="17"/>
      <c r="W39" s="17"/>
      <c r="X39" s="17"/>
      <c r="Y39" s="17"/>
      <c r="Z39" s="17"/>
    </row>
    <row r="40" spans="1:26" ht="70.5" customHeight="1">
      <c r="A40" s="16"/>
      <c r="B40" s="44" t="s">
        <v>134</v>
      </c>
      <c r="C40" s="41"/>
      <c r="D40" s="42"/>
      <c r="E40" s="13"/>
      <c r="F40" s="14"/>
      <c r="G40" s="15"/>
      <c r="H40" s="16"/>
      <c r="I40" s="17"/>
      <c r="J40" s="17"/>
      <c r="K40" s="17"/>
      <c r="L40" s="17"/>
      <c r="M40" s="17"/>
      <c r="N40" s="17"/>
      <c r="O40" s="17"/>
      <c r="P40" s="17"/>
      <c r="Q40" s="17"/>
      <c r="R40" s="17"/>
      <c r="S40" s="17"/>
      <c r="T40" s="17"/>
      <c r="U40" s="17"/>
      <c r="V40" s="17"/>
      <c r="W40" s="17"/>
      <c r="X40" s="17"/>
      <c r="Y40" s="17"/>
      <c r="Z40" s="17"/>
    </row>
    <row r="41" spans="1:26" ht="36.75" customHeight="1">
      <c r="A41" s="16">
        <v>9</v>
      </c>
      <c r="B41" s="43" t="s">
        <v>135</v>
      </c>
      <c r="C41" s="41"/>
      <c r="D41" s="42"/>
      <c r="E41" s="13">
        <v>8</v>
      </c>
      <c r="F41" s="14">
        <v>6</v>
      </c>
      <c r="G41" s="15"/>
      <c r="H41" s="16"/>
      <c r="I41" s="17"/>
      <c r="J41" s="17"/>
      <c r="K41" s="17"/>
      <c r="L41" s="17"/>
      <c r="M41" s="17"/>
      <c r="N41" s="17"/>
      <c r="O41" s="17"/>
      <c r="P41" s="17"/>
      <c r="Q41" s="17"/>
      <c r="R41" s="17"/>
      <c r="S41" s="17"/>
      <c r="T41" s="17"/>
      <c r="U41" s="17"/>
      <c r="V41" s="17"/>
      <c r="W41" s="17"/>
      <c r="X41" s="17"/>
      <c r="Y41" s="17"/>
      <c r="Z41" s="17"/>
    </row>
    <row r="42" spans="1:26" ht="120.75" customHeight="1">
      <c r="A42" s="16"/>
      <c r="B42" s="44" t="s">
        <v>136</v>
      </c>
      <c r="C42" s="41"/>
      <c r="D42" s="42"/>
      <c r="E42" s="13"/>
      <c r="F42" s="14">
        <v>6</v>
      </c>
      <c r="G42" s="15"/>
      <c r="H42" s="24" t="s">
        <v>186</v>
      </c>
      <c r="I42" s="17"/>
      <c r="J42" s="17"/>
      <c r="K42" s="17"/>
      <c r="L42" s="17"/>
      <c r="M42" s="17"/>
      <c r="N42" s="17"/>
      <c r="O42" s="17"/>
      <c r="P42" s="17"/>
      <c r="Q42" s="17"/>
      <c r="R42" s="17"/>
      <c r="S42" s="17"/>
      <c r="T42" s="17"/>
      <c r="U42" s="17"/>
      <c r="V42" s="17"/>
      <c r="W42" s="17"/>
      <c r="X42" s="17"/>
      <c r="Y42" s="17"/>
      <c r="Z42" s="17"/>
    </row>
    <row r="43" spans="1:26" ht="53.25" customHeight="1">
      <c r="A43" s="16">
        <v>10</v>
      </c>
      <c r="B43" s="43" t="s">
        <v>173</v>
      </c>
      <c r="C43" s="41"/>
      <c r="D43" s="42"/>
      <c r="E43" s="13">
        <v>5</v>
      </c>
      <c r="F43" s="14">
        <v>4</v>
      </c>
      <c r="G43" s="15"/>
      <c r="H43" s="16"/>
      <c r="I43" s="17"/>
      <c r="J43" s="17"/>
      <c r="K43" s="17"/>
      <c r="L43" s="17"/>
      <c r="M43" s="17"/>
      <c r="N43" s="17"/>
      <c r="O43" s="17"/>
      <c r="P43" s="17"/>
      <c r="Q43" s="17"/>
      <c r="R43" s="17"/>
      <c r="S43" s="17"/>
      <c r="T43" s="17"/>
      <c r="U43" s="17"/>
      <c r="V43" s="17"/>
      <c r="W43" s="17"/>
      <c r="X43" s="17"/>
      <c r="Y43" s="17"/>
      <c r="Z43" s="17"/>
    </row>
    <row r="44" spans="1:26" ht="156.75" customHeight="1">
      <c r="A44" s="16"/>
      <c r="B44" s="44" t="s">
        <v>138</v>
      </c>
      <c r="C44" s="41"/>
      <c r="D44" s="42"/>
      <c r="E44" s="13"/>
      <c r="F44" s="14">
        <v>4</v>
      </c>
      <c r="G44" s="15"/>
      <c r="H44" s="16"/>
      <c r="I44" s="17"/>
      <c r="J44" s="17"/>
      <c r="K44" s="17"/>
      <c r="L44" s="17"/>
      <c r="M44" s="17"/>
      <c r="N44" s="17"/>
      <c r="O44" s="17"/>
      <c r="P44" s="17"/>
      <c r="Q44" s="17"/>
      <c r="R44" s="17"/>
      <c r="S44" s="17"/>
      <c r="T44" s="17"/>
      <c r="U44" s="17"/>
      <c r="V44" s="17"/>
      <c r="W44" s="17"/>
      <c r="X44" s="17"/>
      <c r="Y44" s="17"/>
      <c r="Z44" s="17"/>
    </row>
    <row r="45" spans="1:26" ht="35.25" customHeight="1">
      <c r="A45" s="9" t="s">
        <v>68</v>
      </c>
      <c r="B45" s="43" t="s">
        <v>69</v>
      </c>
      <c r="C45" s="41"/>
      <c r="D45" s="42"/>
      <c r="E45" s="13">
        <v>60</v>
      </c>
      <c r="F45" s="14">
        <f>SUM(F46:F62)</f>
        <v>55</v>
      </c>
      <c r="G45" s="15"/>
      <c r="H45" s="9"/>
      <c r="I45" s="5"/>
      <c r="J45" s="5"/>
      <c r="K45" s="5"/>
      <c r="L45" s="5"/>
      <c r="M45" s="5"/>
      <c r="N45" s="5"/>
      <c r="O45" s="5"/>
      <c r="P45" s="5"/>
      <c r="Q45" s="5"/>
      <c r="R45" s="5"/>
      <c r="S45" s="5"/>
      <c r="T45" s="5"/>
      <c r="U45" s="5"/>
      <c r="V45" s="5"/>
      <c r="W45" s="5"/>
      <c r="X45" s="5"/>
      <c r="Y45" s="5"/>
      <c r="Z45" s="5"/>
    </row>
    <row r="46" spans="1:26" ht="53.25" customHeight="1">
      <c r="A46" s="16">
        <v>11</v>
      </c>
      <c r="B46" s="43" t="s">
        <v>174</v>
      </c>
      <c r="C46" s="41"/>
      <c r="D46" s="42"/>
      <c r="E46" s="13">
        <v>15</v>
      </c>
      <c r="F46" s="16"/>
      <c r="G46" s="26"/>
      <c r="H46" s="16"/>
      <c r="I46" s="17"/>
      <c r="J46" s="17"/>
      <c r="K46" s="17"/>
      <c r="L46" s="17"/>
      <c r="M46" s="17"/>
      <c r="N46" s="17"/>
      <c r="O46" s="17"/>
      <c r="P46" s="17"/>
      <c r="Q46" s="17"/>
      <c r="R46" s="17"/>
      <c r="S46" s="17"/>
      <c r="T46" s="17"/>
      <c r="U46" s="17"/>
      <c r="V46" s="17"/>
      <c r="W46" s="17"/>
      <c r="X46" s="17"/>
      <c r="Y46" s="17"/>
      <c r="Z46" s="17"/>
    </row>
    <row r="47" spans="1:26" ht="24" customHeight="1">
      <c r="A47" s="16"/>
      <c r="B47" s="40" t="s">
        <v>71</v>
      </c>
      <c r="C47" s="41"/>
      <c r="D47" s="42"/>
      <c r="E47" s="27">
        <v>15</v>
      </c>
      <c r="F47" s="16"/>
      <c r="G47" s="26"/>
      <c r="H47" s="16"/>
      <c r="I47" s="17"/>
      <c r="J47" s="17"/>
      <c r="K47" s="17"/>
      <c r="L47" s="17"/>
      <c r="M47" s="17"/>
      <c r="N47" s="17"/>
      <c r="O47" s="17"/>
      <c r="P47" s="17"/>
      <c r="Q47" s="17"/>
      <c r="R47" s="17"/>
      <c r="S47" s="17"/>
      <c r="T47" s="17"/>
      <c r="U47" s="17"/>
      <c r="V47" s="17"/>
      <c r="W47" s="17"/>
      <c r="X47" s="17"/>
      <c r="Y47" s="17"/>
      <c r="Z47" s="17"/>
    </row>
    <row r="48" spans="1:26" ht="36" customHeight="1">
      <c r="A48" s="16"/>
      <c r="B48" s="40" t="s">
        <v>72</v>
      </c>
      <c r="C48" s="41"/>
      <c r="D48" s="42"/>
      <c r="E48" s="27">
        <v>10</v>
      </c>
      <c r="F48" s="16">
        <v>10</v>
      </c>
      <c r="G48" s="26"/>
      <c r="H48" s="16"/>
      <c r="I48" s="17"/>
      <c r="J48" s="17"/>
      <c r="K48" s="17"/>
      <c r="L48" s="17"/>
      <c r="M48" s="17"/>
      <c r="N48" s="17"/>
      <c r="O48" s="17"/>
      <c r="P48" s="17"/>
      <c r="Q48" s="17"/>
      <c r="R48" s="17"/>
      <c r="S48" s="17"/>
      <c r="T48" s="17"/>
      <c r="U48" s="17"/>
      <c r="V48" s="17"/>
      <c r="W48" s="17"/>
      <c r="X48" s="17"/>
      <c r="Y48" s="17"/>
      <c r="Z48" s="17"/>
    </row>
    <row r="49" spans="1:26" ht="36" customHeight="1">
      <c r="A49" s="16"/>
      <c r="B49" s="40" t="s">
        <v>73</v>
      </c>
      <c r="C49" s="41"/>
      <c r="D49" s="42"/>
      <c r="E49" s="27">
        <v>5</v>
      </c>
      <c r="F49" s="16"/>
      <c r="G49" s="26"/>
      <c r="H49" s="16"/>
      <c r="I49" s="17"/>
      <c r="J49" s="17"/>
      <c r="K49" s="17"/>
      <c r="L49" s="17"/>
      <c r="M49" s="17"/>
      <c r="N49" s="17"/>
      <c r="O49" s="17"/>
      <c r="P49" s="17"/>
      <c r="Q49" s="17"/>
      <c r="R49" s="17"/>
      <c r="S49" s="17"/>
      <c r="T49" s="17"/>
      <c r="U49" s="17"/>
      <c r="V49" s="17"/>
      <c r="W49" s="17"/>
      <c r="X49" s="17"/>
      <c r="Y49" s="17"/>
      <c r="Z49" s="17"/>
    </row>
    <row r="50" spans="1:26" ht="25.5" customHeight="1">
      <c r="A50" s="16"/>
      <c r="B50" s="40" t="s">
        <v>74</v>
      </c>
      <c r="C50" s="41"/>
      <c r="D50" s="42"/>
      <c r="E50" s="27">
        <v>0</v>
      </c>
      <c r="F50" s="16"/>
      <c r="G50" s="26"/>
      <c r="H50" s="16"/>
      <c r="I50" s="17"/>
      <c r="J50" s="17"/>
      <c r="K50" s="17"/>
      <c r="L50" s="17"/>
      <c r="M50" s="17"/>
      <c r="N50" s="17"/>
      <c r="O50" s="17"/>
      <c r="P50" s="17"/>
      <c r="Q50" s="17"/>
      <c r="R50" s="17"/>
      <c r="S50" s="17"/>
      <c r="T50" s="17"/>
      <c r="U50" s="17"/>
      <c r="V50" s="17"/>
      <c r="W50" s="17"/>
      <c r="X50" s="17"/>
      <c r="Y50" s="17"/>
      <c r="Z50" s="17"/>
    </row>
    <row r="51" spans="1:26" ht="50.25" customHeight="1">
      <c r="A51" s="16">
        <v>12</v>
      </c>
      <c r="B51" s="43" t="s">
        <v>175</v>
      </c>
      <c r="C51" s="41"/>
      <c r="D51" s="42"/>
      <c r="E51" s="13">
        <v>15</v>
      </c>
      <c r="F51" s="16"/>
      <c r="G51" s="26"/>
      <c r="H51" s="16"/>
      <c r="I51" s="17"/>
      <c r="J51" s="17"/>
      <c r="K51" s="17"/>
      <c r="L51" s="17"/>
      <c r="M51" s="17"/>
      <c r="N51" s="17"/>
      <c r="O51" s="17"/>
      <c r="P51" s="17"/>
      <c r="Q51" s="17"/>
      <c r="R51" s="17"/>
      <c r="S51" s="17"/>
      <c r="T51" s="17"/>
      <c r="U51" s="17"/>
      <c r="V51" s="17"/>
      <c r="W51" s="17"/>
      <c r="X51" s="17"/>
      <c r="Y51" s="17"/>
      <c r="Z51" s="17"/>
    </row>
    <row r="52" spans="1:26" ht="32.25" customHeight="1">
      <c r="A52" s="16"/>
      <c r="B52" s="40" t="s">
        <v>76</v>
      </c>
      <c r="C52" s="41"/>
      <c r="D52" s="42"/>
      <c r="E52" s="27">
        <v>15</v>
      </c>
      <c r="F52" s="16">
        <v>15</v>
      </c>
      <c r="G52" s="26"/>
      <c r="H52" s="16"/>
      <c r="I52" s="17"/>
      <c r="J52" s="17"/>
      <c r="K52" s="17"/>
      <c r="L52" s="17"/>
      <c r="M52" s="17"/>
      <c r="N52" s="17"/>
      <c r="O52" s="17"/>
      <c r="P52" s="17"/>
      <c r="Q52" s="17"/>
      <c r="R52" s="17"/>
      <c r="S52" s="17"/>
      <c r="T52" s="17"/>
      <c r="U52" s="17"/>
      <c r="V52" s="17"/>
      <c r="W52" s="17"/>
      <c r="X52" s="17"/>
      <c r="Y52" s="17"/>
      <c r="Z52" s="17"/>
    </row>
    <row r="53" spans="1:26" ht="32.25" customHeight="1">
      <c r="A53" s="16"/>
      <c r="B53" s="40" t="s">
        <v>77</v>
      </c>
      <c r="C53" s="41"/>
      <c r="D53" s="42"/>
      <c r="E53" s="27">
        <v>10</v>
      </c>
      <c r="F53" s="16"/>
      <c r="G53" s="26"/>
      <c r="H53" s="16"/>
      <c r="I53" s="17"/>
      <c r="J53" s="17"/>
      <c r="K53" s="17"/>
      <c r="L53" s="17"/>
      <c r="M53" s="17"/>
      <c r="N53" s="17"/>
      <c r="O53" s="17"/>
      <c r="P53" s="17"/>
      <c r="Q53" s="17"/>
      <c r="R53" s="17"/>
      <c r="S53" s="17"/>
      <c r="T53" s="17"/>
      <c r="U53" s="17"/>
      <c r="V53" s="17"/>
      <c r="W53" s="17"/>
      <c r="X53" s="17"/>
      <c r="Y53" s="17"/>
      <c r="Z53" s="17"/>
    </row>
    <row r="54" spans="1:26" ht="32.25" customHeight="1">
      <c r="A54" s="16"/>
      <c r="B54" s="40" t="s">
        <v>78</v>
      </c>
      <c r="C54" s="41"/>
      <c r="D54" s="42"/>
      <c r="E54" s="27">
        <v>5</v>
      </c>
      <c r="F54" s="16"/>
      <c r="G54" s="26"/>
      <c r="H54" s="16"/>
      <c r="I54" s="17"/>
      <c r="J54" s="17"/>
      <c r="K54" s="17"/>
      <c r="L54" s="17"/>
      <c r="M54" s="17"/>
      <c r="N54" s="17"/>
      <c r="O54" s="17"/>
      <c r="P54" s="17"/>
      <c r="Q54" s="17"/>
      <c r="R54" s="17"/>
      <c r="S54" s="17"/>
      <c r="T54" s="17"/>
      <c r="U54" s="17"/>
      <c r="V54" s="17"/>
      <c r="W54" s="17"/>
      <c r="X54" s="17"/>
      <c r="Y54" s="17"/>
      <c r="Z54" s="17"/>
    </row>
    <row r="55" spans="1:26" ht="32.25" customHeight="1">
      <c r="A55" s="16"/>
      <c r="B55" s="40" t="s">
        <v>79</v>
      </c>
      <c r="C55" s="41"/>
      <c r="D55" s="42"/>
      <c r="E55" s="27">
        <v>0</v>
      </c>
      <c r="F55" s="16"/>
      <c r="G55" s="26"/>
      <c r="H55" s="16"/>
      <c r="I55" s="17"/>
      <c r="J55" s="17"/>
      <c r="K55" s="17"/>
      <c r="L55" s="17"/>
      <c r="M55" s="17"/>
      <c r="N55" s="17"/>
      <c r="O55" s="17"/>
      <c r="P55" s="17"/>
      <c r="Q55" s="17"/>
      <c r="R55" s="17"/>
      <c r="S55" s="17"/>
      <c r="T55" s="17"/>
      <c r="U55" s="17"/>
      <c r="V55" s="17"/>
      <c r="W55" s="17"/>
      <c r="X55" s="17"/>
      <c r="Y55" s="17"/>
      <c r="Z55" s="17"/>
    </row>
    <row r="56" spans="1:26" ht="52.5" customHeight="1">
      <c r="A56" s="16">
        <v>13</v>
      </c>
      <c r="B56" s="43" t="s">
        <v>176</v>
      </c>
      <c r="C56" s="41"/>
      <c r="D56" s="42"/>
      <c r="E56" s="13">
        <v>30</v>
      </c>
      <c r="F56" s="16"/>
      <c r="G56" s="26"/>
      <c r="H56" s="16"/>
      <c r="I56" s="17"/>
      <c r="J56" s="17"/>
      <c r="K56" s="17"/>
      <c r="L56" s="17"/>
      <c r="M56" s="17"/>
      <c r="N56" s="17"/>
      <c r="O56" s="17"/>
      <c r="P56" s="17"/>
      <c r="Q56" s="17"/>
      <c r="R56" s="17"/>
      <c r="S56" s="17"/>
      <c r="T56" s="17"/>
      <c r="U56" s="17"/>
      <c r="V56" s="17"/>
      <c r="W56" s="17"/>
      <c r="X56" s="17"/>
      <c r="Y56" s="17"/>
      <c r="Z56" s="17"/>
    </row>
    <row r="57" spans="1:26" ht="52.5" customHeight="1">
      <c r="A57" s="16"/>
      <c r="B57" s="40" t="s">
        <v>81</v>
      </c>
      <c r="C57" s="41"/>
      <c r="D57" s="42"/>
      <c r="E57" s="27">
        <v>30</v>
      </c>
      <c r="F57" s="16">
        <v>30</v>
      </c>
      <c r="G57" s="26"/>
      <c r="H57" s="16"/>
      <c r="I57" s="17"/>
      <c r="J57" s="17"/>
      <c r="K57" s="17"/>
      <c r="L57" s="17"/>
      <c r="M57" s="17"/>
      <c r="N57" s="17"/>
      <c r="O57" s="17"/>
      <c r="P57" s="17"/>
      <c r="Q57" s="17"/>
      <c r="R57" s="17"/>
      <c r="S57" s="17"/>
      <c r="T57" s="17"/>
      <c r="U57" s="17"/>
      <c r="V57" s="17"/>
      <c r="W57" s="17"/>
      <c r="X57" s="17"/>
      <c r="Y57" s="17"/>
      <c r="Z57" s="17"/>
    </row>
    <row r="58" spans="1:26" ht="50.25" customHeight="1">
      <c r="A58" s="16"/>
      <c r="B58" s="40" t="s">
        <v>82</v>
      </c>
      <c r="C58" s="41"/>
      <c r="D58" s="42"/>
      <c r="E58" s="27">
        <v>25</v>
      </c>
      <c r="F58" s="16"/>
      <c r="G58" s="26"/>
      <c r="H58" s="16"/>
      <c r="I58" s="17"/>
      <c r="J58" s="17"/>
      <c r="K58" s="17"/>
      <c r="L58" s="17"/>
      <c r="M58" s="17"/>
      <c r="N58" s="17"/>
      <c r="O58" s="17"/>
      <c r="P58" s="17"/>
      <c r="Q58" s="17"/>
      <c r="R58" s="17"/>
      <c r="S58" s="17"/>
      <c r="T58" s="17"/>
      <c r="U58" s="17"/>
      <c r="V58" s="17"/>
      <c r="W58" s="17"/>
      <c r="X58" s="17"/>
      <c r="Y58" s="17"/>
      <c r="Z58" s="17"/>
    </row>
    <row r="59" spans="1:26" ht="50.25" customHeight="1">
      <c r="A59" s="16"/>
      <c r="B59" s="40" t="s">
        <v>83</v>
      </c>
      <c r="C59" s="41"/>
      <c r="D59" s="42"/>
      <c r="E59" s="27">
        <v>20</v>
      </c>
      <c r="F59" s="16"/>
      <c r="G59" s="26"/>
      <c r="H59" s="16"/>
      <c r="I59" s="17"/>
      <c r="J59" s="17"/>
      <c r="K59" s="17"/>
      <c r="L59" s="17"/>
      <c r="M59" s="17"/>
      <c r="N59" s="17"/>
      <c r="O59" s="17"/>
      <c r="P59" s="17"/>
      <c r="Q59" s="17"/>
      <c r="R59" s="17"/>
      <c r="S59" s="17"/>
      <c r="T59" s="17"/>
      <c r="U59" s="17"/>
      <c r="V59" s="17"/>
      <c r="W59" s="17"/>
      <c r="X59" s="17"/>
      <c r="Y59" s="17"/>
      <c r="Z59" s="17"/>
    </row>
    <row r="60" spans="1:26" ht="50.25" customHeight="1">
      <c r="A60" s="16"/>
      <c r="B60" s="40" t="s">
        <v>84</v>
      </c>
      <c r="C60" s="41"/>
      <c r="D60" s="42"/>
      <c r="E60" s="27">
        <v>15</v>
      </c>
      <c r="F60" s="16"/>
      <c r="G60" s="26"/>
      <c r="H60" s="16"/>
      <c r="I60" s="17"/>
      <c r="J60" s="17"/>
      <c r="K60" s="17"/>
      <c r="L60" s="17"/>
      <c r="M60" s="17"/>
      <c r="N60" s="17"/>
      <c r="O60" s="17"/>
      <c r="P60" s="17"/>
      <c r="Q60" s="17"/>
      <c r="R60" s="17"/>
      <c r="S60" s="17"/>
      <c r="T60" s="17"/>
      <c r="U60" s="17"/>
      <c r="V60" s="17"/>
      <c r="W60" s="17"/>
      <c r="X60" s="17"/>
      <c r="Y60" s="17"/>
      <c r="Z60" s="17"/>
    </row>
    <row r="61" spans="1:26" ht="50.25" customHeight="1">
      <c r="A61" s="16"/>
      <c r="B61" s="40" t="s">
        <v>85</v>
      </c>
      <c r="C61" s="41"/>
      <c r="D61" s="42"/>
      <c r="E61" s="27">
        <v>10</v>
      </c>
      <c r="F61" s="16"/>
      <c r="G61" s="26"/>
      <c r="H61" s="16"/>
      <c r="I61" s="17"/>
      <c r="J61" s="17"/>
      <c r="K61" s="17"/>
      <c r="L61" s="17"/>
      <c r="M61" s="17"/>
      <c r="N61" s="17"/>
      <c r="O61" s="17"/>
      <c r="P61" s="17"/>
      <c r="Q61" s="17"/>
      <c r="R61" s="17"/>
      <c r="S61" s="17"/>
      <c r="T61" s="17"/>
      <c r="U61" s="17"/>
      <c r="V61" s="17"/>
      <c r="W61" s="17"/>
      <c r="X61" s="17"/>
      <c r="Y61" s="17"/>
      <c r="Z61" s="17"/>
    </row>
    <row r="62" spans="1:26" ht="40.5" customHeight="1">
      <c r="A62" s="16"/>
      <c r="B62" s="40" t="s">
        <v>86</v>
      </c>
      <c r="C62" s="41"/>
      <c r="D62" s="42"/>
      <c r="E62" s="16">
        <v>0</v>
      </c>
      <c r="F62" s="16"/>
      <c r="G62" s="16"/>
      <c r="H62" s="16"/>
      <c r="I62" s="17"/>
      <c r="J62" s="17"/>
      <c r="K62" s="17"/>
      <c r="L62" s="17"/>
      <c r="M62" s="17"/>
      <c r="N62" s="17"/>
      <c r="O62" s="17"/>
      <c r="P62" s="17"/>
      <c r="Q62" s="17"/>
      <c r="R62" s="17"/>
      <c r="S62" s="17"/>
      <c r="T62" s="17"/>
      <c r="U62" s="17"/>
      <c r="V62" s="17"/>
      <c r="W62" s="17"/>
      <c r="X62" s="17"/>
      <c r="Y62" s="17"/>
      <c r="Z62" s="17"/>
    </row>
    <row r="63" spans="1:26" ht="16.5">
      <c r="A63" s="9"/>
      <c r="B63" s="48" t="s">
        <v>87</v>
      </c>
      <c r="C63" s="41"/>
      <c r="D63" s="42"/>
      <c r="E63" s="9">
        <f t="shared" ref="E63:F63" si="0">E14+E32+E45</f>
        <v>100</v>
      </c>
      <c r="F63" s="28">
        <f t="shared" si="0"/>
        <v>92</v>
      </c>
      <c r="G63" s="29"/>
      <c r="H63" s="9"/>
      <c r="I63" s="5"/>
      <c r="J63" s="5"/>
      <c r="K63" s="5"/>
      <c r="L63" s="5"/>
      <c r="M63" s="5"/>
      <c r="N63" s="5"/>
      <c r="O63" s="5"/>
      <c r="P63" s="5"/>
      <c r="Q63" s="5"/>
      <c r="R63" s="5"/>
      <c r="S63" s="5"/>
      <c r="T63" s="5"/>
      <c r="U63" s="5"/>
      <c r="V63" s="5"/>
      <c r="W63" s="5"/>
      <c r="X63" s="5"/>
      <c r="Y63" s="5"/>
      <c r="Z63" s="5"/>
    </row>
    <row r="64" spans="1:26" ht="15.75">
      <c r="A64" s="30"/>
      <c r="B64" s="68" t="s">
        <v>88</v>
      </c>
      <c r="C64" s="41"/>
      <c r="D64" s="42"/>
      <c r="E64" s="30"/>
      <c r="F64" s="27"/>
      <c r="G64" s="27"/>
      <c r="H64" s="30"/>
      <c r="I64" s="1"/>
      <c r="J64" s="1"/>
      <c r="K64" s="1"/>
      <c r="L64" s="1"/>
      <c r="M64" s="1"/>
      <c r="N64" s="1"/>
      <c r="O64" s="1"/>
      <c r="P64" s="1"/>
      <c r="Q64" s="1"/>
      <c r="R64" s="1"/>
      <c r="S64" s="1"/>
      <c r="T64" s="1"/>
      <c r="U64" s="1"/>
      <c r="V64" s="1"/>
      <c r="W64" s="1"/>
      <c r="X64" s="1"/>
      <c r="Y64" s="1"/>
      <c r="Z64" s="1"/>
    </row>
    <row r="65" spans="1:26" ht="47.25" customHeight="1">
      <c r="A65" s="30"/>
      <c r="B65" s="48" t="s">
        <v>177</v>
      </c>
      <c r="C65" s="41"/>
      <c r="D65" s="42"/>
      <c r="E65" s="9">
        <f>E63-E64</f>
        <v>100</v>
      </c>
      <c r="F65" s="28">
        <f>ROUND(F63-F64,1)</f>
        <v>92</v>
      </c>
      <c r="G65" s="29"/>
      <c r="H65" s="9"/>
      <c r="I65" s="1"/>
      <c r="J65" s="1"/>
      <c r="K65" s="1"/>
      <c r="L65" s="1"/>
      <c r="M65" s="1"/>
      <c r="N65" s="1"/>
      <c r="O65" s="1"/>
      <c r="P65" s="1"/>
      <c r="Q65" s="1"/>
      <c r="R65" s="1"/>
      <c r="S65" s="1"/>
      <c r="T65" s="1"/>
      <c r="U65" s="1"/>
      <c r="V65" s="1"/>
      <c r="W65" s="1"/>
      <c r="X65" s="1"/>
      <c r="Y65" s="1"/>
      <c r="Z65" s="1"/>
    </row>
    <row r="66" spans="1:26" ht="6" customHeight="1">
      <c r="A66" s="1"/>
      <c r="B66" s="5"/>
      <c r="C66" s="5"/>
      <c r="D66" s="5"/>
      <c r="E66" s="1"/>
      <c r="F66" s="1"/>
      <c r="G66" s="1"/>
      <c r="H66" s="1"/>
      <c r="I66" s="1"/>
      <c r="J66" s="1"/>
      <c r="K66" s="1"/>
      <c r="L66" s="1"/>
      <c r="M66" s="1"/>
      <c r="N66" s="1"/>
      <c r="O66" s="1"/>
      <c r="P66" s="1"/>
      <c r="Q66" s="1"/>
      <c r="R66" s="1"/>
      <c r="S66" s="1"/>
      <c r="T66" s="1"/>
      <c r="U66" s="1"/>
      <c r="V66" s="1"/>
      <c r="W66" s="1"/>
      <c r="X66" s="1"/>
      <c r="Y66" s="1"/>
      <c r="Z66" s="1"/>
    </row>
    <row r="67" spans="1:26" ht="7.5" customHeight="1">
      <c r="A67" s="1"/>
      <c r="B67" s="5"/>
      <c r="C67" s="5"/>
      <c r="D67" s="5"/>
      <c r="E67" s="1"/>
      <c r="F67" s="1"/>
      <c r="G67" s="1"/>
      <c r="H67" s="1"/>
      <c r="I67" s="1"/>
      <c r="J67" s="1"/>
      <c r="K67" s="1"/>
      <c r="L67" s="1"/>
      <c r="M67" s="1"/>
      <c r="N67" s="1"/>
      <c r="O67" s="1"/>
      <c r="P67" s="1"/>
      <c r="Q67" s="1"/>
      <c r="R67" s="1"/>
      <c r="S67" s="1"/>
      <c r="T67" s="1"/>
      <c r="U67" s="1"/>
      <c r="V67" s="1"/>
      <c r="W67" s="1"/>
      <c r="X67" s="1"/>
      <c r="Y67" s="1"/>
      <c r="Z67" s="1"/>
    </row>
    <row r="68" spans="1:26" ht="33.75" customHeight="1">
      <c r="A68" s="1"/>
      <c r="B68" s="46" t="s">
        <v>90</v>
      </c>
      <c r="C68" s="47"/>
      <c r="D68" s="47"/>
      <c r="E68" s="1"/>
      <c r="F68" s="1"/>
      <c r="G68" s="1"/>
      <c r="H68" s="1"/>
      <c r="I68" s="1"/>
      <c r="J68" s="1"/>
      <c r="K68" s="1"/>
      <c r="L68" s="1"/>
      <c r="M68" s="1"/>
      <c r="N68" s="1"/>
      <c r="O68" s="1"/>
      <c r="P68" s="1"/>
      <c r="Q68" s="1"/>
      <c r="R68" s="1"/>
      <c r="S68" s="1"/>
      <c r="T68" s="1"/>
      <c r="U68" s="1"/>
      <c r="V68" s="1"/>
      <c r="W68" s="1"/>
      <c r="X68" s="1"/>
      <c r="Y68" s="1"/>
      <c r="Z68" s="1"/>
    </row>
    <row r="69" spans="1:26" ht="32.25" customHeight="1">
      <c r="A69" s="61" t="s">
        <v>91</v>
      </c>
      <c r="B69" s="55"/>
      <c r="C69" s="62"/>
      <c r="D69" s="65" t="s">
        <v>92</v>
      </c>
      <c r="E69" s="67" t="s">
        <v>93</v>
      </c>
      <c r="F69" s="42"/>
      <c r="G69" s="67" t="s">
        <v>178</v>
      </c>
      <c r="H69" s="42"/>
      <c r="I69" s="7"/>
      <c r="J69" s="7"/>
      <c r="K69" s="7"/>
      <c r="L69" s="7"/>
      <c r="M69" s="7"/>
      <c r="N69" s="7"/>
      <c r="O69" s="7"/>
      <c r="P69" s="7"/>
      <c r="Q69" s="7"/>
      <c r="R69" s="7"/>
      <c r="S69" s="7"/>
      <c r="T69" s="7"/>
      <c r="U69" s="7"/>
      <c r="V69" s="7"/>
      <c r="W69" s="7"/>
      <c r="X69" s="7"/>
      <c r="Y69" s="7"/>
      <c r="Z69" s="7"/>
    </row>
    <row r="70" spans="1:26" ht="63" customHeight="1">
      <c r="A70" s="63"/>
      <c r="B70" s="59"/>
      <c r="C70" s="64"/>
      <c r="D70" s="66"/>
      <c r="E70" s="10" t="s">
        <v>95</v>
      </c>
      <c r="F70" s="10" t="s">
        <v>96</v>
      </c>
      <c r="G70" s="10" t="s">
        <v>97</v>
      </c>
      <c r="H70" s="10" t="s">
        <v>98</v>
      </c>
      <c r="I70" s="7"/>
      <c r="J70" s="7"/>
      <c r="K70" s="7"/>
      <c r="L70" s="7"/>
      <c r="M70" s="7"/>
      <c r="N70" s="7"/>
      <c r="O70" s="7"/>
      <c r="P70" s="7"/>
      <c r="Q70" s="7"/>
      <c r="R70" s="7"/>
      <c r="S70" s="7"/>
      <c r="T70" s="7"/>
      <c r="U70" s="7"/>
      <c r="V70" s="7"/>
      <c r="W70" s="7"/>
      <c r="X70" s="7"/>
      <c r="Y70" s="7"/>
      <c r="Z70" s="7"/>
    </row>
    <row r="71" spans="1:26" ht="33.75" customHeight="1">
      <c r="A71" s="53" t="s">
        <v>99</v>
      </c>
      <c r="B71" s="41"/>
      <c r="C71" s="42"/>
      <c r="D71" s="16" t="s">
        <v>100</v>
      </c>
      <c r="E71" s="31">
        <f>IF(AND(90&lt;=F65,F65&lt;100),F65,"")</f>
        <v>92</v>
      </c>
      <c r="F71" s="21" t="str">
        <f>IF(AND(90&lt;=G65,G65&lt;=100),G65,"")</f>
        <v/>
      </c>
      <c r="G71" s="21" t="str">
        <f t="shared" ref="G71:H71" si="1">IF(ISNUMBER(E71)=TRUE,"X","")</f>
        <v>X</v>
      </c>
      <c r="H71" s="21" t="str">
        <f t="shared" si="1"/>
        <v/>
      </c>
      <c r="I71" s="1"/>
      <c r="J71" s="1"/>
      <c r="K71" s="1"/>
      <c r="L71" s="1"/>
      <c r="M71" s="1"/>
      <c r="N71" s="1"/>
      <c r="O71" s="1"/>
      <c r="P71" s="1"/>
      <c r="Q71" s="1"/>
      <c r="R71" s="1"/>
      <c r="S71" s="1"/>
      <c r="T71" s="1"/>
      <c r="U71" s="1"/>
      <c r="V71" s="1"/>
      <c r="W71" s="1"/>
      <c r="X71" s="1"/>
      <c r="Y71" s="1"/>
      <c r="Z71" s="1"/>
    </row>
    <row r="72" spans="1:26" ht="49.5" customHeight="1">
      <c r="A72" s="53" t="s">
        <v>101</v>
      </c>
      <c r="B72" s="41"/>
      <c r="C72" s="42"/>
      <c r="D72" s="16" t="s">
        <v>102</v>
      </c>
      <c r="E72" s="21" t="str">
        <f t="shared" ref="E72:F72" si="2">IF(AND(75&lt;=F65,F65&lt;90),F65,"")</f>
        <v/>
      </c>
      <c r="F72" s="21" t="str">
        <f t="shared" si="2"/>
        <v/>
      </c>
      <c r="G72" s="21" t="str">
        <f t="shared" ref="G72:H72" si="3">IF(ISNUMBER(E72)=TRUE,"X","")</f>
        <v/>
      </c>
      <c r="H72" s="21" t="str">
        <f t="shared" si="3"/>
        <v/>
      </c>
      <c r="I72" s="1"/>
      <c r="J72" s="1"/>
      <c r="K72" s="1"/>
      <c r="L72" s="1"/>
      <c r="M72" s="1"/>
      <c r="N72" s="1"/>
      <c r="O72" s="1"/>
      <c r="P72" s="1"/>
      <c r="Q72" s="1"/>
      <c r="R72" s="1"/>
      <c r="S72" s="1"/>
      <c r="T72" s="1"/>
      <c r="U72" s="1"/>
      <c r="V72" s="1"/>
      <c r="W72" s="1"/>
      <c r="X72" s="1"/>
      <c r="Y72" s="1"/>
      <c r="Z72" s="1"/>
    </row>
    <row r="73" spans="1:26" ht="51.75" customHeight="1">
      <c r="A73" s="53" t="s">
        <v>103</v>
      </c>
      <c r="B73" s="41"/>
      <c r="C73" s="42"/>
      <c r="D73" s="16" t="s">
        <v>104</v>
      </c>
      <c r="E73" s="21" t="str">
        <f t="shared" ref="E73:F73" si="4">IF(AND(50&lt;=F65,F65&lt;75),F65,"")</f>
        <v/>
      </c>
      <c r="F73" s="21" t="str">
        <f t="shared" si="4"/>
        <v/>
      </c>
      <c r="G73" s="21" t="str">
        <f t="shared" ref="G73:H73" si="5">IF(ISNUMBER(E73)=TRUE,"X","")</f>
        <v/>
      </c>
      <c r="H73" s="21" t="str">
        <f t="shared" si="5"/>
        <v/>
      </c>
      <c r="I73" s="1"/>
      <c r="J73" s="1"/>
      <c r="K73" s="1"/>
      <c r="L73" s="1"/>
      <c r="M73" s="1"/>
      <c r="N73" s="1"/>
      <c r="O73" s="1"/>
      <c r="P73" s="1"/>
      <c r="Q73" s="1"/>
      <c r="R73" s="1"/>
      <c r="S73" s="1"/>
      <c r="T73" s="1"/>
      <c r="U73" s="1"/>
      <c r="V73" s="1"/>
      <c r="W73" s="1"/>
      <c r="X73" s="1"/>
      <c r="Y73" s="1"/>
      <c r="Z73" s="1"/>
    </row>
    <row r="74" spans="1:26" ht="34.5" customHeight="1">
      <c r="A74" s="53" t="s">
        <v>105</v>
      </c>
      <c r="B74" s="41"/>
      <c r="C74" s="42"/>
      <c r="D74" s="16" t="s">
        <v>106</v>
      </c>
      <c r="E74" s="21" t="str">
        <f t="shared" ref="E74:F74" si="6">IF(AND(0&lt;F65,F65&lt;50),F65,"")</f>
        <v/>
      </c>
      <c r="F74" s="21" t="str">
        <f t="shared" si="6"/>
        <v/>
      </c>
      <c r="G74" s="21" t="str">
        <f t="shared" ref="G74:H74" si="7">IF(ISNUMBER(E74)=TRUE,"X","")</f>
        <v/>
      </c>
      <c r="H74" s="21" t="str">
        <f t="shared" si="7"/>
        <v/>
      </c>
      <c r="I74" s="1"/>
      <c r="J74" s="1"/>
      <c r="K74" s="1"/>
      <c r="L74" s="1"/>
      <c r="M74" s="1"/>
      <c r="N74" s="1"/>
      <c r="O74" s="1"/>
      <c r="P74" s="1"/>
      <c r="Q74" s="1"/>
      <c r="R74" s="1"/>
      <c r="S74" s="1"/>
      <c r="T74" s="1"/>
      <c r="U74" s="1"/>
      <c r="V74" s="1"/>
      <c r="W74" s="1"/>
      <c r="X74" s="1"/>
      <c r="Y74" s="1"/>
      <c r="Z74" s="1"/>
    </row>
    <row r="75" spans="1:26" ht="15.75" customHeight="1">
      <c r="A75" s="1"/>
      <c r="B75" s="2"/>
      <c r="C75" s="1"/>
      <c r="D75" s="1"/>
      <c r="E75" s="1"/>
      <c r="F75" s="1"/>
      <c r="G75" s="1"/>
      <c r="H75" s="1"/>
      <c r="I75" s="1"/>
      <c r="J75" s="1"/>
      <c r="K75" s="1"/>
      <c r="L75" s="1"/>
      <c r="M75" s="1"/>
      <c r="N75" s="1"/>
      <c r="O75" s="1"/>
      <c r="P75" s="1"/>
      <c r="Q75" s="1"/>
      <c r="R75" s="1"/>
      <c r="S75" s="1"/>
      <c r="T75" s="1"/>
      <c r="U75" s="1"/>
      <c r="V75" s="1"/>
      <c r="W75" s="1"/>
      <c r="X75" s="1"/>
      <c r="Y75" s="1"/>
      <c r="Z75" s="1"/>
    </row>
    <row r="76" spans="1:26" ht="20.25" customHeight="1">
      <c r="A76" s="32"/>
      <c r="B76" s="33"/>
      <c r="C76" s="32"/>
      <c r="D76" s="56" t="s">
        <v>179</v>
      </c>
      <c r="E76" s="47"/>
      <c r="F76" s="47"/>
      <c r="G76" s="47"/>
      <c r="H76" s="47"/>
      <c r="I76" s="32"/>
      <c r="J76" s="32"/>
      <c r="K76" s="32"/>
      <c r="L76" s="32"/>
      <c r="M76" s="32"/>
      <c r="N76" s="32"/>
      <c r="O76" s="32"/>
      <c r="P76" s="32"/>
      <c r="Q76" s="32"/>
      <c r="R76" s="32"/>
      <c r="S76" s="32"/>
      <c r="T76" s="32"/>
      <c r="U76" s="32"/>
      <c r="V76" s="32"/>
      <c r="W76" s="32"/>
      <c r="X76" s="32"/>
      <c r="Y76" s="32"/>
      <c r="Z76" s="32"/>
    </row>
    <row r="77" spans="1:26" ht="35.25" customHeight="1">
      <c r="A77" s="5"/>
      <c r="B77" s="5"/>
      <c r="C77" s="5"/>
      <c r="D77" s="50" t="s">
        <v>180</v>
      </c>
      <c r="E77" s="47"/>
      <c r="F77" s="47"/>
      <c r="G77" s="47"/>
      <c r="H77" s="47"/>
      <c r="I77" s="5"/>
      <c r="J77" s="5"/>
      <c r="K77" s="5"/>
      <c r="L77" s="5"/>
      <c r="M77" s="5"/>
      <c r="N77" s="5"/>
      <c r="O77" s="5"/>
      <c r="P77" s="5"/>
      <c r="Q77" s="5"/>
      <c r="R77" s="5"/>
      <c r="S77" s="5"/>
      <c r="T77" s="5"/>
      <c r="U77" s="5"/>
      <c r="V77" s="5"/>
      <c r="W77" s="5"/>
      <c r="X77" s="5"/>
      <c r="Y77" s="5"/>
      <c r="Z77" s="5"/>
    </row>
    <row r="78" spans="1:26" ht="35.25" customHeight="1">
      <c r="A78" s="5"/>
      <c r="B78" s="5"/>
      <c r="C78" s="5"/>
      <c r="D78" s="4"/>
      <c r="I78" s="5"/>
      <c r="J78" s="5"/>
      <c r="K78" s="5"/>
      <c r="L78" s="5"/>
      <c r="M78" s="5"/>
      <c r="N78" s="5"/>
      <c r="O78" s="5"/>
      <c r="P78" s="5"/>
      <c r="Q78" s="5"/>
      <c r="R78" s="5"/>
      <c r="S78" s="5"/>
      <c r="T78" s="5"/>
      <c r="U78" s="5"/>
      <c r="V78" s="5"/>
      <c r="W78" s="5"/>
      <c r="X78" s="5"/>
      <c r="Y78" s="5"/>
      <c r="Z78" s="5"/>
    </row>
    <row r="79" spans="1:26" ht="35.25" customHeight="1">
      <c r="A79" s="5"/>
      <c r="B79" s="5"/>
      <c r="C79" s="5"/>
      <c r="D79" s="4"/>
      <c r="I79" s="5"/>
      <c r="J79" s="5"/>
      <c r="K79" s="5"/>
      <c r="L79" s="5"/>
      <c r="M79" s="5"/>
      <c r="N79" s="5"/>
      <c r="O79" s="5"/>
      <c r="P79" s="5"/>
      <c r="Q79" s="5"/>
      <c r="R79" s="5"/>
      <c r="S79" s="5"/>
      <c r="T79" s="5"/>
      <c r="U79" s="5"/>
      <c r="V79" s="5"/>
      <c r="W79" s="5"/>
      <c r="X79" s="5"/>
      <c r="Y79" s="5"/>
      <c r="Z79" s="5"/>
    </row>
    <row r="80" spans="1:26" ht="15.75" customHeight="1">
      <c r="A80" s="1"/>
      <c r="B80" s="2"/>
      <c r="C80" s="1"/>
      <c r="D80" s="34"/>
      <c r="E80" s="34"/>
      <c r="F80" s="34"/>
      <c r="G80" s="34"/>
      <c r="H80" s="34"/>
      <c r="I80" s="1"/>
      <c r="J80" s="1"/>
      <c r="K80" s="1"/>
      <c r="L80" s="1"/>
      <c r="M80" s="1"/>
      <c r="N80" s="1"/>
      <c r="O80" s="1"/>
      <c r="P80" s="1"/>
      <c r="Q80" s="1"/>
      <c r="R80" s="1"/>
      <c r="S80" s="1"/>
      <c r="T80" s="1"/>
      <c r="U80" s="1"/>
      <c r="V80" s="1"/>
      <c r="W80" s="1"/>
      <c r="X80" s="1"/>
      <c r="Y80" s="1"/>
      <c r="Z80" s="1"/>
    </row>
    <row r="81" spans="1:26" ht="15.75" customHeight="1">
      <c r="A81" s="1"/>
      <c r="B81" s="2"/>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c r="A82" s="1"/>
      <c r="B82" s="2"/>
      <c r="C82" s="1"/>
      <c r="D82" s="57" t="s">
        <v>181</v>
      </c>
      <c r="E82" s="47"/>
      <c r="F82" s="47"/>
      <c r="G82" s="47"/>
      <c r="H82" s="47"/>
      <c r="I82" s="1"/>
      <c r="J82" s="1"/>
      <c r="K82" s="1"/>
      <c r="L82" s="1"/>
      <c r="M82" s="1"/>
      <c r="N82" s="1"/>
      <c r="O82" s="1"/>
      <c r="P82" s="1"/>
      <c r="Q82" s="1"/>
      <c r="R82" s="1"/>
      <c r="S82" s="1"/>
      <c r="T82" s="1"/>
      <c r="U82" s="1"/>
      <c r="V82" s="1"/>
      <c r="W82" s="1"/>
      <c r="X82" s="1"/>
      <c r="Y82" s="1"/>
      <c r="Z82" s="1"/>
    </row>
    <row r="83" spans="1:26" ht="15.75" customHeight="1">
      <c r="A83" s="1"/>
      <c r="B83" s="2"/>
      <c r="C83" s="1"/>
      <c r="D83" s="1"/>
      <c r="E83" s="1"/>
      <c r="F83" s="1"/>
      <c r="G83" s="1"/>
      <c r="H83" s="1"/>
      <c r="I83" s="1"/>
      <c r="J83" s="1"/>
      <c r="K83" s="1"/>
      <c r="L83" s="1"/>
      <c r="M83" s="1"/>
      <c r="N83" s="1"/>
      <c r="O83" s="1"/>
      <c r="P83" s="1"/>
      <c r="Q83" s="1"/>
      <c r="R83" s="1"/>
      <c r="S83" s="1"/>
      <c r="T83" s="1"/>
      <c r="U83" s="1"/>
      <c r="V83" s="1"/>
      <c r="W83" s="1"/>
      <c r="X83" s="1"/>
      <c r="Y83" s="1"/>
      <c r="Z83" s="1"/>
    </row>
    <row r="84" spans="1:26" ht="24.75" customHeight="1">
      <c r="A84" s="1"/>
      <c r="B84" s="58" t="s">
        <v>110</v>
      </c>
      <c r="C84" s="59"/>
      <c r="D84" s="59"/>
      <c r="E84" s="59"/>
      <c r="F84" s="59"/>
      <c r="G84" s="59"/>
      <c r="H84" s="59"/>
      <c r="I84" s="1"/>
      <c r="J84" s="1"/>
      <c r="K84" s="1"/>
      <c r="L84" s="1"/>
      <c r="M84" s="1"/>
      <c r="N84" s="1"/>
      <c r="O84" s="1"/>
      <c r="P84" s="1"/>
      <c r="Q84" s="1"/>
      <c r="R84" s="1"/>
      <c r="S84" s="1"/>
      <c r="T84" s="1"/>
      <c r="U84" s="1"/>
      <c r="V84" s="1"/>
      <c r="W84" s="1"/>
      <c r="X84" s="1"/>
      <c r="Y84" s="1"/>
      <c r="Z84" s="1"/>
    </row>
    <row r="85" spans="1:26" ht="106.5" customHeight="1">
      <c r="A85" s="1"/>
      <c r="B85" s="60" t="s">
        <v>111</v>
      </c>
      <c r="C85" s="41"/>
      <c r="D85" s="41"/>
      <c r="E85" s="41"/>
      <c r="F85" s="41"/>
      <c r="G85" s="41"/>
      <c r="H85" s="42"/>
      <c r="I85" s="1"/>
      <c r="J85" s="1"/>
      <c r="K85" s="1"/>
      <c r="L85" s="1"/>
      <c r="M85" s="1"/>
      <c r="N85" s="1"/>
      <c r="O85" s="1"/>
      <c r="P85" s="1"/>
      <c r="Q85" s="1"/>
      <c r="R85" s="1"/>
      <c r="S85" s="1"/>
      <c r="T85" s="1"/>
      <c r="U85" s="1"/>
      <c r="V85" s="1"/>
      <c r="W85" s="1"/>
      <c r="X85" s="1"/>
      <c r="Y85" s="1"/>
      <c r="Z85" s="1"/>
    </row>
    <row r="86" spans="1:26" ht="24.75" customHeight="1">
      <c r="A86" s="1"/>
      <c r="B86" s="35"/>
      <c r="C86" s="1"/>
      <c r="D86" s="54" t="s">
        <v>112</v>
      </c>
      <c r="E86" s="55"/>
      <c r="F86" s="55"/>
      <c r="G86" s="55"/>
      <c r="H86" s="55"/>
      <c r="I86" s="1"/>
      <c r="J86" s="1"/>
      <c r="K86" s="1"/>
      <c r="L86" s="1"/>
      <c r="M86" s="1"/>
      <c r="N86" s="1"/>
      <c r="O86" s="1"/>
      <c r="P86" s="1"/>
      <c r="Q86" s="1"/>
      <c r="R86" s="1"/>
      <c r="S86" s="1"/>
      <c r="T86" s="1"/>
      <c r="U86" s="1"/>
      <c r="V86" s="1"/>
      <c r="W86" s="1"/>
      <c r="X86" s="1"/>
      <c r="Y86" s="1"/>
      <c r="Z86" s="1"/>
    </row>
    <row r="87" spans="1:26" ht="21" customHeight="1">
      <c r="A87" s="1"/>
      <c r="B87" s="36"/>
      <c r="C87" s="1"/>
      <c r="D87" s="51" t="s">
        <v>113</v>
      </c>
      <c r="E87" s="47"/>
      <c r="F87" s="47"/>
      <c r="G87" s="47"/>
      <c r="H87" s="47"/>
      <c r="I87" s="1"/>
      <c r="J87" s="1"/>
      <c r="K87" s="1"/>
      <c r="L87" s="1"/>
      <c r="M87" s="1"/>
      <c r="N87" s="1"/>
      <c r="O87" s="1"/>
      <c r="P87" s="1"/>
      <c r="Q87" s="1"/>
      <c r="R87" s="1"/>
      <c r="S87" s="1"/>
      <c r="T87" s="1"/>
      <c r="U87" s="1"/>
      <c r="V87" s="1"/>
      <c r="W87" s="1"/>
      <c r="X87" s="1"/>
      <c r="Y87" s="1"/>
      <c r="Z87" s="1"/>
    </row>
    <row r="88" spans="1:26" ht="15.75" customHeight="1">
      <c r="A88" s="1"/>
      <c r="B88" s="2"/>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c r="A89" s="1"/>
      <c r="B89" s="2"/>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c r="A90" s="1"/>
      <c r="B90" s="2"/>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c r="A91" s="1"/>
      <c r="B91" s="2"/>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c r="A92" s="1"/>
      <c r="B92" s="2"/>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c r="A93" s="1"/>
      <c r="B93" s="2"/>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c r="A94" s="1"/>
      <c r="B94" s="2"/>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c r="A95" s="1"/>
      <c r="B95" s="2"/>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c r="A96" s="1"/>
      <c r="B96" s="2"/>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c r="A97" s="1"/>
      <c r="B97" s="2"/>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c r="A98" s="1"/>
      <c r="B98" s="2"/>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c r="A99" s="1"/>
      <c r="B99" s="2"/>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c r="A100" s="1"/>
      <c r="B100" s="2"/>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c r="A101" s="1"/>
      <c r="B101" s="2"/>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c r="A102" s="1"/>
      <c r="B102" s="2"/>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c r="A103" s="1"/>
      <c r="B103" s="2"/>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c r="A104" s="1"/>
      <c r="B104" s="2"/>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c r="A105" s="1"/>
      <c r="B105" s="2"/>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c r="A106" s="1"/>
      <c r="B106" s="2"/>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c r="A107" s="1"/>
      <c r="B107" s="2"/>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c r="A108" s="1"/>
      <c r="B108" s="2"/>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c r="A109" s="1"/>
      <c r="B109" s="2"/>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c r="A110" s="1"/>
      <c r="B110" s="2"/>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c r="A111" s="1"/>
      <c r="B111" s="2"/>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c r="A112" s="1"/>
      <c r="B112" s="2"/>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c r="A113" s="1"/>
      <c r="B113" s="2"/>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c r="A114" s="1"/>
      <c r="B114" s="2"/>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c r="A115" s="1"/>
      <c r="B115" s="2"/>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c r="A116" s="1"/>
      <c r="B116" s="2"/>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c r="A117" s="1"/>
      <c r="B117" s="2"/>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c r="A118" s="1"/>
      <c r="B118" s="2"/>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c r="A119" s="1"/>
      <c r="B119" s="2"/>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c r="A120" s="1"/>
      <c r="B120" s="2"/>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c r="A121" s="1"/>
      <c r="B121" s="2"/>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c r="A122" s="1"/>
      <c r="B122" s="2"/>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c r="A123" s="1"/>
      <c r="B123" s="2"/>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c r="A124" s="1"/>
      <c r="B124" s="2"/>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c r="A125" s="1"/>
      <c r="B125" s="2"/>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c r="A126" s="1"/>
      <c r="B126" s="2"/>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c r="A127" s="1"/>
      <c r="B127" s="2"/>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c r="A128" s="1"/>
      <c r="B128" s="2"/>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c r="A129" s="1"/>
      <c r="B129" s="2"/>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c r="A130" s="1"/>
      <c r="B130" s="2"/>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c r="A131" s="1"/>
      <c r="B131" s="2"/>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c r="A132" s="1"/>
      <c r="B132" s="2"/>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c r="A133" s="1"/>
      <c r="B133" s="2"/>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c r="A134" s="1"/>
      <c r="B134" s="2"/>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c r="A135" s="1"/>
      <c r="B135" s="2"/>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c r="A136" s="1"/>
      <c r="B136" s="2"/>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c r="A137" s="1"/>
      <c r="B137" s="2"/>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c r="A138" s="1"/>
      <c r="B138" s="2"/>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c r="A139" s="1"/>
      <c r="B139" s="2"/>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c r="A140" s="1"/>
      <c r="B140" s="2"/>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c r="A141" s="1"/>
      <c r="B141" s="2"/>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c r="A142" s="1"/>
      <c r="B142" s="2"/>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c r="A143" s="1"/>
      <c r="B143" s="2"/>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c r="A144" s="1"/>
      <c r="B144" s="2"/>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c r="A145" s="1"/>
      <c r="B145" s="2"/>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c r="A146" s="1"/>
      <c r="B146" s="2"/>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c r="A147" s="1"/>
      <c r="B147" s="2"/>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c r="A148" s="1"/>
      <c r="B148" s="2"/>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c r="A149" s="1"/>
      <c r="B149" s="2"/>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c r="A150" s="1"/>
      <c r="B150" s="2"/>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c r="A151" s="1"/>
      <c r="B151" s="2"/>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c r="A152" s="1"/>
      <c r="B152" s="2"/>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c r="A153" s="1"/>
      <c r="B153" s="2"/>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c r="A154" s="1"/>
      <c r="B154" s="2"/>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c r="A155" s="1"/>
      <c r="B155" s="2"/>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c r="A156" s="1"/>
      <c r="B156" s="2"/>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c r="A157" s="1"/>
      <c r="B157" s="2"/>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c r="A158" s="1"/>
      <c r="B158" s="2"/>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c r="A159" s="1"/>
      <c r="B159" s="2"/>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c r="A160" s="1"/>
      <c r="B160" s="2"/>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c r="A161" s="1"/>
      <c r="B161" s="2"/>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c r="A162" s="1"/>
      <c r="B162" s="2"/>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c r="A163" s="1"/>
      <c r="B163" s="2"/>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c r="A164" s="1"/>
      <c r="B164" s="2"/>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c r="A165" s="1"/>
      <c r="B165" s="2"/>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c r="A166" s="1"/>
      <c r="B166" s="2"/>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c r="A167" s="1"/>
      <c r="B167" s="2"/>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c r="A168" s="1"/>
      <c r="B168" s="2"/>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c r="A169" s="1"/>
      <c r="B169" s="2"/>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c r="A170" s="1"/>
      <c r="B170" s="2"/>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c r="A171" s="1"/>
      <c r="B171" s="2"/>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c r="A172" s="1"/>
      <c r="B172" s="2"/>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c r="A173" s="1"/>
      <c r="B173" s="2"/>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c r="A174" s="1"/>
      <c r="B174" s="2"/>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c r="A175" s="1"/>
      <c r="B175" s="2"/>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c r="A176" s="1"/>
      <c r="B176" s="2"/>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c r="A177" s="1"/>
      <c r="B177" s="2"/>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c r="A178" s="1"/>
      <c r="B178" s="2"/>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c r="A179" s="1"/>
      <c r="B179" s="2"/>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c r="A180" s="1"/>
      <c r="B180" s="2"/>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c r="A181" s="1"/>
      <c r="B181" s="2"/>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c r="A182" s="1"/>
      <c r="B182" s="2"/>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c r="A183" s="1"/>
      <c r="B183" s="2"/>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c r="A184" s="1"/>
      <c r="B184" s="2"/>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c r="A185" s="1"/>
      <c r="B185" s="2"/>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c r="A186" s="1"/>
      <c r="B186" s="2"/>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c r="A187" s="1"/>
      <c r="B187" s="2"/>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c r="A188" s="1"/>
      <c r="B188" s="2"/>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c r="A189" s="1"/>
      <c r="B189" s="2"/>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c r="A190" s="1"/>
      <c r="B190" s="2"/>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c r="A191" s="1"/>
      <c r="B191" s="2"/>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c r="A192" s="1"/>
      <c r="B192" s="2"/>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c r="A193" s="1"/>
      <c r="B193" s="2"/>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c r="A194" s="1"/>
      <c r="B194" s="2"/>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c r="A195" s="1"/>
      <c r="B195" s="2"/>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c r="A196" s="1"/>
      <c r="B196" s="2"/>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c r="A197" s="1"/>
      <c r="B197" s="2"/>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c r="A198" s="1"/>
      <c r="B198" s="2"/>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c r="A199" s="1"/>
      <c r="B199" s="2"/>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c r="A200" s="1"/>
      <c r="B200" s="2"/>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c r="A201" s="1"/>
      <c r="B201" s="2"/>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c r="A202" s="1"/>
      <c r="B202" s="2"/>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c r="A203" s="1"/>
      <c r="B203" s="2"/>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c r="A204" s="1"/>
      <c r="B204" s="2"/>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c r="A205" s="1"/>
      <c r="B205" s="2"/>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c r="A206" s="1"/>
      <c r="B206" s="2"/>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c r="A207" s="1"/>
      <c r="B207" s="2"/>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c r="A208" s="1"/>
      <c r="B208" s="2"/>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c r="A209" s="1"/>
      <c r="B209" s="2"/>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c r="A210" s="1"/>
      <c r="B210" s="2"/>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c r="A211" s="1"/>
      <c r="B211" s="2"/>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c r="A212" s="1"/>
      <c r="B212" s="2"/>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c r="A213" s="1"/>
      <c r="B213" s="2"/>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1"/>
      <c r="B214" s="2"/>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c r="A215" s="1"/>
      <c r="B215" s="2"/>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c r="A216" s="1"/>
      <c r="B216" s="2"/>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c r="A217" s="1"/>
      <c r="B217" s="2"/>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c r="A218" s="1"/>
      <c r="B218" s="2"/>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c r="A219" s="1"/>
      <c r="B219" s="2"/>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c r="A220" s="1"/>
      <c r="B220" s="2"/>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c r="A221" s="1"/>
      <c r="B221" s="2"/>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c r="A222" s="1"/>
      <c r="B222" s="2"/>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c r="A223" s="1"/>
      <c r="B223" s="2"/>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c r="A224" s="1"/>
      <c r="B224" s="2"/>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c r="A225" s="1"/>
      <c r="B225" s="2"/>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c r="A226" s="1"/>
      <c r="B226" s="2"/>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
      <c r="B227" s="2"/>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c r="A228" s="1"/>
      <c r="B228" s="2"/>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1"/>
      <c r="B229" s="2"/>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1"/>
      <c r="B230" s="2"/>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1"/>
      <c r="B231" s="2"/>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1"/>
      <c r="B232" s="2"/>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1"/>
      <c r="B233" s="2"/>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1"/>
      <c r="B234" s="2"/>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c r="A235" s="1"/>
      <c r="B235" s="2"/>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c r="A236" s="1"/>
      <c r="B236" s="2"/>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c r="A237" s="1"/>
      <c r="B237" s="2"/>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c r="A238" s="1"/>
      <c r="B238" s="2"/>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c r="A239" s="1"/>
      <c r="B239" s="2"/>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c r="A240" s="1"/>
      <c r="B240" s="2"/>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c r="A241" s="1"/>
      <c r="B241" s="2"/>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c r="A242" s="1"/>
      <c r="B242" s="2"/>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c r="A243" s="1"/>
      <c r="B243" s="2"/>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c r="A244" s="1"/>
      <c r="B244" s="2"/>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c r="A245" s="1"/>
      <c r="B245" s="2"/>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c r="A246" s="1"/>
      <c r="B246" s="2"/>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1"/>
      <c r="B247" s="2"/>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c r="A248" s="1"/>
      <c r="B248" s="2"/>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1"/>
      <c r="B249" s="2"/>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c r="A250" s="1"/>
      <c r="B250" s="2"/>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1"/>
      <c r="B251" s="2"/>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1"/>
      <c r="B252" s="2"/>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c r="A253" s="1"/>
      <c r="B253" s="2"/>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c r="A254" s="1"/>
      <c r="B254" s="2"/>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c r="A255" s="1"/>
      <c r="B255" s="2"/>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
      <c r="B256" s="2"/>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
      <c r="B257" s="2"/>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
      <c r="B258" s="2"/>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
      <c r="B259" s="2"/>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c r="B260" s="2"/>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c r="B261" s="2"/>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c r="B262" s="2"/>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c r="B263" s="2"/>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c r="B264" s="2"/>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c r="B265" s="2"/>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c r="B266" s="2"/>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c r="B267" s="2"/>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c r="A268" s="1"/>
      <c r="B268" s="2"/>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c r="B269" s="2"/>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c r="B270" s="2"/>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c r="B271" s="2"/>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c r="A272" s="1"/>
      <c r="B272" s="2"/>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c r="A273" s="1"/>
      <c r="B273" s="2"/>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c r="A274" s="1"/>
      <c r="B274" s="2"/>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c r="A275" s="1"/>
      <c r="B275" s="2"/>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c r="A276" s="1"/>
      <c r="B276" s="2"/>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c r="A277" s="1"/>
      <c r="B277" s="2"/>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
      <c r="B278" s="2"/>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
      <c r="B279" s="2"/>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
      <c r="B280" s="2"/>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
      <c r="B281" s="2"/>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c r="B282" s="2"/>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c r="B283" s="2"/>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c r="B284" s="2"/>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c r="B285" s="2"/>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c r="B286" s="2"/>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c r="B287" s="2"/>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
      <c r="B288" s="2"/>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1"/>
      <c r="B289" s="2"/>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c r="A290" s="1"/>
      <c r="B290" s="2"/>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c r="A291" s="1"/>
      <c r="B291" s="2"/>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c r="A292" s="1"/>
      <c r="B292" s="2"/>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c r="A293" s="1"/>
      <c r="B293" s="2"/>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c r="A294" s="1"/>
      <c r="B294" s="2"/>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c r="A295" s="1"/>
      <c r="B295" s="2"/>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c r="A296" s="1"/>
      <c r="B296" s="2"/>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c r="A297" s="1"/>
      <c r="B297" s="2"/>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c r="A298" s="1"/>
      <c r="B298" s="2"/>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c r="A299" s="1"/>
      <c r="B299" s="2"/>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c r="A300" s="1"/>
      <c r="B300" s="2"/>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c r="A301" s="1"/>
      <c r="B301" s="2"/>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c r="A302" s="1"/>
      <c r="B302" s="2"/>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c r="A303" s="1"/>
      <c r="B303" s="2"/>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c r="A304" s="1"/>
      <c r="B304" s="2"/>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c r="A305" s="1"/>
      <c r="B305" s="2"/>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c r="A306" s="1"/>
      <c r="B306" s="2"/>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c r="A307" s="1"/>
      <c r="B307" s="2"/>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c r="A308" s="1"/>
      <c r="B308" s="2"/>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c r="A309" s="1"/>
      <c r="B309" s="2"/>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c r="A310" s="1"/>
      <c r="B310" s="2"/>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c r="A311" s="1"/>
      <c r="B311" s="2"/>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c r="A312" s="1"/>
      <c r="B312" s="2"/>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c r="A313" s="1"/>
      <c r="B313" s="2"/>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c r="A314" s="1"/>
      <c r="B314" s="2"/>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c r="A315" s="1"/>
      <c r="B315" s="2"/>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c r="A316" s="1"/>
      <c r="B316" s="2"/>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c r="A317" s="1"/>
      <c r="B317" s="2"/>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c r="A318" s="1"/>
      <c r="B318" s="2"/>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c r="A319" s="1"/>
      <c r="B319" s="2"/>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c r="A320" s="1"/>
      <c r="B320" s="2"/>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c r="A321" s="1"/>
      <c r="B321" s="2"/>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c r="A322" s="1"/>
      <c r="B322" s="2"/>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c r="A323" s="1"/>
      <c r="B323" s="2"/>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c r="A324" s="1"/>
      <c r="B324" s="2"/>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c r="A325" s="1"/>
      <c r="B325" s="2"/>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c r="A326" s="1"/>
      <c r="B326" s="2"/>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c r="A327" s="1"/>
      <c r="B327" s="2"/>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c r="A328" s="1"/>
      <c r="B328" s="2"/>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c r="A329" s="1"/>
      <c r="B329" s="2"/>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c r="A330" s="1"/>
      <c r="B330" s="2"/>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c r="A331" s="1"/>
      <c r="B331" s="2"/>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c r="A332" s="1"/>
      <c r="B332" s="2"/>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c r="A333" s="1"/>
      <c r="B333" s="2"/>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c r="A334" s="1"/>
      <c r="B334" s="2"/>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c r="A335" s="1"/>
      <c r="B335" s="2"/>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c r="A336" s="1"/>
      <c r="B336" s="2"/>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c r="A337" s="1"/>
      <c r="B337" s="2"/>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c r="A338" s="1"/>
      <c r="B338" s="2"/>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c r="A339" s="1"/>
      <c r="B339" s="2"/>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c r="A340" s="1"/>
      <c r="B340" s="2"/>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c r="A341" s="1"/>
      <c r="B341" s="2"/>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c r="A342" s="1"/>
      <c r="B342" s="2"/>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c r="A343" s="1"/>
      <c r="B343" s="2"/>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1"/>
      <c r="B344" s="2"/>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1"/>
      <c r="B345" s="2"/>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1"/>
      <c r="B346" s="2"/>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1"/>
      <c r="B347" s="2"/>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1"/>
      <c r="B348" s="2"/>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1"/>
      <c r="B349" s="2"/>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1"/>
      <c r="B350" s="2"/>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1"/>
      <c r="B351" s="2"/>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1"/>
      <c r="B352" s="2"/>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c r="A353" s="1"/>
      <c r="B353" s="2"/>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c r="A354" s="1"/>
      <c r="B354" s="2"/>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c r="A355" s="1"/>
      <c r="B355" s="2"/>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c r="A356" s="1"/>
      <c r="B356" s="2"/>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c r="A357" s="1"/>
      <c r="B357" s="2"/>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c r="A358" s="1"/>
      <c r="B358" s="2"/>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c r="A359" s="1"/>
      <c r="B359" s="2"/>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1"/>
      <c r="B360" s="2"/>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c r="A361" s="1"/>
      <c r="B361" s="2"/>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1"/>
      <c r="B362" s="2"/>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c r="A363" s="1"/>
      <c r="B363" s="2"/>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c r="A364" s="1"/>
      <c r="B364" s="2"/>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c r="A365" s="1"/>
      <c r="B365" s="2"/>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c r="A366" s="1"/>
      <c r="B366" s="2"/>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c r="A367" s="1"/>
      <c r="B367" s="2"/>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c r="A368" s="1"/>
      <c r="B368" s="2"/>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1"/>
      <c r="B369" s="2"/>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1"/>
      <c r="B370" s="2"/>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1"/>
      <c r="B371" s="2"/>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1"/>
      <c r="B372" s="2"/>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1"/>
      <c r="B373" s="2"/>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1"/>
      <c r="B374" s="2"/>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1"/>
      <c r="B375" s="2"/>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1"/>
      <c r="B376" s="2"/>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1"/>
      <c r="B377" s="2"/>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1"/>
      <c r="B378" s="2"/>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2"/>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2"/>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1"/>
      <c r="B381" s="2"/>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1"/>
      <c r="B382" s="2"/>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2"/>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2"/>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2"/>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1"/>
      <c r="B386" s="2"/>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c r="B387" s="2"/>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2"/>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2"/>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1"/>
      <c r="B390" s="2"/>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2"/>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2"/>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2"/>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2"/>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2"/>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2"/>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2"/>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2"/>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2"/>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2"/>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2"/>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2"/>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2"/>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2"/>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2"/>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2"/>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2"/>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2"/>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2"/>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2"/>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2"/>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2"/>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2"/>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2"/>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2"/>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2"/>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2"/>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2"/>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2"/>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2"/>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2"/>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2"/>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2"/>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2"/>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2"/>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2"/>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2"/>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2"/>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2"/>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2"/>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2"/>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2"/>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2"/>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2"/>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2"/>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2"/>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2"/>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2"/>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2"/>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2"/>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2"/>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2"/>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2"/>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2"/>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2"/>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2"/>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2"/>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2"/>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2"/>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2"/>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2"/>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2"/>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2"/>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2"/>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2"/>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2"/>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2"/>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2"/>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2"/>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2"/>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2"/>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2"/>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2"/>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2"/>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2"/>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2"/>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2"/>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2"/>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2"/>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2"/>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2"/>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2"/>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2"/>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2"/>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2"/>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2"/>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2"/>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2"/>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2"/>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2"/>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2"/>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2"/>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2"/>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2"/>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2"/>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2"/>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2"/>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2"/>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2"/>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2"/>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2"/>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2"/>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2"/>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2"/>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2"/>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2"/>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2"/>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2"/>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2"/>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2"/>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2"/>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2"/>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2"/>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2"/>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2"/>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2"/>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2"/>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2"/>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2"/>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2"/>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2"/>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2"/>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2"/>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2"/>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2"/>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2"/>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2"/>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2"/>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2"/>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2"/>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2"/>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2"/>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2"/>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2"/>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2"/>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2"/>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2"/>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2"/>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2"/>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2"/>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2"/>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2"/>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2"/>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2"/>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2"/>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2"/>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2"/>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2"/>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2"/>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2"/>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2"/>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2"/>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2"/>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2"/>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2"/>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2"/>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2"/>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2"/>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2"/>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2"/>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2"/>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2"/>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2"/>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2"/>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2"/>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2"/>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2"/>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2"/>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2"/>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2"/>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2"/>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2"/>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2"/>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2"/>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2"/>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2"/>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2"/>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2"/>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2"/>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2"/>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2"/>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2"/>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2"/>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2"/>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2"/>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2"/>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2"/>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2"/>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2"/>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2"/>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2"/>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2"/>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2"/>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2"/>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2"/>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2"/>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2"/>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2"/>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2"/>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2"/>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2"/>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2"/>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2"/>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2"/>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2"/>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2"/>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2"/>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2"/>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2"/>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2"/>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2"/>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2"/>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2"/>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2"/>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2"/>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2"/>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2"/>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2"/>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2"/>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2"/>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2"/>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2"/>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2"/>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2"/>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2"/>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2"/>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2"/>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2"/>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2"/>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2"/>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2"/>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2"/>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2"/>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2"/>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2"/>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2"/>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2"/>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2"/>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2"/>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2"/>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2"/>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2"/>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2"/>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2"/>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2"/>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2"/>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2"/>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2"/>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2"/>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2"/>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2"/>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2"/>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2"/>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2"/>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2"/>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2"/>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2"/>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2"/>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2"/>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2"/>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2"/>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2"/>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2"/>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2"/>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2"/>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2"/>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2"/>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2"/>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2"/>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2"/>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2"/>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2"/>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2"/>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2"/>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2"/>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2"/>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2"/>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2"/>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2"/>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2"/>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2"/>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2"/>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2"/>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2"/>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2"/>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2"/>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2"/>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2"/>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2"/>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2"/>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2"/>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2"/>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2"/>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2"/>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2"/>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2"/>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2"/>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2"/>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2"/>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2"/>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2"/>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2"/>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2"/>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2"/>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2"/>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2"/>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2"/>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2"/>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2"/>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2"/>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2"/>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2"/>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2"/>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2"/>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2"/>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2"/>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2"/>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2"/>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2"/>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2"/>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2"/>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2"/>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2"/>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2"/>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2"/>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2"/>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2"/>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2"/>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2"/>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2"/>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2"/>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2"/>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2"/>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2"/>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2"/>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2"/>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2"/>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2"/>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2"/>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2"/>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2"/>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2"/>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2"/>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2"/>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2"/>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2"/>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2"/>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2"/>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2"/>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2"/>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2"/>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2"/>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2"/>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2"/>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2"/>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2"/>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2"/>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2"/>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2"/>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2"/>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2"/>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2"/>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2"/>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2"/>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2"/>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2"/>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2"/>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2"/>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2"/>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2"/>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2"/>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2"/>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2"/>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2"/>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2"/>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2"/>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2"/>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2"/>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2"/>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2"/>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2"/>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2"/>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2"/>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2"/>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2"/>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2"/>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2"/>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2"/>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2"/>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2"/>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2"/>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2"/>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2"/>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2"/>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2"/>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2"/>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2"/>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2"/>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2"/>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2"/>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2"/>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2"/>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2"/>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2"/>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2"/>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2"/>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2"/>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2"/>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2"/>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2"/>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2"/>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2"/>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2"/>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2"/>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2"/>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2"/>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2"/>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2"/>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2"/>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2"/>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2"/>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2"/>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2"/>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2"/>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2"/>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2"/>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2"/>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2"/>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2"/>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2"/>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2"/>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2"/>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2"/>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2"/>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c r="A825" s="1"/>
      <c r="B825" s="2"/>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c r="A826" s="1"/>
      <c r="B826" s="2"/>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c r="A827" s="1"/>
      <c r="B827" s="2"/>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c r="A828" s="1"/>
      <c r="B828" s="2"/>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c r="A829" s="1"/>
      <c r="B829" s="2"/>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c r="A830" s="1"/>
      <c r="B830" s="2"/>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c r="A831" s="1"/>
      <c r="B831" s="2"/>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c r="A832" s="1"/>
      <c r="B832" s="2"/>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c r="A833" s="1"/>
      <c r="B833" s="2"/>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c r="A834" s="1"/>
      <c r="B834" s="2"/>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c r="A835" s="1"/>
      <c r="B835" s="2"/>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c r="A836" s="1"/>
      <c r="B836" s="2"/>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c r="A837" s="1"/>
      <c r="B837" s="2"/>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c r="A838" s="1"/>
      <c r="B838" s="2"/>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c r="A839" s="1"/>
      <c r="B839" s="2"/>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c r="A840" s="1"/>
      <c r="B840" s="2"/>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c r="A841" s="1"/>
      <c r="B841" s="2"/>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c r="A842" s="1"/>
      <c r="B842" s="2"/>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c r="A843" s="1"/>
      <c r="B843" s="2"/>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c r="A844" s="1"/>
      <c r="B844" s="2"/>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c r="A845" s="1"/>
      <c r="B845" s="2"/>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c r="A846" s="1"/>
      <c r="B846" s="2"/>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c r="A847" s="1"/>
      <c r="B847" s="2"/>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c r="A848" s="1"/>
      <c r="B848" s="2"/>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c r="A849" s="1"/>
      <c r="B849" s="2"/>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c r="A850" s="1"/>
      <c r="B850" s="2"/>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c r="A851" s="1"/>
      <c r="B851" s="2"/>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c r="A852" s="1"/>
      <c r="B852" s="2"/>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c r="A853" s="1"/>
      <c r="B853" s="2"/>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c r="A854" s="1"/>
      <c r="B854" s="2"/>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c r="A855" s="1"/>
      <c r="B855" s="2"/>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c r="A856" s="1"/>
      <c r="B856" s="2"/>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c r="A857" s="1"/>
      <c r="B857" s="2"/>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c r="A858" s="1"/>
      <c r="B858" s="2"/>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c r="A859" s="1"/>
      <c r="B859" s="2"/>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c r="A860" s="1"/>
      <c r="B860" s="2"/>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c r="A861" s="1"/>
      <c r="B861" s="2"/>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c r="A862" s="1"/>
      <c r="B862" s="2"/>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c r="A863" s="1"/>
      <c r="B863" s="2"/>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c r="A864" s="1"/>
      <c r="B864" s="2"/>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c r="A865" s="1"/>
      <c r="B865" s="2"/>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c r="A866" s="1"/>
      <c r="B866" s="2"/>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c r="A867" s="1"/>
      <c r="B867" s="2"/>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c r="A868" s="1"/>
      <c r="B868" s="2"/>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c r="A869" s="1"/>
      <c r="B869" s="2"/>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c r="A870" s="1"/>
      <c r="B870" s="2"/>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c r="A871" s="1"/>
      <c r="B871" s="2"/>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c r="A872" s="1"/>
      <c r="B872" s="2"/>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c r="A873" s="1"/>
      <c r="B873" s="2"/>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c r="A874" s="1"/>
      <c r="B874" s="2"/>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c r="A875" s="1"/>
      <c r="B875" s="2"/>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c r="A876" s="1"/>
      <c r="B876" s="2"/>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c r="A877" s="1"/>
      <c r="B877" s="2"/>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c r="A878" s="1"/>
      <c r="B878" s="2"/>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c r="A879" s="1"/>
      <c r="B879" s="2"/>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c r="A880" s="1"/>
      <c r="B880" s="2"/>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c r="A881" s="1"/>
      <c r="B881" s="2"/>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c r="A882" s="1"/>
      <c r="B882" s="2"/>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c r="A883" s="1"/>
      <c r="B883" s="2"/>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c r="A884" s="1"/>
      <c r="B884" s="2"/>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c r="A885" s="1"/>
      <c r="B885" s="2"/>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c r="A886" s="1"/>
      <c r="B886" s="2"/>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c r="A887" s="1"/>
      <c r="B887" s="2"/>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c r="A888" s="1"/>
      <c r="B888" s="2"/>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c r="A889" s="1"/>
      <c r="B889" s="2"/>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c r="A890" s="1"/>
      <c r="B890" s="2"/>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c r="A891" s="1"/>
      <c r="B891" s="2"/>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c r="A892" s="1"/>
      <c r="B892" s="2"/>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c r="A893" s="1"/>
      <c r="B893" s="2"/>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c r="A894" s="1"/>
      <c r="B894" s="2"/>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c r="A895" s="1"/>
      <c r="B895" s="2"/>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c r="A896" s="1"/>
      <c r="B896" s="2"/>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c r="A897" s="1"/>
      <c r="B897" s="2"/>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c r="A898" s="1"/>
      <c r="B898" s="2"/>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c r="A899" s="1"/>
      <c r="B899" s="2"/>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c r="A900" s="1"/>
      <c r="B900" s="2"/>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c r="A901" s="1"/>
      <c r="B901" s="2"/>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c r="A902" s="1"/>
      <c r="B902" s="2"/>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c r="A903" s="1"/>
      <c r="B903" s="2"/>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c r="A904" s="1"/>
      <c r="B904" s="2"/>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c r="A905" s="1"/>
      <c r="B905" s="2"/>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c r="A906" s="1"/>
      <c r="B906" s="2"/>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c r="A907" s="1"/>
      <c r="B907" s="2"/>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c r="A908" s="1"/>
      <c r="B908" s="2"/>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c r="A909" s="1"/>
      <c r="B909" s="2"/>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c r="A910" s="1"/>
      <c r="B910" s="2"/>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c r="A911" s="1"/>
      <c r="B911" s="2"/>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c r="A912" s="1"/>
      <c r="B912" s="2"/>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c r="A913" s="1"/>
      <c r="B913" s="2"/>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c r="A914" s="1"/>
      <c r="B914" s="2"/>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c r="A915" s="1"/>
      <c r="B915" s="2"/>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c r="A916" s="1"/>
      <c r="B916" s="2"/>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c r="A917" s="1"/>
      <c r="B917" s="2"/>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c r="A918" s="1"/>
      <c r="B918" s="2"/>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c r="A919" s="1"/>
      <c r="B919" s="2"/>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c r="A920" s="1"/>
      <c r="B920" s="2"/>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c r="A921" s="1"/>
      <c r="B921" s="2"/>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c r="A922" s="1"/>
      <c r="B922" s="2"/>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c r="A923" s="1"/>
      <c r="B923" s="2"/>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c r="A924" s="1"/>
      <c r="B924" s="2"/>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c r="A925" s="1"/>
      <c r="B925" s="2"/>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c r="A926" s="1"/>
      <c r="B926" s="2"/>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c r="A927" s="1"/>
      <c r="B927" s="2"/>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c r="A928" s="1"/>
      <c r="B928" s="2"/>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c r="A929" s="1"/>
      <c r="B929" s="2"/>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c r="A930" s="1"/>
      <c r="B930" s="2"/>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c r="A931" s="1"/>
      <c r="B931" s="2"/>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c r="A932" s="1"/>
      <c r="B932" s="2"/>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c r="A933" s="1"/>
      <c r="B933" s="2"/>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c r="A934" s="1"/>
      <c r="B934" s="2"/>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c r="A935" s="1"/>
      <c r="B935" s="2"/>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c r="A936" s="1"/>
      <c r="B936" s="2"/>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c r="A937" s="1"/>
      <c r="B937" s="2"/>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c r="A938" s="1"/>
      <c r="B938" s="2"/>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c r="A939" s="1"/>
      <c r="B939" s="2"/>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c r="A940" s="1"/>
      <c r="B940" s="2"/>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c r="A941" s="1"/>
      <c r="B941" s="2"/>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c r="A942" s="1"/>
      <c r="B942" s="2"/>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c r="A943" s="1"/>
      <c r="B943" s="2"/>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c r="A944" s="1"/>
      <c r="B944" s="2"/>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c r="A945" s="1"/>
      <c r="B945" s="2"/>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c r="A946" s="1"/>
      <c r="B946" s="2"/>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c r="A947" s="1"/>
      <c r="B947" s="2"/>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c r="A948" s="1"/>
      <c r="B948" s="2"/>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c r="A949" s="1"/>
      <c r="B949" s="2"/>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c r="A950" s="1"/>
      <c r="B950" s="2"/>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c r="A951" s="1"/>
      <c r="B951" s="2"/>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c r="A952" s="1"/>
      <c r="B952" s="2"/>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c r="A953" s="1"/>
      <c r="B953" s="2"/>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c r="A954" s="1"/>
      <c r="B954" s="2"/>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c r="A955" s="1"/>
      <c r="B955" s="2"/>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c r="A956" s="1"/>
      <c r="B956" s="2"/>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c r="A957" s="1"/>
      <c r="B957" s="2"/>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c r="A958" s="1"/>
      <c r="B958" s="2"/>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c r="A959" s="1"/>
      <c r="B959" s="2"/>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c r="A960" s="1"/>
      <c r="B960" s="2"/>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c r="A961" s="1"/>
      <c r="B961" s="2"/>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c r="A962" s="1"/>
      <c r="B962" s="2"/>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c r="A963" s="1"/>
      <c r="B963" s="2"/>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c r="A964" s="1"/>
      <c r="B964" s="2"/>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c r="A965" s="1"/>
      <c r="B965" s="2"/>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c r="A966" s="1"/>
      <c r="B966" s="2"/>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c r="A967" s="1"/>
      <c r="B967" s="2"/>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c r="A968" s="1"/>
      <c r="B968" s="2"/>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c r="A969" s="1"/>
      <c r="B969" s="2"/>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c r="A970" s="1"/>
      <c r="B970" s="2"/>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c r="A971" s="1"/>
      <c r="B971" s="2"/>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c r="A972" s="1"/>
      <c r="B972" s="2"/>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c r="A973" s="1"/>
      <c r="B973" s="2"/>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c r="A974" s="1"/>
      <c r="B974" s="2"/>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c r="A975" s="1"/>
      <c r="B975" s="2"/>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c r="A976" s="1"/>
      <c r="B976" s="2"/>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c r="A977" s="1"/>
      <c r="B977" s="2"/>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c r="A978" s="1"/>
      <c r="B978" s="2"/>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c r="A979" s="1"/>
      <c r="B979" s="2"/>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c r="A980" s="1"/>
      <c r="B980" s="2"/>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c r="A981" s="1"/>
      <c r="B981" s="2"/>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c r="A982" s="1"/>
      <c r="B982" s="2"/>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c r="A983" s="1"/>
      <c r="B983" s="2"/>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c r="A984" s="1"/>
      <c r="B984" s="2"/>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c r="A985" s="1"/>
      <c r="B985" s="2"/>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c r="A986" s="1"/>
      <c r="B986" s="2"/>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c r="A987" s="1"/>
      <c r="B987" s="2"/>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c r="A988" s="1"/>
      <c r="B988" s="2"/>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c r="A989" s="1"/>
      <c r="B989" s="2"/>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c r="A990" s="1"/>
      <c r="B990" s="2"/>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c r="A991" s="1"/>
      <c r="B991" s="2"/>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c r="A992" s="1"/>
      <c r="B992" s="2"/>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c r="A993" s="1"/>
      <c r="B993" s="2"/>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c r="A994" s="1"/>
      <c r="B994" s="2"/>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c r="A995" s="1"/>
      <c r="B995" s="2"/>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c r="A996" s="1"/>
      <c r="B996" s="2"/>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c r="A997" s="1"/>
      <c r="B997" s="2"/>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c r="A998" s="1"/>
      <c r="B998" s="2"/>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c r="A999" s="1"/>
      <c r="B999" s="2"/>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c r="A1000" s="1"/>
      <c r="B1000" s="2"/>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spans="1:26" ht="15.75" customHeight="1">
      <c r="A1001" s="1"/>
      <c r="B1001" s="2"/>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row>
    <row r="1002" spans="1:26" ht="15.75" customHeight="1">
      <c r="A1002" s="1"/>
      <c r="B1002" s="2"/>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row>
  </sheetData>
  <autoFilter ref="A12:H65" xr:uid="{00000000-0009-0000-0000-000003000000}"/>
  <mergeCells count="78">
    <mergeCell ref="B53:D53"/>
    <mergeCell ref="B54:D54"/>
    <mergeCell ref="B55:D55"/>
    <mergeCell ref="B56:D56"/>
    <mergeCell ref="B57:D57"/>
    <mergeCell ref="B58:D58"/>
    <mergeCell ref="B59:D59"/>
    <mergeCell ref="B60:D60"/>
    <mergeCell ref="B61:D61"/>
    <mergeCell ref="B62:D62"/>
    <mergeCell ref="B63:D63"/>
    <mergeCell ref="B64:D64"/>
    <mergeCell ref="B65:D65"/>
    <mergeCell ref="B68:D68"/>
    <mergeCell ref="A74:C74"/>
    <mergeCell ref="D86:H86"/>
    <mergeCell ref="D87:H87"/>
    <mergeCell ref="A69:C70"/>
    <mergeCell ref="D69:D70"/>
    <mergeCell ref="E69:F69"/>
    <mergeCell ref="G69:H69"/>
    <mergeCell ref="A71:C71"/>
    <mergeCell ref="A72:C72"/>
    <mergeCell ref="A73:C73"/>
    <mergeCell ref="D76:H76"/>
    <mergeCell ref="D77:H77"/>
    <mergeCell ref="D82:H82"/>
    <mergeCell ref="B84:H84"/>
    <mergeCell ref="B85:H85"/>
    <mergeCell ref="A2:C2"/>
    <mergeCell ref="D2:H2"/>
    <mergeCell ref="A3:B3"/>
    <mergeCell ref="A5:H5"/>
    <mergeCell ref="B7:H7"/>
    <mergeCell ref="B8:H8"/>
    <mergeCell ref="B9:H9"/>
    <mergeCell ref="B10:G10"/>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9:D49"/>
    <mergeCell ref="B50:D50"/>
    <mergeCell ref="B51:D51"/>
    <mergeCell ref="B52:D52"/>
    <mergeCell ref="B44:D44"/>
    <mergeCell ref="B45:D45"/>
    <mergeCell ref="B46:D46"/>
    <mergeCell ref="B47:D47"/>
    <mergeCell ref="B48:D48"/>
  </mergeCells>
  <printOptions horizontalCentered="1"/>
  <pageMargins left="0.2" right="0.2" top="0.25" bottom="0.25" header="0" footer="0"/>
  <pageSetup paperSize="9" orientation="portrait" r:id="rId1"/>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Z1000"/>
  <sheetViews>
    <sheetView tabSelected="1" topLeftCell="A40" workbookViewId="0">
      <selection activeCell="N42" sqref="N42"/>
    </sheetView>
  </sheetViews>
  <sheetFormatPr defaultColWidth="14.42578125" defaultRowHeight="15" customHeight="1"/>
  <cols>
    <col min="1" max="1" width="5.42578125" customWidth="1"/>
    <col min="2" max="2" width="27.140625" customWidth="1"/>
    <col min="3" max="3" width="11" customWidth="1"/>
    <col min="4" max="4" width="10.5703125" customWidth="1"/>
    <col min="5" max="5" width="11.5703125" customWidth="1"/>
    <col min="6" max="6" width="10.5703125" customWidth="1"/>
    <col min="7" max="8" width="10.140625" customWidth="1"/>
    <col min="9" max="26" width="8" customWidth="1"/>
  </cols>
  <sheetData>
    <row r="1" spans="1:26" ht="15.75" customHeight="1">
      <c r="A1" s="1"/>
      <c r="B1" s="2"/>
      <c r="C1" s="1"/>
      <c r="D1" s="1"/>
      <c r="E1" s="1"/>
      <c r="F1" s="1"/>
      <c r="G1" s="1"/>
      <c r="H1" s="3" t="s">
        <v>114</v>
      </c>
      <c r="I1" s="1"/>
      <c r="J1" s="1"/>
      <c r="K1" s="1"/>
      <c r="L1" s="1"/>
      <c r="M1" s="1"/>
      <c r="N1" s="1"/>
      <c r="O1" s="1"/>
      <c r="P1" s="1"/>
      <c r="Q1" s="1"/>
      <c r="R1" s="1"/>
      <c r="S1" s="1"/>
      <c r="T1" s="1"/>
      <c r="U1" s="1"/>
      <c r="V1" s="1"/>
      <c r="W1" s="1"/>
      <c r="X1" s="1"/>
      <c r="Y1" s="1"/>
      <c r="Z1" s="1"/>
    </row>
    <row r="2" spans="1:26" ht="48.75" customHeight="1">
      <c r="A2" s="50" t="s">
        <v>1</v>
      </c>
      <c r="B2" s="47"/>
      <c r="C2" s="47"/>
      <c r="D2" s="50" t="s">
        <v>2</v>
      </c>
      <c r="E2" s="47"/>
      <c r="F2" s="47"/>
      <c r="G2" s="47"/>
      <c r="H2" s="47"/>
      <c r="I2" s="5"/>
      <c r="J2" s="5"/>
      <c r="K2" s="5"/>
      <c r="L2" s="5"/>
      <c r="M2" s="5"/>
      <c r="N2" s="5"/>
      <c r="O2" s="5"/>
      <c r="P2" s="5"/>
      <c r="Q2" s="5"/>
      <c r="R2" s="5"/>
      <c r="S2" s="5"/>
      <c r="T2" s="5"/>
      <c r="U2" s="5"/>
      <c r="V2" s="5"/>
      <c r="W2" s="5"/>
      <c r="X2" s="5"/>
      <c r="Y2" s="5"/>
      <c r="Z2" s="5"/>
    </row>
    <row r="3" spans="1:26" ht="8.25" customHeight="1">
      <c r="A3" s="51"/>
      <c r="B3" s="47"/>
      <c r="C3" s="5"/>
      <c r="D3" s="6"/>
      <c r="E3" s="6"/>
      <c r="F3" s="6"/>
      <c r="G3" s="6"/>
      <c r="H3" s="6"/>
      <c r="I3" s="5"/>
      <c r="J3" s="5"/>
      <c r="K3" s="5"/>
      <c r="L3" s="5"/>
      <c r="M3" s="5"/>
      <c r="N3" s="5"/>
      <c r="O3" s="5"/>
      <c r="P3" s="5"/>
      <c r="Q3" s="5"/>
      <c r="R3" s="5"/>
      <c r="S3" s="5"/>
      <c r="T3" s="5"/>
      <c r="U3" s="5"/>
      <c r="V3" s="5"/>
      <c r="W3" s="5"/>
      <c r="X3" s="5"/>
      <c r="Y3" s="5"/>
      <c r="Z3" s="5"/>
    </row>
    <row r="4" spans="1:26" ht="7.5" customHeight="1">
      <c r="A4" s="1"/>
      <c r="B4" s="1"/>
      <c r="C4" s="1"/>
      <c r="D4" s="1"/>
      <c r="E4" s="1"/>
      <c r="F4" s="1"/>
      <c r="G4" s="1"/>
      <c r="H4" s="1"/>
      <c r="I4" s="1"/>
      <c r="J4" s="1"/>
      <c r="K4" s="1"/>
      <c r="L4" s="1"/>
      <c r="M4" s="1"/>
      <c r="N4" s="1"/>
      <c r="O4" s="1"/>
      <c r="P4" s="1"/>
      <c r="Q4" s="1"/>
      <c r="R4" s="1"/>
      <c r="S4" s="1"/>
      <c r="T4" s="1"/>
      <c r="U4" s="1"/>
      <c r="V4" s="1"/>
      <c r="W4" s="1"/>
      <c r="X4" s="1"/>
      <c r="Y4" s="1"/>
      <c r="Z4" s="1"/>
    </row>
    <row r="5" spans="1:26" ht="39.75" customHeight="1">
      <c r="A5" s="52" t="s">
        <v>116</v>
      </c>
      <c r="B5" s="47"/>
      <c r="C5" s="47"/>
      <c r="D5" s="47"/>
      <c r="E5" s="47"/>
      <c r="F5" s="47"/>
      <c r="G5" s="47"/>
      <c r="H5" s="47"/>
      <c r="I5" s="1"/>
      <c r="J5" s="1"/>
      <c r="K5" s="1"/>
      <c r="L5" s="1"/>
      <c r="M5" s="1"/>
      <c r="N5" s="1"/>
      <c r="O5" s="1"/>
      <c r="P5" s="1"/>
      <c r="Q5" s="1"/>
      <c r="R5" s="1"/>
      <c r="S5" s="1"/>
      <c r="T5" s="1"/>
      <c r="U5" s="1"/>
      <c r="V5" s="1"/>
      <c r="W5" s="1"/>
      <c r="X5" s="1"/>
      <c r="Y5" s="1"/>
      <c r="Z5" s="1"/>
    </row>
    <row r="6" spans="1:26" ht="9" customHeight="1">
      <c r="A6" s="1"/>
      <c r="B6" s="2"/>
      <c r="C6" s="1"/>
      <c r="D6" s="1"/>
      <c r="E6" s="1"/>
      <c r="F6" s="1"/>
      <c r="G6" s="1"/>
      <c r="H6" s="1"/>
      <c r="I6" s="1"/>
      <c r="J6" s="1"/>
      <c r="K6" s="1"/>
      <c r="L6" s="1"/>
      <c r="M6" s="1"/>
      <c r="N6" s="1"/>
      <c r="O6" s="1"/>
      <c r="P6" s="1"/>
      <c r="Q6" s="1"/>
      <c r="R6" s="1"/>
      <c r="S6" s="1"/>
      <c r="T6" s="1"/>
      <c r="U6" s="1"/>
      <c r="V6" s="1"/>
      <c r="W6" s="1"/>
      <c r="X6" s="1"/>
      <c r="Y6" s="1"/>
      <c r="Z6" s="1"/>
    </row>
    <row r="7" spans="1:26" ht="24.75" customHeight="1">
      <c r="A7" s="7"/>
      <c r="B7" s="46" t="s">
        <v>182</v>
      </c>
      <c r="C7" s="47"/>
      <c r="D7" s="47"/>
      <c r="E7" s="47"/>
      <c r="F7" s="47"/>
      <c r="G7" s="47"/>
      <c r="H7" s="47"/>
      <c r="I7" s="7"/>
      <c r="J7" s="7"/>
      <c r="K7" s="7"/>
      <c r="L7" s="7"/>
      <c r="M7" s="7"/>
      <c r="N7" s="7"/>
      <c r="O7" s="7"/>
      <c r="P7" s="7"/>
      <c r="Q7" s="7"/>
      <c r="R7" s="7"/>
      <c r="S7" s="7"/>
      <c r="T7" s="7"/>
      <c r="U7" s="7"/>
      <c r="V7" s="7"/>
      <c r="W7" s="7"/>
      <c r="X7" s="7"/>
      <c r="Y7" s="7"/>
      <c r="Z7" s="7"/>
    </row>
    <row r="8" spans="1:26" ht="19.5" customHeight="1">
      <c r="A8" s="7"/>
      <c r="B8" s="46" t="s">
        <v>118</v>
      </c>
      <c r="C8" s="47"/>
      <c r="D8" s="47"/>
      <c r="E8" s="47"/>
      <c r="F8" s="47"/>
      <c r="G8" s="47"/>
      <c r="H8" s="47"/>
      <c r="I8" s="7"/>
      <c r="J8" s="7"/>
      <c r="K8" s="7"/>
      <c r="L8" s="7"/>
      <c r="M8" s="7"/>
      <c r="N8" s="7"/>
      <c r="O8" s="7"/>
      <c r="P8" s="7"/>
      <c r="Q8" s="7"/>
      <c r="R8" s="7"/>
      <c r="S8" s="7"/>
      <c r="T8" s="7"/>
      <c r="U8" s="7"/>
      <c r="V8" s="7"/>
      <c r="W8" s="7"/>
      <c r="X8" s="7"/>
      <c r="Y8" s="7"/>
      <c r="Z8" s="7"/>
    </row>
    <row r="9" spans="1:26" ht="19.5" customHeight="1">
      <c r="A9" s="7"/>
      <c r="B9" s="46" t="s">
        <v>183</v>
      </c>
      <c r="C9" s="47"/>
      <c r="D9" s="47"/>
      <c r="E9" s="47"/>
      <c r="F9" s="47"/>
      <c r="G9" s="47"/>
      <c r="H9" s="47"/>
      <c r="I9" s="7"/>
      <c r="J9" s="7"/>
      <c r="K9" s="7"/>
      <c r="L9" s="7"/>
      <c r="M9" s="7"/>
      <c r="N9" s="7"/>
      <c r="O9" s="7"/>
      <c r="P9" s="7"/>
      <c r="Q9" s="7"/>
      <c r="R9" s="7"/>
      <c r="S9" s="7"/>
      <c r="T9" s="7"/>
      <c r="U9" s="7"/>
      <c r="V9" s="7"/>
      <c r="W9" s="7"/>
      <c r="X9" s="7"/>
      <c r="Y9" s="7"/>
      <c r="Z9" s="7"/>
    </row>
    <row r="10" spans="1:26" ht="19.5" customHeight="1">
      <c r="A10" s="7"/>
      <c r="B10" s="46" t="s">
        <v>184</v>
      </c>
      <c r="C10" s="47"/>
      <c r="D10" s="47"/>
      <c r="E10" s="47"/>
      <c r="F10" s="47"/>
      <c r="G10" s="47"/>
      <c r="H10" s="8"/>
      <c r="I10" s="7"/>
      <c r="J10" s="7"/>
      <c r="K10" s="7"/>
      <c r="L10" s="7"/>
      <c r="M10" s="7"/>
      <c r="N10" s="7"/>
      <c r="O10" s="7"/>
      <c r="P10" s="7"/>
      <c r="Q10" s="7"/>
      <c r="R10" s="7"/>
      <c r="S10" s="7"/>
      <c r="T10" s="7"/>
      <c r="U10" s="7"/>
      <c r="V10" s="7"/>
      <c r="W10" s="7"/>
      <c r="X10" s="7"/>
      <c r="Y10" s="7"/>
      <c r="Z10" s="7"/>
    </row>
    <row r="11" spans="1:26" ht="12" customHeight="1">
      <c r="A11" s="7"/>
      <c r="B11" s="8"/>
      <c r="C11" s="8"/>
      <c r="D11" s="7"/>
      <c r="E11" s="7"/>
      <c r="F11" s="7"/>
      <c r="G11" s="7"/>
      <c r="H11" s="7"/>
      <c r="I11" s="7"/>
      <c r="J11" s="7"/>
      <c r="K11" s="7"/>
      <c r="L11" s="7"/>
      <c r="M11" s="7"/>
      <c r="N11" s="7"/>
      <c r="O11" s="7"/>
      <c r="P11" s="7"/>
      <c r="Q11" s="7"/>
      <c r="R11" s="7"/>
      <c r="S11" s="7"/>
      <c r="T11" s="7"/>
      <c r="U11" s="7"/>
      <c r="V11" s="7"/>
      <c r="W11" s="7"/>
      <c r="X11" s="7"/>
      <c r="Y11" s="7"/>
      <c r="Z11" s="7"/>
    </row>
    <row r="12" spans="1:26" ht="52.5" customHeight="1">
      <c r="A12" s="9" t="s">
        <v>7</v>
      </c>
      <c r="B12" s="48" t="s">
        <v>8</v>
      </c>
      <c r="C12" s="41"/>
      <c r="D12" s="42"/>
      <c r="E12" s="9" t="s">
        <v>9</v>
      </c>
      <c r="F12" s="10" t="s">
        <v>10</v>
      </c>
      <c r="G12" s="10" t="s">
        <v>11</v>
      </c>
      <c r="H12" s="9" t="s">
        <v>12</v>
      </c>
      <c r="I12" s="5"/>
      <c r="J12" s="5"/>
      <c r="K12" s="5"/>
      <c r="L12" s="5"/>
      <c r="M12" s="5"/>
      <c r="N12" s="5"/>
      <c r="O12" s="5"/>
      <c r="P12" s="5"/>
      <c r="Q12" s="5"/>
      <c r="R12" s="5"/>
      <c r="S12" s="5"/>
      <c r="T12" s="5"/>
      <c r="U12" s="5"/>
      <c r="V12" s="5"/>
      <c r="W12" s="5"/>
      <c r="X12" s="5"/>
      <c r="Y12" s="5"/>
      <c r="Z12" s="5"/>
    </row>
    <row r="13" spans="1:26" ht="16.5" customHeight="1">
      <c r="A13" s="11" t="s">
        <v>13</v>
      </c>
      <c r="B13" s="49" t="s">
        <v>14</v>
      </c>
      <c r="C13" s="41"/>
      <c r="D13" s="42"/>
      <c r="E13" s="11" t="s">
        <v>15</v>
      </c>
      <c r="F13" s="11" t="s">
        <v>16</v>
      </c>
      <c r="G13" s="11" t="s">
        <v>17</v>
      </c>
      <c r="H13" s="11" t="s">
        <v>18</v>
      </c>
      <c r="I13" s="12"/>
      <c r="J13" s="12"/>
      <c r="K13" s="12"/>
      <c r="L13" s="12"/>
      <c r="M13" s="12"/>
      <c r="N13" s="12"/>
      <c r="O13" s="12"/>
      <c r="P13" s="12"/>
      <c r="Q13" s="12"/>
      <c r="R13" s="12"/>
      <c r="S13" s="12"/>
      <c r="T13" s="12"/>
      <c r="U13" s="12"/>
      <c r="V13" s="12"/>
      <c r="W13" s="12"/>
      <c r="X13" s="12"/>
      <c r="Y13" s="12"/>
      <c r="Z13" s="12"/>
    </row>
    <row r="14" spans="1:26" ht="86.25" customHeight="1">
      <c r="A14" s="9" t="s">
        <v>19</v>
      </c>
      <c r="B14" s="43" t="s">
        <v>121</v>
      </c>
      <c r="C14" s="41"/>
      <c r="D14" s="42"/>
      <c r="E14" s="13">
        <f>E15+E19+E25+E28</f>
        <v>20</v>
      </c>
      <c r="F14" s="14">
        <f>ROUND(F15+F19+F25+F28,1)</f>
        <v>20</v>
      </c>
      <c r="G14" s="15"/>
      <c r="H14" s="9"/>
      <c r="I14" s="5"/>
      <c r="J14" s="5"/>
      <c r="K14" s="5"/>
      <c r="L14" s="5"/>
      <c r="M14" s="5"/>
      <c r="N14" s="5"/>
      <c r="O14" s="5"/>
      <c r="P14" s="5"/>
      <c r="Q14" s="5"/>
      <c r="R14" s="5"/>
      <c r="S14" s="5"/>
      <c r="T14" s="5"/>
      <c r="U14" s="5"/>
      <c r="V14" s="5"/>
      <c r="W14" s="5"/>
      <c r="X14" s="5"/>
      <c r="Y14" s="5"/>
      <c r="Z14" s="5"/>
    </row>
    <row r="15" spans="1:26" ht="25.5" customHeight="1">
      <c r="A15" s="16">
        <v>1</v>
      </c>
      <c r="B15" s="43" t="s">
        <v>21</v>
      </c>
      <c r="C15" s="41"/>
      <c r="D15" s="42"/>
      <c r="E15" s="13">
        <f>5-(E16+E17+E18)</f>
        <v>5</v>
      </c>
      <c r="F15" s="14">
        <f>ROUND(5-(F16+F17+F18),1)</f>
        <v>5</v>
      </c>
      <c r="G15" s="15"/>
      <c r="H15" s="16"/>
      <c r="I15" s="17"/>
      <c r="J15" s="17"/>
      <c r="K15" s="17"/>
      <c r="L15" s="17"/>
      <c r="M15" s="17"/>
      <c r="N15" s="17"/>
      <c r="O15" s="17"/>
      <c r="P15" s="17"/>
      <c r="Q15" s="17"/>
      <c r="R15" s="17"/>
      <c r="S15" s="17"/>
      <c r="T15" s="17"/>
      <c r="U15" s="17"/>
      <c r="V15" s="17"/>
      <c r="W15" s="17"/>
      <c r="X15" s="17"/>
      <c r="Y15" s="17"/>
      <c r="Z15" s="17"/>
    </row>
    <row r="16" spans="1:26" ht="115.5" customHeight="1">
      <c r="A16" s="16" t="s">
        <v>22</v>
      </c>
      <c r="B16" s="44" t="s">
        <v>23</v>
      </c>
      <c r="C16" s="41"/>
      <c r="D16" s="42"/>
      <c r="E16" s="16"/>
      <c r="F16" s="21"/>
      <c r="G16" s="16"/>
      <c r="H16" s="16"/>
      <c r="I16" s="17"/>
      <c r="J16" s="17"/>
      <c r="K16" s="17"/>
      <c r="L16" s="17"/>
      <c r="M16" s="17"/>
      <c r="N16" s="17"/>
      <c r="O16" s="17"/>
      <c r="P16" s="17"/>
      <c r="Q16" s="17"/>
      <c r="R16" s="17"/>
      <c r="S16" s="17"/>
      <c r="T16" s="17"/>
      <c r="U16" s="17"/>
      <c r="V16" s="17"/>
      <c r="W16" s="17"/>
      <c r="X16" s="17"/>
      <c r="Y16" s="17"/>
      <c r="Z16" s="17"/>
    </row>
    <row r="17" spans="1:26" ht="102" customHeight="1">
      <c r="A17" s="16" t="s">
        <v>24</v>
      </c>
      <c r="B17" s="44" t="s">
        <v>122</v>
      </c>
      <c r="C17" s="41"/>
      <c r="D17" s="42"/>
      <c r="E17" s="16"/>
      <c r="F17" s="21"/>
      <c r="G17" s="18"/>
      <c r="H17" s="18"/>
      <c r="I17" s="19"/>
      <c r="J17" s="19"/>
      <c r="K17" s="19"/>
      <c r="L17" s="19"/>
      <c r="M17" s="19"/>
      <c r="N17" s="19"/>
      <c r="O17" s="19"/>
      <c r="P17" s="19"/>
      <c r="Q17" s="19"/>
      <c r="R17" s="19"/>
      <c r="S17" s="19"/>
      <c r="T17" s="19"/>
      <c r="U17" s="19"/>
      <c r="V17" s="19"/>
      <c r="W17" s="19"/>
      <c r="X17" s="19"/>
      <c r="Y17" s="19"/>
      <c r="Z17" s="19"/>
    </row>
    <row r="18" spans="1:26" ht="87" customHeight="1">
      <c r="A18" s="16" t="s">
        <v>26</v>
      </c>
      <c r="B18" s="44" t="s">
        <v>123</v>
      </c>
      <c r="C18" s="41"/>
      <c r="D18" s="42"/>
      <c r="E18" s="16"/>
      <c r="F18" s="21"/>
      <c r="G18" s="18"/>
      <c r="H18" s="18"/>
      <c r="I18" s="19"/>
      <c r="J18" s="19"/>
      <c r="K18" s="19"/>
      <c r="L18" s="19"/>
      <c r="M18" s="19"/>
      <c r="N18" s="19"/>
      <c r="O18" s="19"/>
      <c r="P18" s="19"/>
      <c r="Q18" s="19"/>
      <c r="R18" s="19"/>
      <c r="S18" s="19"/>
      <c r="T18" s="19"/>
      <c r="U18" s="19"/>
      <c r="V18" s="19"/>
      <c r="W18" s="19"/>
      <c r="X18" s="19"/>
      <c r="Y18" s="19"/>
      <c r="Z18" s="19"/>
    </row>
    <row r="19" spans="1:26" ht="52.5" customHeight="1">
      <c r="A19" s="16">
        <v>2</v>
      </c>
      <c r="B19" s="43" t="s">
        <v>28</v>
      </c>
      <c r="C19" s="41"/>
      <c r="D19" s="42"/>
      <c r="E19" s="13">
        <f>6-(E20+E21+E22+E23+E24)</f>
        <v>6</v>
      </c>
      <c r="F19" s="14">
        <f>ROUND(6-(F20+F21+F22+F23+F24),1)</f>
        <v>6</v>
      </c>
      <c r="G19" s="15"/>
      <c r="H19" s="20"/>
      <c r="I19" s="19"/>
      <c r="J19" s="19"/>
      <c r="K19" s="19"/>
      <c r="L19" s="19"/>
      <c r="M19" s="19"/>
      <c r="N19" s="19"/>
      <c r="O19" s="19"/>
      <c r="P19" s="19"/>
      <c r="Q19" s="19"/>
      <c r="R19" s="19"/>
      <c r="S19" s="19"/>
      <c r="T19" s="19"/>
      <c r="U19" s="19"/>
      <c r="V19" s="19"/>
      <c r="W19" s="19"/>
      <c r="X19" s="19"/>
      <c r="Y19" s="19"/>
      <c r="Z19" s="19"/>
    </row>
    <row r="20" spans="1:26" ht="39.75" customHeight="1">
      <c r="A20" s="21" t="s">
        <v>29</v>
      </c>
      <c r="B20" s="44" t="s">
        <v>30</v>
      </c>
      <c r="C20" s="41"/>
      <c r="D20" s="42"/>
      <c r="E20" s="21"/>
      <c r="F20" s="21"/>
      <c r="G20" s="18"/>
      <c r="H20" s="18"/>
      <c r="I20" s="19"/>
      <c r="J20" s="19"/>
      <c r="K20" s="19"/>
      <c r="L20" s="19"/>
      <c r="M20" s="19"/>
      <c r="N20" s="19"/>
      <c r="O20" s="19"/>
      <c r="P20" s="19"/>
      <c r="Q20" s="19"/>
      <c r="R20" s="19"/>
      <c r="S20" s="19"/>
      <c r="T20" s="19"/>
      <c r="U20" s="19"/>
      <c r="V20" s="19"/>
      <c r="W20" s="19"/>
      <c r="X20" s="19"/>
      <c r="Y20" s="19"/>
      <c r="Z20" s="19"/>
    </row>
    <row r="21" spans="1:26" ht="57" customHeight="1">
      <c r="A21" s="21" t="s">
        <v>31</v>
      </c>
      <c r="B21" s="44" t="s">
        <v>32</v>
      </c>
      <c r="C21" s="41"/>
      <c r="D21" s="42"/>
      <c r="E21" s="21"/>
      <c r="F21" s="21"/>
      <c r="G21" s="37"/>
      <c r="H21" s="18"/>
      <c r="I21" s="19"/>
      <c r="J21" s="19"/>
      <c r="K21" s="19"/>
      <c r="L21" s="19"/>
      <c r="M21" s="19"/>
      <c r="N21" s="19"/>
      <c r="O21" s="19"/>
      <c r="P21" s="19"/>
      <c r="Q21" s="19"/>
      <c r="R21" s="19"/>
      <c r="S21" s="19"/>
      <c r="T21" s="19"/>
      <c r="U21" s="19"/>
      <c r="V21" s="19"/>
      <c r="W21" s="19"/>
      <c r="X21" s="19"/>
      <c r="Y21" s="19"/>
      <c r="Z21" s="19"/>
    </row>
    <row r="22" spans="1:26" ht="52.5" customHeight="1">
      <c r="A22" s="16" t="s">
        <v>33</v>
      </c>
      <c r="B22" s="44" t="s">
        <v>124</v>
      </c>
      <c r="C22" s="41"/>
      <c r="D22" s="42"/>
      <c r="E22" s="16"/>
      <c r="F22" s="21"/>
      <c r="G22" s="38"/>
      <c r="H22" s="18"/>
      <c r="I22" s="19"/>
      <c r="J22" s="19"/>
      <c r="K22" s="19"/>
      <c r="L22" s="19"/>
      <c r="M22" s="19"/>
      <c r="N22" s="19"/>
      <c r="O22" s="19"/>
      <c r="P22" s="19"/>
      <c r="Q22" s="19"/>
      <c r="R22" s="19"/>
      <c r="S22" s="19"/>
      <c r="T22" s="19"/>
      <c r="U22" s="19"/>
      <c r="V22" s="19"/>
      <c r="W22" s="19"/>
      <c r="X22" s="19"/>
      <c r="Y22" s="19"/>
      <c r="Z22" s="19"/>
    </row>
    <row r="23" spans="1:26" ht="70.5" customHeight="1">
      <c r="A23" s="16" t="s">
        <v>35</v>
      </c>
      <c r="B23" s="44" t="s">
        <v>125</v>
      </c>
      <c r="C23" s="41"/>
      <c r="D23" s="42"/>
      <c r="E23" s="16"/>
      <c r="F23" s="21"/>
      <c r="G23" s="38"/>
      <c r="H23" s="18"/>
      <c r="I23" s="19"/>
      <c r="J23" s="19"/>
      <c r="K23" s="19"/>
      <c r="L23" s="19"/>
      <c r="M23" s="19"/>
      <c r="N23" s="19"/>
      <c r="O23" s="19"/>
      <c r="P23" s="19"/>
      <c r="Q23" s="19"/>
      <c r="R23" s="19"/>
      <c r="S23" s="19"/>
      <c r="T23" s="19"/>
      <c r="U23" s="19"/>
      <c r="V23" s="19"/>
      <c r="W23" s="19"/>
      <c r="X23" s="19"/>
      <c r="Y23" s="19"/>
      <c r="Z23" s="19"/>
    </row>
    <row r="24" spans="1:26" ht="42.75" customHeight="1">
      <c r="A24" s="16" t="s">
        <v>37</v>
      </c>
      <c r="B24" s="44" t="s">
        <v>126</v>
      </c>
      <c r="C24" s="41"/>
      <c r="D24" s="42"/>
      <c r="E24" s="16"/>
      <c r="F24" s="21"/>
      <c r="G24" s="18"/>
      <c r="H24" s="18"/>
      <c r="I24" s="19"/>
      <c r="J24" s="19"/>
      <c r="K24" s="19"/>
      <c r="L24" s="19"/>
      <c r="M24" s="19"/>
      <c r="N24" s="19"/>
      <c r="O24" s="19"/>
      <c r="P24" s="19"/>
      <c r="Q24" s="19"/>
      <c r="R24" s="19"/>
      <c r="S24" s="19"/>
      <c r="T24" s="19"/>
      <c r="U24" s="19"/>
      <c r="V24" s="19"/>
      <c r="W24" s="19"/>
      <c r="X24" s="19"/>
      <c r="Y24" s="19"/>
      <c r="Z24" s="19"/>
    </row>
    <row r="25" spans="1:26" ht="60.75" customHeight="1">
      <c r="A25" s="16">
        <v>3</v>
      </c>
      <c r="B25" s="43" t="s">
        <v>39</v>
      </c>
      <c r="C25" s="41"/>
      <c r="D25" s="42"/>
      <c r="E25" s="13">
        <f>5-(E26+E27)</f>
        <v>5</v>
      </c>
      <c r="F25" s="14">
        <f>ROUND(5-(F26+F27),1)</f>
        <v>5</v>
      </c>
      <c r="G25" s="15"/>
      <c r="H25" s="16"/>
      <c r="I25" s="17"/>
      <c r="J25" s="17"/>
      <c r="K25" s="17"/>
      <c r="L25" s="17"/>
      <c r="M25" s="17"/>
      <c r="N25" s="17"/>
      <c r="O25" s="17"/>
      <c r="P25" s="17"/>
      <c r="Q25" s="17"/>
      <c r="R25" s="17"/>
      <c r="S25" s="17"/>
      <c r="T25" s="17"/>
      <c r="U25" s="17"/>
      <c r="V25" s="17"/>
      <c r="W25" s="17"/>
      <c r="X25" s="17"/>
      <c r="Y25" s="17"/>
      <c r="Z25" s="17"/>
    </row>
    <row r="26" spans="1:26" ht="100.5" customHeight="1">
      <c r="A26" s="16" t="s">
        <v>40</v>
      </c>
      <c r="B26" s="44" t="s">
        <v>41</v>
      </c>
      <c r="C26" s="41"/>
      <c r="D26" s="42"/>
      <c r="E26" s="16"/>
      <c r="F26" s="21"/>
      <c r="G26" s="18"/>
      <c r="H26" s="18"/>
      <c r="I26" s="19"/>
      <c r="J26" s="19"/>
      <c r="K26" s="19"/>
      <c r="L26" s="19"/>
      <c r="M26" s="19"/>
      <c r="N26" s="19"/>
      <c r="O26" s="19"/>
      <c r="P26" s="19"/>
      <c r="Q26" s="19"/>
      <c r="R26" s="19"/>
      <c r="S26" s="19"/>
      <c r="T26" s="19"/>
      <c r="U26" s="19"/>
      <c r="V26" s="19"/>
      <c r="W26" s="19"/>
      <c r="X26" s="19"/>
      <c r="Y26" s="19"/>
      <c r="Z26" s="19"/>
    </row>
    <row r="27" spans="1:26" ht="54.75" customHeight="1">
      <c r="A27" s="16" t="s">
        <v>42</v>
      </c>
      <c r="B27" s="44" t="s">
        <v>128</v>
      </c>
      <c r="C27" s="41"/>
      <c r="D27" s="42"/>
      <c r="E27" s="16"/>
      <c r="F27" s="21"/>
      <c r="G27" s="18"/>
      <c r="H27" s="18"/>
      <c r="I27" s="19"/>
      <c r="J27" s="19"/>
      <c r="K27" s="19"/>
      <c r="L27" s="19"/>
      <c r="M27" s="19"/>
      <c r="N27" s="19"/>
      <c r="O27" s="19"/>
      <c r="P27" s="19"/>
      <c r="Q27" s="19"/>
      <c r="R27" s="19"/>
      <c r="S27" s="19"/>
      <c r="T27" s="19"/>
      <c r="U27" s="19"/>
      <c r="V27" s="19"/>
      <c r="W27" s="19"/>
      <c r="X27" s="19"/>
      <c r="Y27" s="19"/>
      <c r="Z27" s="19"/>
    </row>
    <row r="28" spans="1:26" ht="105.75" customHeight="1">
      <c r="A28" s="23">
        <v>4</v>
      </c>
      <c r="B28" s="43" t="s">
        <v>44</v>
      </c>
      <c r="C28" s="41"/>
      <c r="D28" s="42"/>
      <c r="E28" s="13">
        <f>4-(E29+E30+E31)</f>
        <v>4</v>
      </c>
      <c r="F28" s="14">
        <f>ROUND(4-(F29+F30+F31),1)</f>
        <v>4</v>
      </c>
      <c r="G28" s="15"/>
      <c r="H28" s="20"/>
      <c r="I28" s="19"/>
      <c r="J28" s="19"/>
      <c r="K28" s="19"/>
      <c r="L28" s="19"/>
      <c r="M28" s="19"/>
      <c r="N28" s="19"/>
      <c r="O28" s="19"/>
      <c r="P28" s="19"/>
      <c r="Q28" s="19"/>
      <c r="R28" s="19"/>
      <c r="S28" s="19"/>
      <c r="T28" s="19"/>
      <c r="U28" s="19"/>
      <c r="V28" s="19"/>
      <c r="W28" s="19"/>
      <c r="X28" s="19"/>
      <c r="Y28" s="19"/>
      <c r="Z28" s="19"/>
    </row>
    <row r="29" spans="1:26" ht="54" customHeight="1">
      <c r="A29" s="16" t="s">
        <v>45</v>
      </c>
      <c r="B29" s="44" t="s">
        <v>46</v>
      </c>
      <c r="C29" s="41"/>
      <c r="D29" s="42"/>
      <c r="E29" s="16"/>
      <c r="F29" s="21"/>
      <c r="G29" s="18"/>
      <c r="H29" s="18"/>
      <c r="I29" s="19"/>
      <c r="J29" s="19"/>
      <c r="K29" s="19"/>
      <c r="L29" s="19"/>
      <c r="M29" s="19"/>
      <c r="N29" s="19"/>
      <c r="O29" s="19"/>
      <c r="P29" s="19"/>
      <c r="Q29" s="19"/>
      <c r="R29" s="19"/>
      <c r="S29" s="19"/>
      <c r="T29" s="19"/>
      <c r="U29" s="19"/>
      <c r="V29" s="19"/>
      <c r="W29" s="19"/>
      <c r="X29" s="19"/>
      <c r="Y29" s="19"/>
      <c r="Z29" s="19"/>
    </row>
    <row r="30" spans="1:26" ht="60.75" customHeight="1">
      <c r="A30" s="16" t="s">
        <v>47</v>
      </c>
      <c r="B30" s="44" t="s">
        <v>48</v>
      </c>
      <c r="C30" s="41"/>
      <c r="D30" s="42"/>
      <c r="E30" s="16"/>
      <c r="F30" s="21"/>
      <c r="G30" s="18"/>
      <c r="H30" s="18"/>
      <c r="I30" s="19"/>
      <c r="J30" s="19"/>
      <c r="K30" s="19"/>
      <c r="L30" s="19"/>
      <c r="M30" s="19"/>
      <c r="N30" s="19"/>
      <c r="O30" s="19"/>
      <c r="P30" s="19"/>
      <c r="Q30" s="19"/>
      <c r="R30" s="19"/>
      <c r="S30" s="19"/>
      <c r="T30" s="19"/>
      <c r="U30" s="19"/>
      <c r="V30" s="19"/>
      <c r="W30" s="19"/>
      <c r="X30" s="19"/>
      <c r="Y30" s="19"/>
      <c r="Z30" s="19"/>
    </row>
    <row r="31" spans="1:26" ht="52.5" customHeight="1">
      <c r="A31" s="16" t="s">
        <v>49</v>
      </c>
      <c r="B31" s="44" t="s">
        <v>50</v>
      </c>
      <c r="C31" s="41"/>
      <c r="D31" s="42"/>
      <c r="E31" s="16"/>
      <c r="F31" s="21"/>
      <c r="G31" s="18"/>
      <c r="H31" s="18"/>
      <c r="I31" s="19"/>
      <c r="J31" s="19"/>
      <c r="K31" s="19"/>
      <c r="L31" s="19"/>
      <c r="M31" s="19"/>
      <c r="N31" s="19"/>
      <c r="O31" s="19"/>
      <c r="P31" s="19"/>
      <c r="Q31" s="19"/>
      <c r="R31" s="19"/>
      <c r="S31" s="19"/>
      <c r="T31" s="19"/>
      <c r="U31" s="19"/>
      <c r="V31" s="19"/>
      <c r="W31" s="19"/>
      <c r="X31" s="19"/>
      <c r="Y31" s="19"/>
      <c r="Z31" s="19"/>
    </row>
    <row r="32" spans="1:26" ht="27.75" customHeight="1">
      <c r="A32" s="9" t="s">
        <v>51</v>
      </c>
      <c r="B32" s="43" t="s">
        <v>52</v>
      </c>
      <c r="C32" s="41"/>
      <c r="D32" s="42"/>
      <c r="E32" s="13">
        <f>E33+E35+E37+E39+E41+E43</f>
        <v>20</v>
      </c>
      <c r="F32" s="14">
        <f>ROUND(F33+F35+F37+F39+F41+F43,1)</f>
        <v>17</v>
      </c>
      <c r="G32" s="15"/>
      <c r="H32" s="9"/>
      <c r="I32" s="5"/>
      <c r="J32" s="5"/>
      <c r="K32" s="5"/>
      <c r="L32" s="5"/>
      <c r="M32" s="5"/>
      <c r="N32" s="5"/>
      <c r="O32" s="5"/>
      <c r="P32" s="5"/>
      <c r="Q32" s="5"/>
      <c r="R32" s="5"/>
      <c r="S32" s="5"/>
      <c r="T32" s="5"/>
      <c r="U32" s="5"/>
      <c r="V32" s="5"/>
      <c r="W32" s="5"/>
      <c r="X32" s="5"/>
      <c r="Y32" s="5"/>
      <c r="Z32" s="5"/>
    </row>
    <row r="33" spans="1:26" ht="72.75" customHeight="1">
      <c r="A33" s="16">
        <v>5</v>
      </c>
      <c r="B33" s="43" t="s">
        <v>129</v>
      </c>
      <c r="C33" s="41"/>
      <c r="D33" s="42"/>
      <c r="E33" s="13">
        <v>1</v>
      </c>
      <c r="F33" s="14">
        <v>1</v>
      </c>
      <c r="G33" s="15"/>
      <c r="H33" s="16"/>
      <c r="I33" s="17"/>
      <c r="J33" s="17"/>
      <c r="K33" s="17"/>
      <c r="L33" s="17"/>
      <c r="M33" s="17"/>
      <c r="N33" s="17"/>
      <c r="O33" s="17"/>
      <c r="P33" s="17"/>
      <c r="Q33" s="17"/>
      <c r="R33" s="17"/>
      <c r="S33" s="17"/>
      <c r="T33" s="17"/>
      <c r="U33" s="17"/>
      <c r="V33" s="17"/>
      <c r="W33" s="17"/>
      <c r="X33" s="17"/>
      <c r="Y33" s="17"/>
      <c r="Z33" s="17"/>
    </row>
    <row r="34" spans="1:26" ht="117.75" customHeight="1">
      <c r="A34" s="16"/>
      <c r="B34" s="44" t="s">
        <v>130</v>
      </c>
      <c r="C34" s="41"/>
      <c r="D34" s="42"/>
      <c r="E34" s="13"/>
      <c r="F34" s="14"/>
      <c r="G34" s="15"/>
      <c r="H34" s="16"/>
      <c r="I34" s="17"/>
      <c r="J34" s="17"/>
      <c r="K34" s="17"/>
      <c r="L34" s="17"/>
      <c r="M34" s="17"/>
      <c r="N34" s="17"/>
      <c r="O34" s="17"/>
      <c r="P34" s="17"/>
      <c r="Q34" s="17"/>
      <c r="R34" s="17"/>
      <c r="S34" s="17"/>
      <c r="T34" s="17"/>
      <c r="U34" s="17"/>
      <c r="V34" s="17"/>
      <c r="W34" s="17"/>
      <c r="X34" s="17"/>
      <c r="Y34" s="17"/>
      <c r="Z34" s="17"/>
    </row>
    <row r="35" spans="1:26" ht="35.25" customHeight="1">
      <c r="A35" s="16">
        <v>6</v>
      </c>
      <c r="B35" s="43" t="s">
        <v>131</v>
      </c>
      <c r="C35" s="41"/>
      <c r="D35" s="42"/>
      <c r="E35" s="13">
        <v>2</v>
      </c>
      <c r="F35" s="14">
        <v>2</v>
      </c>
      <c r="G35" s="15"/>
      <c r="H35" s="16"/>
      <c r="I35" s="17"/>
      <c r="J35" s="17"/>
      <c r="K35" s="17"/>
      <c r="L35" s="17"/>
      <c r="M35" s="17"/>
      <c r="N35" s="17"/>
      <c r="O35" s="17"/>
      <c r="P35" s="17"/>
      <c r="Q35" s="17"/>
      <c r="R35" s="17"/>
      <c r="S35" s="17"/>
      <c r="T35" s="17"/>
      <c r="U35" s="17"/>
      <c r="V35" s="17"/>
      <c r="W35" s="17"/>
      <c r="X35" s="17"/>
      <c r="Y35" s="17"/>
      <c r="Z35" s="17"/>
    </row>
    <row r="36" spans="1:26" ht="60.75" customHeight="1">
      <c r="A36" s="16"/>
      <c r="B36" s="45" t="s">
        <v>132</v>
      </c>
      <c r="C36" s="41"/>
      <c r="D36" s="42"/>
      <c r="E36" s="13"/>
      <c r="F36" s="14"/>
      <c r="G36" s="15"/>
      <c r="H36" s="16"/>
      <c r="I36" s="17"/>
      <c r="J36" s="17"/>
      <c r="K36" s="17"/>
      <c r="L36" s="17"/>
      <c r="M36" s="17"/>
      <c r="N36" s="17"/>
      <c r="O36" s="17"/>
      <c r="P36" s="17"/>
      <c r="Q36" s="17"/>
      <c r="R36" s="17"/>
      <c r="S36" s="17"/>
      <c r="T36" s="17"/>
      <c r="U36" s="17"/>
      <c r="V36" s="17"/>
      <c r="W36" s="17"/>
      <c r="X36" s="17"/>
      <c r="Y36" s="17"/>
      <c r="Z36" s="17"/>
    </row>
    <row r="37" spans="1:26" ht="52.5" customHeight="1">
      <c r="A37" s="16">
        <v>7</v>
      </c>
      <c r="B37" s="43" t="s">
        <v>57</v>
      </c>
      <c r="C37" s="41"/>
      <c r="D37" s="42"/>
      <c r="E37" s="13">
        <v>2</v>
      </c>
      <c r="F37" s="14">
        <v>2</v>
      </c>
      <c r="G37" s="15"/>
      <c r="H37" s="16"/>
      <c r="I37" s="17"/>
      <c r="J37" s="17"/>
      <c r="K37" s="17"/>
      <c r="L37" s="17"/>
      <c r="M37" s="17"/>
      <c r="N37" s="17"/>
      <c r="O37" s="17"/>
      <c r="P37" s="17"/>
      <c r="Q37" s="17"/>
      <c r="R37" s="17"/>
      <c r="S37" s="17"/>
      <c r="T37" s="17"/>
      <c r="U37" s="17"/>
      <c r="V37" s="17"/>
      <c r="W37" s="17"/>
      <c r="X37" s="17"/>
      <c r="Y37" s="17"/>
      <c r="Z37" s="17"/>
    </row>
    <row r="38" spans="1:26" ht="59.25" customHeight="1">
      <c r="A38" s="16"/>
      <c r="B38" s="44" t="s">
        <v>133</v>
      </c>
      <c r="C38" s="41"/>
      <c r="D38" s="42"/>
      <c r="E38" s="13"/>
      <c r="F38" s="14"/>
      <c r="G38" s="15"/>
      <c r="H38" s="16"/>
      <c r="I38" s="17"/>
      <c r="J38" s="17"/>
      <c r="K38" s="17"/>
      <c r="L38" s="17"/>
      <c r="M38" s="17"/>
      <c r="N38" s="17"/>
      <c r="O38" s="17"/>
      <c r="P38" s="17"/>
      <c r="Q38" s="17"/>
      <c r="R38" s="17"/>
      <c r="S38" s="17"/>
      <c r="T38" s="17"/>
      <c r="U38" s="17"/>
      <c r="V38" s="17"/>
      <c r="W38" s="17"/>
      <c r="X38" s="17"/>
      <c r="Y38" s="17"/>
      <c r="Z38" s="17"/>
    </row>
    <row r="39" spans="1:26" ht="61.5" customHeight="1">
      <c r="A39" s="16">
        <v>8</v>
      </c>
      <c r="B39" s="43" t="s">
        <v>59</v>
      </c>
      <c r="C39" s="41"/>
      <c r="D39" s="42"/>
      <c r="E39" s="13">
        <v>2</v>
      </c>
      <c r="F39" s="14">
        <v>2</v>
      </c>
      <c r="G39" s="15"/>
      <c r="H39" s="16"/>
      <c r="I39" s="17"/>
      <c r="J39" s="17"/>
      <c r="K39" s="17"/>
      <c r="L39" s="17"/>
      <c r="M39" s="17"/>
      <c r="N39" s="17"/>
      <c r="O39" s="17"/>
      <c r="P39" s="17"/>
      <c r="Q39" s="17"/>
      <c r="R39" s="17"/>
      <c r="S39" s="17"/>
      <c r="T39" s="17"/>
      <c r="U39" s="17"/>
      <c r="V39" s="17"/>
      <c r="W39" s="17"/>
      <c r="X39" s="17"/>
      <c r="Y39" s="17"/>
      <c r="Z39" s="17"/>
    </row>
    <row r="40" spans="1:26" ht="70.5" customHeight="1">
      <c r="A40" s="16"/>
      <c r="B40" s="44" t="s">
        <v>134</v>
      </c>
      <c r="C40" s="41"/>
      <c r="D40" s="42"/>
      <c r="E40" s="13"/>
      <c r="F40" s="14"/>
      <c r="G40" s="15"/>
      <c r="H40" s="16"/>
      <c r="I40" s="17"/>
      <c r="J40" s="17"/>
      <c r="K40" s="17"/>
      <c r="L40" s="17"/>
      <c r="M40" s="17"/>
      <c r="N40" s="17"/>
      <c r="O40" s="17"/>
      <c r="P40" s="17"/>
      <c r="Q40" s="17"/>
      <c r="R40" s="17"/>
      <c r="S40" s="17"/>
      <c r="T40" s="17"/>
      <c r="U40" s="17"/>
      <c r="V40" s="17"/>
      <c r="W40" s="17"/>
      <c r="X40" s="17"/>
      <c r="Y40" s="17"/>
      <c r="Z40" s="17"/>
    </row>
    <row r="41" spans="1:26" ht="36.75" customHeight="1">
      <c r="A41" s="16">
        <v>9</v>
      </c>
      <c r="B41" s="43" t="s">
        <v>135</v>
      </c>
      <c r="C41" s="41"/>
      <c r="D41" s="42"/>
      <c r="E41" s="13">
        <v>8</v>
      </c>
      <c r="F41" s="14">
        <v>8</v>
      </c>
      <c r="G41" s="15"/>
      <c r="H41" s="16"/>
      <c r="I41" s="17"/>
      <c r="J41" s="17"/>
      <c r="K41" s="17"/>
      <c r="L41" s="17"/>
      <c r="M41" s="17"/>
      <c r="N41" s="17"/>
      <c r="O41" s="17"/>
      <c r="P41" s="17"/>
      <c r="Q41" s="17"/>
      <c r="R41" s="17"/>
      <c r="S41" s="17"/>
      <c r="T41" s="17"/>
      <c r="U41" s="17"/>
      <c r="V41" s="17"/>
      <c r="W41" s="17"/>
      <c r="X41" s="17"/>
      <c r="Y41" s="17"/>
      <c r="Z41" s="17"/>
    </row>
    <row r="42" spans="1:26" ht="120.75" customHeight="1">
      <c r="A42" s="16"/>
      <c r="B42" s="44" t="s">
        <v>136</v>
      </c>
      <c r="C42" s="41"/>
      <c r="D42" s="42"/>
      <c r="E42" s="13"/>
      <c r="F42" s="25"/>
      <c r="G42" s="15"/>
      <c r="H42" s="24" t="s">
        <v>186</v>
      </c>
      <c r="I42" s="17"/>
      <c r="J42" s="17"/>
      <c r="K42" s="17"/>
      <c r="L42" s="17"/>
      <c r="M42" s="17"/>
      <c r="N42" s="17"/>
      <c r="O42" s="17"/>
      <c r="P42" s="17"/>
      <c r="Q42" s="17"/>
      <c r="R42" s="17"/>
      <c r="S42" s="17"/>
      <c r="T42" s="17"/>
      <c r="U42" s="17"/>
      <c r="V42" s="17"/>
      <c r="W42" s="17"/>
      <c r="X42" s="17"/>
      <c r="Y42" s="17"/>
      <c r="Z42" s="17"/>
    </row>
    <row r="43" spans="1:26" ht="53.25" customHeight="1">
      <c r="A43" s="16">
        <v>10</v>
      </c>
      <c r="B43" s="43" t="s">
        <v>63</v>
      </c>
      <c r="C43" s="41"/>
      <c r="D43" s="42"/>
      <c r="E43" s="13">
        <v>5</v>
      </c>
      <c r="F43" s="14">
        <v>2</v>
      </c>
      <c r="G43" s="15"/>
      <c r="H43" s="16"/>
      <c r="I43" s="17"/>
      <c r="J43" s="17"/>
      <c r="K43" s="17"/>
      <c r="L43" s="17"/>
      <c r="M43" s="17"/>
      <c r="N43" s="17"/>
      <c r="O43" s="17"/>
      <c r="P43" s="17"/>
      <c r="Q43" s="17"/>
      <c r="R43" s="17"/>
      <c r="S43" s="17"/>
      <c r="T43" s="17"/>
      <c r="U43" s="17"/>
      <c r="V43" s="17"/>
      <c r="W43" s="17"/>
      <c r="X43" s="17"/>
      <c r="Y43" s="17"/>
      <c r="Z43" s="17"/>
    </row>
    <row r="44" spans="1:26" ht="156.75" customHeight="1">
      <c r="A44" s="16"/>
      <c r="B44" s="44" t="s">
        <v>138</v>
      </c>
      <c r="C44" s="41"/>
      <c r="D44" s="42"/>
      <c r="E44" s="13"/>
      <c r="F44" s="14"/>
      <c r="G44" s="15"/>
      <c r="H44" s="16"/>
      <c r="I44" s="17"/>
      <c r="J44" s="17"/>
      <c r="K44" s="17"/>
      <c r="L44" s="17"/>
      <c r="M44" s="17"/>
      <c r="N44" s="17"/>
      <c r="O44" s="17"/>
      <c r="P44" s="17"/>
      <c r="Q44" s="17"/>
      <c r="R44" s="17"/>
      <c r="S44" s="17"/>
      <c r="T44" s="17"/>
      <c r="U44" s="17"/>
      <c r="V44" s="17"/>
      <c r="W44" s="17"/>
      <c r="X44" s="17"/>
      <c r="Y44" s="17"/>
      <c r="Z44" s="17"/>
    </row>
    <row r="45" spans="1:26" ht="35.25" customHeight="1">
      <c r="A45" s="9" t="s">
        <v>68</v>
      </c>
      <c r="B45" s="43" t="s">
        <v>69</v>
      </c>
      <c r="C45" s="41"/>
      <c r="D45" s="42"/>
      <c r="E45" s="13">
        <v>60</v>
      </c>
      <c r="F45" s="14">
        <f>SUM(F46:F62)</f>
        <v>60</v>
      </c>
      <c r="G45" s="15"/>
      <c r="H45" s="9"/>
      <c r="I45" s="5"/>
      <c r="J45" s="5"/>
      <c r="K45" s="5"/>
      <c r="L45" s="5"/>
      <c r="M45" s="5"/>
      <c r="N45" s="5"/>
      <c r="O45" s="5"/>
      <c r="P45" s="5"/>
      <c r="Q45" s="5"/>
      <c r="R45" s="5"/>
      <c r="S45" s="5"/>
      <c r="T45" s="5"/>
      <c r="U45" s="5"/>
      <c r="V45" s="5"/>
      <c r="W45" s="5"/>
      <c r="X45" s="5"/>
      <c r="Y45" s="5"/>
      <c r="Z45" s="5"/>
    </row>
    <row r="46" spans="1:26" ht="53.25" customHeight="1">
      <c r="A46" s="16">
        <v>11</v>
      </c>
      <c r="B46" s="43" t="s">
        <v>70</v>
      </c>
      <c r="C46" s="41"/>
      <c r="D46" s="42"/>
      <c r="E46" s="13">
        <v>15</v>
      </c>
      <c r="F46" s="16"/>
      <c r="G46" s="26"/>
      <c r="H46" s="16"/>
      <c r="I46" s="17"/>
      <c r="J46" s="17"/>
      <c r="K46" s="17"/>
      <c r="L46" s="17"/>
      <c r="M46" s="17"/>
      <c r="N46" s="17"/>
      <c r="O46" s="17"/>
      <c r="P46" s="17"/>
      <c r="Q46" s="17"/>
      <c r="R46" s="17"/>
      <c r="S46" s="17"/>
      <c r="T46" s="17"/>
      <c r="U46" s="17"/>
      <c r="V46" s="17"/>
      <c r="W46" s="17"/>
      <c r="X46" s="17"/>
      <c r="Y46" s="17"/>
      <c r="Z46" s="17"/>
    </row>
    <row r="47" spans="1:26" ht="24" customHeight="1">
      <c r="A47" s="16"/>
      <c r="B47" s="40" t="s">
        <v>71</v>
      </c>
      <c r="C47" s="41"/>
      <c r="D47" s="42"/>
      <c r="E47" s="27">
        <v>15</v>
      </c>
      <c r="F47" s="16">
        <v>15</v>
      </c>
      <c r="G47" s="26"/>
      <c r="H47" s="16"/>
      <c r="I47" s="17"/>
      <c r="J47" s="17"/>
      <c r="K47" s="17"/>
      <c r="L47" s="17"/>
      <c r="M47" s="17"/>
      <c r="N47" s="17"/>
      <c r="O47" s="17"/>
      <c r="P47" s="17"/>
      <c r="Q47" s="17"/>
      <c r="R47" s="17"/>
      <c r="S47" s="17"/>
      <c r="T47" s="17"/>
      <c r="U47" s="17"/>
      <c r="V47" s="17"/>
      <c r="W47" s="17"/>
      <c r="X47" s="17"/>
      <c r="Y47" s="17"/>
      <c r="Z47" s="17"/>
    </row>
    <row r="48" spans="1:26" ht="36" customHeight="1">
      <c r="A48" s="16"/>
      <c r="B48" s="40" t="s">
        <v>72</v>
      </c>
      <c r="C48" s="41"/>
      <c r="D48" s="42"/>
      <c r="E48" s="27">
        <v>10</v>
      </c>
      <c r="F48" s="16"/>
      <c r="G48" s="26"/>
      <c r="H48" s="16"/>
      <c r="I48" s="17"/>
      <c r="J48" s="17"/>
      <c r="K48" s="17"/>
      <c r="L48" s="17"/>
      <c r="M48" s="17"/>
      <c r="N48" s="17"/>
      <c r="O48" s="17"/>
      <c r="P48" s="17"/>
      <c r="Q48" s="17"/>
      <c r="R48" s="17"/>
      <c r="S48" s="17"/>
      <c r="T48" s="17"/>
      <c r="U48" s="17"/>
      <c r="V48" s="17"/>
      <c r="W48" s="17"/>
      <c r="X48" s="17"/>
      <c r="Y48" s="17"/>
      <c r="Z48" s="17"/>
    </row>
    <row r="49" spans="1:26" ht="36" customHeight="1">
      <c r="A49" s="16"/>
      <c r="B49" s="40" t="s">
        <v>73</v>
      </c>
      <c r="C49" s="41"/>
      <c r="D49" s="42"/>
      <c r="E49" s="27">
        <v>5</v>
      </c>
      <c r="F49" s="16"/>
      <c r="G49" s="26"/>
      <c r="H49" s="16"/>
      <c r="I49" s="17"/>
      <c r="J49" s="17"/>
      <c r="K49" s="17"/>
      <c r="L49" s="17"/>
      <c r="M49" s="17"/>
      <c r="N49" s="17"/>
      <c r="O49" s="17"/>
      <c r="P49" s="17"/>
      <c r="Q49" s="17"/>
      <c r="R49" s="17"/>
      <c r="S49" s="17"/>
      <c r="T49" s="17"/>
      <c r="U49" s="17"/>
      <c r="V49" s="17"/>
      <c r="W49" s="17"/>
      <c r="X49" s="17"/>
      <c r="Y49" s="17"/>
      <c r="Z49" s="17"/>
    </row>
    <row r="50" spans="1:26" ht="25.5" customHeight="1">
      <c r="A50" s="16"/>
      <c r="B50" s="40" t="s">
        <v>74</v>
      </c>
      <c r="C50" s="41"/>
      <c r="D50" s="42"/>
      <c r="E50" s="27">
        <v>0</v>
      </c>
      <c r="F50" s="16"/>
      <c r="G50" s="26"/>
      <c r="H50" s="16"/>
      <c r="I50" s="17"/>
      <c r="J50" s="17"/>
      <c r="K50" s="17"/>
      <c r="L50" s="17"/>
      <c r="M50" s="17"/>
      <c r="N50" s="17"/>
      <c r="O50" s="17"/>
      <c r="P50" s="17"/>
      <c r="Q50" s="17"/>
      <c r="R50" s="17"/>
      <c r="S50" s="17"/>
      <c r="T50" s="17"/>
      <c r="U50" s="17"/>
      <c r="V50" s="17"/>
      <c r="W50" s="17"/>
      <c r="X50" s="17"/>
      <c r="Y50" s="17"/>
      <c r="Z50" s="17"/>
    </row>
    <row r="51" spans="1:26" ht="50.25" customHeight="1">
      <c r="A51" s="16">
        <v>12</v>
      </c>
      <c r="B51" s="43" t="s">
        <v>75</v>
      </c>
      <c r="C51" s="41"/>
      <c r="D51" s="42"/>
      <c r="E51" s="13">
        <v>15</v>
      </c>
      <c r="F51" s="16"/>
      <c r="G51" s="26"/>
      <c r="H51" s="16"/>
      <c r="I51" s="17"/>
      <c r="J51" s="17"/>
      <c r="K51" s="17"/>
      <c r="L51" s="17"/>
      <c r="M51" s="17"/>
      <c r="N51" s="17"/>
      <c r="O51" s="17"/>
      <c r="P51" s="17"/>
      <c r="Q51" s="17"/>
      <c r="R51" s="17"/>
      <c r="S51" s="17"/>
      <c r="T51" s="17"/>
      <c r="U51" s="17"/>
      <c r="V51" s="17"/>
      <c r="W51" s="17"/>
      <c r="X51" s="17"/>
      <c r="Y51" s="17"/>
      <c r="Z51" s="17"/>
    </row>
    <row r="52" spans="1:26" ht="32.25" customHeight="1">
      <c r="A52" s="16"/>
      <c r="B52" s="40" t="s">
        <v>76</v>
      </c>
      <c r="C52" s="41"/>
      <c r="D52" s="42"/>
      <c r="E52" s="27">
        <v>15</v>
      </c>
      <c r="F52" s="16">
        <v>15</v>
      </c>
      <c r="G52" s="26"/>
      <c r="H52" s="16"/>
      <c r="I52" s="17"/>
      <c r="J52" s="17"/>
      <c r="K52" s="17"/>
      <c r="L52" s="17"/>
      <c r="M52" s="17"/>
      <c r="N52" s="17"/>
      <c r="O52" s="17"/>
      <c r="P52" s="17"/>
      <c r="Q52" s="17"/>
      <c r="R52" s="17"/>
      <c r="S52" s="17"/>
      <c r="T52" s="17"/>
      <c r="U52" s="17"/>
      <c r="V52" s="17"/>
      <c r="W52" s="17"/>
      <c r="X52" s="17"/>
      <c r="Y52" s="17"/>
      <c r="Z52" s="17"/>
    </row>
    <row r="53" spans="1:26" ht="32.25" customHeight="1">
      <c r="A53" s="16"/>
      <c r="B53" s="40" t="s">
        <v>77</v>
      </c>
      <c r="C53" s="41"/>
      <c r="D53" s="42"/>
      <c r="E53" s="27">
        <v>10</v>
      </c>
      <c r="F53" s="16"/>
      <c r="G53" s="26"/>
      <c r="H53" s="16"/>
      <c r="I53" s="17"/>
      <c r="J53" s="17"/>
      <c r="K53" s="17"/>
      <c r="L53" s="17"/>
      <c r="M53" s="17"/>
      <c r="N53" s="17"/>
      <c r="O53" s="17"/>
      <c r="P53" s="17"/>
      <c r="Q53" s="17"/>
      <c r="R53" s="17"/>
      <c r="S53" s="17"/>
      <c r="T53" s="17"/>
      <c r="U53" s="17"/>
      <c r="V53" s="17"/>
      <c r="W53" s="17"/>
      <c r="X53" s="17"/>
      <c r="Y53" s="17"/>
      <c r="Z53" s="17"/>
    </row>
    <row r="54" spans="1:26" ht="32.25" customHeight="1">
      <c r="A54" s="16"/>
      <c r="B54" s="40" t="s">
        <v>78</v>
      </c>
      <c r="C54" s="41"/>
      <c r="D54" s="42"/>
      <c r="E54" s="27">
        <v>5</v>
      </c>
      <c r="F54" s="16"/>
      <c r="G54" s="26"/>
      <c r="H54" s="16"/>
      <c r="I54" s="17"/>
      <c r="J54" s="17"/>
      <c r="K54" s="17"/>
      <c r="L54" s="17"/>
      <c r="M54" s="17"/>
      <c r="N54" s="17"/>
      <c r="O54" s="17"/>
      <c r="P54" s="17"/>
      <c r="Q54" s="17"/>
      <c r="R54" s="17"/>
      <c r="S54" s="17"/>
      <c r="T54" s="17"/>
      <c r="U54" s="17"/>
      <c r="V54" s="17"/>
      <c r="W54" s="17"/>
      <c r="X54" s="17"/>
      <c r="Y54" s="17"/>
      <c r="Z54" s="17"/>
    </row>
    <row r="55" spans="1:26" ht="32.25" customHeight="1">
      <c r="A55" s="16"/>
      <c r="B55" s="40" t="s">
        <v>79</v>
      </c>
      <c r="C55" s="41"/>
      <c r="D55" s="42"/>
      <c r="E55" s="27">
        <v>0</v>
      </c>
      <c r="F55" s="16"/>
      <c r="G55" s="26"/>
      <c r="H55" s="16"/>
      <c r="I55" s="17"/>
      <c r="J55" s="17"/>
      <c r="K55" s="17"/>
      <c r="L55" s="17"/>
      <c r="M55" s="17"/>
      <c r="N55" s="17"/>
      <c r="O55" s="17"/>
      <c r="P55" s="17"/>
      <c r="Q55" s="17"/>
      <c r="R55" s="17"/>
      <c r="S55" s="17"/>
      <c r="T55" s="17"/>
      <c r="U55" s="17"/>
      <c r="V55" s="17"/>
      <c r="W55" s="17"/>
      <c r="X55" s="17"/>
      <c r="Y55" s="17"/>
      <c r="Z55" s="17"/>
    </row>
    <row r="56" spans="1:26" ht="52.5" customHeight="1">
      <c r="A56" s="16">
        <v>13</v>
      </c>
      <c r="B56" s="43" t="s">
        <v>141</v>
      </c>
      <c r="C56" s="41"/>
      <c r="D56" s="42"/>
      <c r="E56" s="13">
        <v>30</v>
      </c>
      <c r="F56" s="16"/>
      <c r="G56" s="26"/>
      <c r="H56" s="16"/>
      <c r="I56" s="17"/>
      <c r="J56" s="17"/>
      <c r="K56" s="17"/>
      <c r="L56" s="17"/>
      <c r="M56" s="17"/>
      <c r="N56" s="17"/>
      <c r="O56" s="17"/>
      <c r="P56" s="17"/>
      <c r="Q56" s="17"/>
      <c r="R56" s="17"/>
      <c r="S56" s="17"/>
      <c r="T56" s="17"/>
      <c r="U56" s="17"/>
      <c r="V56" s="17"/>
      <c r="W56" s="17"/>
      <c r="X56" s="17"/>
      <c r="Y56" s="17"/>
      <c r="Z56" s="17"/>
    </row>
    <row r="57" spans="1:26" ht="52.5" customHeight="1">
      <c r="A57" s="16"/>
      <c r="B57" s="40" t="s">
        <v>81</v>
      </c>
      <c r="C57" s="41"/>
      <c r="D57" s="42"/>
      <c r="E57" s="27">
        <v>30</v>
      </c>
      <c r="F57" s="16">
        <v>30</v>
      </c>
      <c r="G57" s="26"/>
      <c r="H57" s="16"/>
      <c r="I57" s="17"/>
      <c r="J57" s="17"/>
      <c r="K57" s="17"/>
      <c r="L57" s="17"/>
      <c r="M57" s="17"/>
      <c r="N57" s="17"/>
      <c r="O57" s="17"/>
      <c r="P57" s="17"/>
      <c r="Q57" s="17"/>
      <c r="R57" s="17"/>
      <c r="S57" s="17"/>
      <c r="T57" s="17"/>
      <c r="U57" s="17"/>
      <c r="V57" s="17"/>
      <c r="W57" s="17"/>
      <c r="X57" s="17"/>
      <c r="Y57" s="17"/>
      <c r="Z57" s="17"/>
    </row>
    <row r="58" spans="1:26" ht="50.25" customHeight="1">
      <c r="A58" s="16"/>
      <c r="B58" s="40" t="s">
        <v>82</v>
      </c>
      <c r="C58" s="41"/>
      <c r="D58" s="42"/>
      <c r="E58" s="27">
        <v>25</v>
      </c>
      <c r="F58" s="16"/>
      <c r="G58" s="26"/>
      <c r="H58" s="16"/>
      <c r="I58" s="17"/>
      <c r="J58" s="17"/>
      <c r="K58" s="17"/>
      <c r="L58" s="17"/>
      <c r="M58" s="17"/>
      <c r="N58" s="17"/>
      <c r="O58" s="17"/>
      <c r="P58" s="17"/>
      <c r="Q58" s="17"/>
      <c r="R58" s="17"/>
      <c r="S58" s="17"/>
      <c r="T58" s="17"/>
      <c r="U58" s="17"/>
      <c r="V58" s="17"/>
      <c r="W58" s="17"/>
      <c r="X58" s="17"/>
      <c r="Y58" s="17"/>
      <c r="Z58" s="17"/>
    </row>
    <row r="59" spans="1:26" ht="50.25" customHeight="1">
      <c r="A59" s="16"/>
      <c r="B59" s="40" t="s">
        <v>83</v>
      </c>
      <c r="C59" s="41"/>
      <c r="D59" s="42"/>
      <c r="E59" s="27">
        <v>20</v>
      </c>
      <c r="F59" s="16"/>
      <c r="G59" s="26"/>
      <c r="H59" s="16"/>
      <c r="I59" s="17"/>
      <c r="J59" s="17"/>
      <c r="K59" s="17"/>
      <c r="L59" s="17"/>
      <c r="M59" s="17"/>
      <c r="N59" s="17"/>
      <c r="O59" s="17"/>
      <c r="P59" s="17"/>
      <c r="Q59" s="17"/>
      <c r="R59" s="17"/>
      <c r="S59" s="17"/>
      <c r="T59" s="17"/>
      <c r="U59" s="17"/>
      <c r="V59" s="17"/>
      <c r="W59" s="17"/>
      <c r="X59" s="17"/>
      <c r="Y59" s="17"/>
      <c r="Z59" s="17"/>
    </row>
    <row r="60" spans="1:26" ht="50.25" customHeight="1">
      <c r="A60" s="16"/>
      <c r="B60" s="40" t="s">
        <v>84</v>
      </c>
      <c r="C60" s="41"/>
      <c r="D60" s="42"/>
      <c r="E60" s="27">
        <v>15</v>
      </c>
      <c r="F60" s="16"/>
      <c r="G60" s="26"/>
      <c r="H60" s="16"/>
      <c r="I60" s="17"/>
      <c r="J60" s="17"/>
      <c r="K60" s="17"/>
      <c r="L60" s="17"/>
      <c r="M60" s="17"/>
      <c r="N60" s="17"/>
      <c r="O60" s="17"/>
      <c r="P60" s="17"/>
      <c r="Q60" s="17"/>
      <c r="R60" s="17"/>
      <c r="S60" s="17"/>
      <c r="T60" s="17"/>
      <c r="U60" s="17"/>
      <c r="V60" s="17"/>
      <c r="W60" s="17"/>
      <c r="X60" s="17"/>
      <c r="Y60" s="17"/>
      <c r="Z60" s="17"/>
    </row>
    <row r="61" spans="1:26" ht="50.25" customHeight="1">
      <c r="A61" s="16"/>
      <c r="B61" s="40" t="s">
        <v>85</v>
      </c>
      <c r="C61" s="41"/>
      <c r="D61" s="42"/>
      <c r="E61" s="27">
        <v>10</v>
      </c>
      <c r="F61" s="16"/>
      <c r="G61" s="26"/>
      <c r="H61" s="16"/>
      <c r="I61" s="17"/>
      <c r="J61" s="17"/>
      <c r="K61" s="17"/>
      <c r="L61" s="17"/>
      <c r="M61" s="17"/>
      <c r="N61" s="17"/>
      <c r="O61" s="17"/>
      <c r="P61" s="17"/>
      <c r="Q61" s="17"/>
      <c r="R61" s="17"/>
      <c r="S61" s="17"/>
      <c r="T61" s="17"/>
      <c r="U61" s="17"/>
      <c r="V61" s="17"/>
      <c r="W61" s="17"/>
      <c r="X61" s="17"/>
      <c r="Y61" s="17"/>
      <c r="Z61" s="17"/>
    </row>
    <row r="62" spans="1:26" ht="40.5" customHeight="1">
      <c r="A62" s="16"/>
      <c r="B62" s="40" t="s">
        <v>86</v>
      </c>
      <c r="C62" s="41"/>
      <c r="D62" s="42"/>
      <c r="E62" s="16">
        <v>0</v>
      </c>
      <c r="F62" s="16"/>
      <c r="G62" s="16"/>
      <c r="H62" s="16"/>
      <c r="I62" s="17"/>
      <c r="J62" s="17"/>
      <c r="K62" s="17"/>
      <c r="L62" s="17"/>
      <c r="M62" s="17"/>
      <c r="N62" s="17"/>
      <c r="O62" s="17"/>
      <c r="P62" s="17"/>
      <c r="Q62" s="17"/>
      <c r="R62" s="17"/>
      <c r="S62" s="17"/>
      <c r="T62" s="17"/>
      <c r="U62" s="17"/>
      <c r="V62" s="17"/>
      <c r="W62" s="17"/>
      <c r="X62" s="17"/>
      <c r="Y62" s="17"/>
      <c r="Z62" s="17"/>
    </row>
    <row r="63" spans="1:26" ht="24" customHeight="1">
      <c r="A63" s="9"/>
      <c r="B63" s="48" t="s">
        <v>87</v>
      </c>
      <c r="C63" s="41"/>
      <c r="D63" s="42"/>
      <c r="E63" s="9">
        <f t="shared" ref="E63:F63" si="0">E14+E32+E45</f>
        <v>100</v>
      </c>
      <c r="F63" s="28">
        <f t="shared" si="0"/>
        <v>97</v>
      </c>
      <c r="G63" s="29"/>
      <c r="H63" s="9"/>
      <c r="I63" s="5"/>
      <c r="J63" s="5"/>
      <c r="K63" s="5"/>
      <c r="L63" s="5"/>
      <c r="M63" s="5"/>
      <c r="N63" s="5"/>
      <c r="O63" s="5"/>
      <c r="P63" s="5"/>
      <c r="Q63" s="5"/>
      <c r="R63" s="5"/>
      <c r="S63" s="5"/>
      <c r="T63" s="5"/>
      <c r="U63" s="5"/>
      <c r="V63" s="5"/>
      <c r="W63" s="5"/>
      <c r="X63" s="5"/>
      <c r="Y63" s="5"/>
      <c r="Z63" s="5"/>
    </row>
    <row r="64" spans="1:26" ht="15.75">
      <c r="A64" s="30"/>
      <c r="B64" s="68" t="s">
        <v>88</v>
      </c>
      <c r="C64" s="41"/>
      <c r="D64" s="42"/>
      <c r="E64" s="30"/>
      <c r="F64" s="27"/>
      <c r="G64" s="27"/>
      <c r="H64" s="30"/>
      <c r="I64" s="1"/>
      <c r="J64" s="1"/>
      <c r="K64" s="1"/>
      <c r="L64" s="1"/>
      <c r="M64" s="1"/>
      <c r="N64" s="1"/>
      <c r="O64" s="1"/>
      <c r="P64" s="1"/>
      <c r="Q64" s="1"/>
      <c r="R64" s="1"/>
      <c r="S64" s="1"/>
      <c r="T64" s="1"/>
      <c r="U64" s="1"/>
      <c r="V64" s="1"/>
      <c r="W64" s="1"/>
      <c r="X64" s="1"/>
      <c r="Y64" s="1"/>
      <c r="Z64" s="1"/>
    </row>
    <row r="65" spans="1:26" ht="52.5" customHeight="1">
      <c r="A65" s="30"/>
      <c r="B65" s="48" t="s">
        <v>89</v>
      </c>
      <c r="C65" s="41"/>
      <c r="D65" s="42"/>
      <c r="E65" s="9">
        <f>E63-E64</f>
        <v>100</v>
      </c>
      <c r="F65" s="28">
        <f>ROUND(F63-F64,1)</f>
        <v>97</v>
      </c>
      <c r="G65" s="29"/>
      <c r="H65" s="9"/>
      <c r="I65" s="1"/>
      <c r="J65" s="1"/>
      <c r="K65" s="1"/>
      <c r="L65" s="1"/>
      <c r="M65" s="1"/>
      <c r="N65" s="1"/>
      <c r="O65" s="1"/>
      <c r="P65" s="1"/>
      <c r="Q65" s="1"/>
      <c r="R65" s="1"/>
      <c r="S65" s="1"/>
      <c r="T65" s="1"/>
      <c r="U65" s="1"/>
      <c r="V65" s="1"/>
      <c r="W65" s="1"/>
      <c r="X65" s="1"/>
      <c r="Y65" s="1"/>
      <c r="Z65" s="1"/>
    </row>
    <row r="66" spans="1:26" ht="9" customHeight="1">
      <c r="A66" s="1"/>
      <c r="B66" s="5"/>
      <c r="C66" s="5"/>
      <c r="D66" s="5"/>
      <c r="E66" s="1"/>
      <c r="F66" s="1"/>
      <c r="G66" s="1"/>
      <c r="H66" s="1"/>
      <c r="I66" s="1"/>
      <c r="J66" s="1"/>
      <c r="K66" s="1"/>
      <c r="L66" s="1"/>
      <c r="M66" s="1"/>
      <c r="N66" s="1"/>
      <c r="O66" s="1"/>
      <c r="P66" s="1"/>
      <c r="Q66" s="1"/>
      <c r="R66" s="1"/>
      <c r="S66" s="1"/>
      <c r="T66" s="1"/>
      <c r="U66" s="1"/>
      <c r="V66" s="1"/>
      <c r="W66" s="1"/>
      <c r="X66" s="1"/>
      <c r="Y66" s="1"/>
      <c r="Z66" s="1"/>
    </row>
    <row r="67" spans="1:26" ht="5.25" customHeight="1">
      <c r="A67" s="1"/>
      <c r="B67" s="5"/>
      <c r="C67" s="5"/>
      <c r="D67" s="5"/>
      <c r="E67" s="1"/>
      <c r="F67" s="1"/>
      <c r="G67" s="1"/>
      <c r="H67" s="1"/>
      <c r="I67" s="1"/>
      <c r="J67" s="1"/>
      <c r="K67" s="1"/>
      <c r="L67" s="1"/>
      <c r="M67" s="1"/>
      <c r="N67" s="1"/>
      <c r="O67" s="1"/>
      <c r="P67" s="1"/>
      <c r="Q67" s="1"/>
      <c r="R67" s="1"/>
      <c r="S67" s="1"/>
      <c r="T67" s="1"/>
      <c r="U67" s="1"/>
      <c r="V67" s="1"/>
      <c r="W67" s="1"/>
      <c r="X67" s="1"/>
      <c r="Y67" s="1"/>
      <c r="Z67" s="1"/>
    </row>
    <row r="68" spans="1:26" ht="33.75" customHeight="1">
      <c r="A68" s="1"/>
      <c r="B68" s="46" t="s">
        <v>90</v>
      </c>
      <c r="C68" s="47"/>
      <c r="D68" s="47"/>
      <c r="E68" s="1"/>
      <c r="F68" s="1"/>
      <c r="G68" s="1"/>
      <c r="H68" s="1"/>
      <c r="I68" s="1"/>
      <c r="J68" s="1"/>
      <c r="K68" s="1"/>
      <c r="L68" s="1"/>
      <c r="M68" s="1"/>
      <c r="N68" s="1"/>
      <c r="O68" s="1"/>
      <c r="P68" s="1"/>
      <c r="Q68" s="1"/>
      <c r="R68" s="1"/>
      <c r="S68" s="1"/>
      <c r="T68" s="1"/>
      <c r="U68" s="1"/>
      <c r="V68" s="1"/>
      <c r="W68" s="1"/>
      <c r="X68" s="1"/>
      <c r="Y68" s="1"/>
      <c r="Z68" s="1"/>
    </row>
    <row r="69" spans="1:26" ht="32.25" customHeight="1">
      <c r="A69" s="61" t="s">
        <v>91</v>
      </c>
      <c r="B69" s="55"/>
      <c r="C69" s="62"/>
      <c r="D69" s="65" t="s">
        <v>92</v>
      </c>
      <c r="E69" s="67" t="s">
        <v>93</v>
      </c>
      <c r="F69" s="42"/>
      <c r="G69" s="67" t="s">
        <v>94</v>
      </c>
      <c r="H69" s="42"/>
      <c r="I69" s="7"/>
      <c r="J69" s="7"/>
      <c r="K69" s="7"/>
      <c r="L69" s="7"/>
      <c r="M69" s="7"/>
      <c r="N69" s="7"/>
      <c r="O69" s="7"/>
      <c r="P69" s="7"/>
      <c r="Q69" s="7"/>
      <c r="R69" s="7"/>
      <c r="S69" s="7"/>
      <c r="T69" s="7"/>
      <c r="U69" s="7"/>
      <c r="V69" s="7"/>
      <c r="W69" s="7"/>
      <c r="X69" s="7"/>
      <c r="Y69" s="7"/>
      <c r="Z69" s="7"/>
    </row>
    <row r="70" spans="1:26" ht="63" customHeight="1">
      <c r="A70" s="63"/>
      <c r="B70" s="59"/>
      <c r="C70" s="64"/>
      <c r="D70" s="66"/>
      <c r="E70" s="10" t="s">
        <v>95</v>
      </c>
      <c r="F70" s="10" t="s">
        <v>96</v>
      </c>
      <c r="G70" s="10" t="s">
        <v>97</v>
      </c>
      <c r="H70" s="10" t="s">
        <v>98</v>
      </c>
      <c r="I70" s="7"/>
      <c r="J70" s="7"/>
      <c r="K70" s="7"/>
      <c r="L70" s="7"/>
      <c r="M70" s="7"/>
      <c r="N70" s="7"/>
      <c r="O70" s="7"/>
      <c r="P70" s="7"/>
      <c r="Q70" s="7"/>
      <c r="R70" s="7"/>
      <c r="S70" s="7"/>
      <c r="T70" s="7"/>
      <c r="U70" s="7"/>
      <c r="V70" s="7"/>
      <c r="W70" s="7"/>
      <c r="X70" s="7"/>
      <c r="Y70" s="7"/>
      <c r="Z70" s="7"/>
    </row>
    <row r="71" spans="1:26" ht="33.75" customHeight="1">
      <c r="A71" s="53" t="s">
        <v>99</v>
      </c>
      <c r="B71" s="41"/>
      <c r="C71" s="42"/>
      <c r="D71" s="16" t="s">
        <v>100</v>
      </c>
      <c r="E71" s="31">
        <f>IF(AND(90&lt;=F65,F65&lt;100),F65,"")</f>
        <v>97</v>
      </c>
      <c r="F71" s="21" t="str">
        <f>IF(AND(90&lt;=G65,G65&lt;=100),G65,"")</f>
        <v/>
      </c>
      <c r="G71" s="21" t="str">
        <f t="shared" ref="G71:H74" si="1">IF(ISNUMBER(E71)=TRUE,"X","")</f>
        <v>X</v>
      </c>
      <c r="H71" s="21" t="str">
        <f t="shared" si="1"/>
        <v/>
      </c>
      <c r="I71" s="1"/>
      <c r="J71" s="1"/>
      <c r="K71" s="1"/>
      <c r="L71" s="1"/>
      <c r="M71" s="1"/>
      <c r="N71" s="1"/>
      <c r="O71" s="1"/>
      <c r="P71" s="1"/>
      <c r="Q71" s="1"/>
      <c r="R71" s="1"/>
      <c r="S71" s="1"/>
      <c r="T71" s="1"/>
      <c r="U71" s="1"/>
      <c r="V71" s="1"/>
      <c r="W71" s="1"/>
      <c r="X71" s="1"/>
      <c r="Y71" s="1"/>
      <c r="Z71" s="1"/>
    </row>
    <row r="72" spans="1:26" ht="49.5" customHeight="1">
      <c r="A72" s="53" t="s">
        <v>101</v>
      </c>
      <c r="B72" s="41"/>
      <c r="C72" s="42"/>
      <c r="D72" s="16" t="s">
        <v>102</v>
      </c>
      <c r="E72" s="21" t="str">
        <f t="shared" ref="E72:F72" si="2">IF(AND(75&lt;=F65,F65&lt;90),F65,"")</f>
        <v/>
      </c>
      <c r="F72" s="21" t="str">
        <f t="shared" si="2"/>
        <v/>
      </c>
      <c r="G72" s="21" t="str">
        <f t="shared" si="1"/>
        <v/>
      </c>
      <c r="H72" s="21" t="str">
        <f t="shared" si="1"/>
        <v/>
      </c>
      <c r="I72" s="1"/>
      <c r="J72" s="1"/>
      <c r="K72" s="1"/>
      <c r="L72" s="1"/>
      <c r="M72" s="1"/>
      <c r="N72" s="1"/>
      <c r="O72" s="1"/>
      <c r="P72" s="1"/>
      <c r="Q72" s="1"/>
      <c r="R72" s="1"/>
      <c r="S72" s="1"/>
      <c r="T72" s="1"/>
      <c r="U72" s="1"/>
      <c r="V72" s="1"/>
      <c r="W72" s="1"/>
      <c r="X72" s="1"/>
      <c r="Y72" s="1"/>
      <c r="Z72" s="1"/>
    </row>
    <row r="73" spans="1:26" ht="51.75" customHeight="1">
      <c r="A73" s="53" t="s">
        <v>103</v>
      </c>
      <c r="B73" s="41"/>
      <c r="C73" s="42"/>
      <c r="D73" s="16" t="s">
        <v>104</v>
      </c>
      <c r="E73" s="21" t="str">
        <f t="shared" ref="E73:F73" si="3">IF(AND(50&lt;=F65,F65&lt;75),F65,"")</f>
        <v/>
      </c>
      <c r="F73" s="21" t="str">
        <f t="shared" si="3"/>
        <v/>
      </c>
      <c r="G73" s="21" t="str">
        <f t="shared" si="1"/>
        <v/>
      </c>
      <c r="H73" s="21" t="str">
        <f t="shared" si="1"/>
        <v/>
      </c>
      <c r="I73" s="1"/>
      <c r="J73" s="1"/>
      <c r="K73" s="1"/>
      <c r="L73" s="1"/>
      <c r="M73" s="1"/>
      <c r="N73" s="1"/>
      <c r="O73" s="1"/>
      <c r="P73" s="1"/>
      <c r="Q73" s="1"/>
      <c r="R73" s="1"/>
      <c r="S73" s="1"/>
      <c r="T73" s="1"/>
      <c r="U73" s="1"/>
      <c r="V73" s="1"/>
      <c r="W73" s="1"/>
      <c r="X73" s="1"/>
      <c r="Y73" s="1"/>
      <c r="Z73" s="1"/>
    </row>
    <row r="74" spans="1:26" ht="34.5" customHeight="1">
      <c r="A74" s="53" t="s">
        <v>105</v>
      </c>
      <c r="B74" s="41"/>
      <c r="C74" s="42"/>
      <c r="D74" s="16" t="s">
        <v>106</v>
      </c>
      <c r="E74" s="21" t="str">
        <f t="shared" ref="E74:F74" si="4">IF(AND(0&lt;F65,F65&lt;50),F65,"")</f>
        <v/>
      </c>
      <c r="F74" s="21" t="str">
        <f t="shared" si="4"/>
        <v/>
      </c>
      <c r="G74" s="21" t="str">
        <f t="shared" si="1"/>
        <v/>
      </c>
      <c r="H74" s="21" t="str">
        <f t="shared" si="1"/>
        <v/>
      </c>
      <c r="I74" s="1"/>
      <c r="J74" s="1"/>
      <c r="K74" s="1"/>
      <c r="L74" s="1"/>
      <c r="M74" s="1"/>
      <c r="N74" s="1"/>
      <c r="O74" s="1"/>
      <c r="P74" s="1"/>
      <c r="Q74" s="1"/>
      <c r="R74" s="1"/>
      <c r="S74" s="1"/>
      <c r="T74" s="1"/>
      <c r="U74" s="1"/>
      <c r="V74" s="1"/>
      <c r="W74" s="1"/>
      <c r="X74" s="1"/>
      <c r="Y74" s="1"/>
      <c r="Z74" s="1"/>
    </row>
    <row r="75" spans="1:26" ht="15.75" customHeight="1">
      <c r="A75" s="1"/>
      <c r="B75" s="2"/>
      <c r="C75" s="1"/>
      <c r="D75" s="1"/>
      <c r="E75" s="1"/>
      <c r="F75" s="1"/>
      <c r="G75" s="1"/>
      <c r="H75" s="1"/>
      <c r="I75" s="1"/>
      <c r="J75" s="1"/>
      <c r="K75" s="1"/>
      <c r="L75" s="1"/>
      <c r="M75" s="1"/>
      <c r="N75" s="1"/>
      <c r="O75" s="1"/>
      <c r="P75" s="1"/>
      <c r="Q75" s="1"/>
      <c r="R75" s="1"/>
      <c r="S75" s="1"/>
      <c r="T75" s="1"/>
      <c r="U75" s="1"/>
      <c r="V75" s="1"/>
      <c r="W75" s="1"/>
      <c r="X75" s="1"/>
      <c r="Y75" s="1"/>
      <c r="Z75" s="1"/>
    </row>
    <row r="76" spans="1:26" ht="20.25" customHeight="1">
      <c r="A76" s="32"/>
      <c r="B76" s="33"/>
      <c r="C76" s="32"/>
      <c r="D76" s="56" t="s">
        <v>161</v>
      </c>
      <c r="E76" s="47"/>
      <c r="F76" s="47"/>
      <c r="G76" s="47"/>
      <c r="H76" s="47"/>
      <c r="I76" s="32"/>
      <c r="J76" s="32"/>
      <c r="K76" s="32"/>
      <c r="L76" s="32"/>
      <c r="M76" s="32"/>
      <c r="N76" s="32"/>
      <c r="O76" s="32"/>
      <c r="P76" s="32"/>
      <c r="Q76" s="32"/>
      <c r="R76" s="32"/>
      <c r="S76" s="32"/>
      <c r="T76" s="32"/>
      <c r="U76" s="32"/>
      <c r="V76" s="32"/>
      <c r="W76" s="32"/>
      <c r="X76" s="32"/>
      <c r="Y76" s="32"/>
      <c r="Z76" s="32"/>
    </row>
    <row r="77" spans="1:26" ht="35.25" customHeight="1">
      <c r="A77" s="5"/>
      <c r="B77" s="5"/>
      <c r="C77" s="5"/>
      <c r="D77" s="50" t="s">
        <v>108</v>
      </c>
      <c r="E77" s="47"/>
      <c r="F77" s="47"/>
      <c r="G77" s="47"/>
      <c r="H77" s="47"/>
      <c r="I77" s="5"/>
      <c r="J77" s="5"/>
      <c r="K77" s="5"/>
      <c r="L77" s="5"/>
      <c r="M77" s="5"/>
      <c r="N77" s="5"/>
      <c r="O77" s="5"/>
      <c r="P77" s="5"/>
      <c r="Q77" s="5"/>
      <c r="R77" s="5"/>
      <c r="S77" s="5"/>
      <c r="T77" s="5"/>
      <c r="U77" s="5"/>
      <c r="V77" s="5"/>
      <c r="W77" s="5"/>
      <c r="X77" s="5"/>
      <c r="Y77" s="5"/>
      <c r="Z77" s="5"/>
    </row>
    <row r="78" spans="1:26" ht="35.25" customHeight="1">
      <c r="A78" s="5"/>
      <c r="B78" s="5"/>
      <c r="C78" s="5"/>
      <c r="D78" s="4"/>
      <c r="I78" s="5"/>
      <c r="J78" s="5"/>
      <c r="K78" s="5"/>
      <c r="L78" s="5"/>
      <c r="M78" s="5"/>
      <c r="N78" s="5"/>
      <c r="O78" s="5"/>
      <c r="P78" s="5"/>
      <c r="Q78" s="5"/>
      <c r="R78" s="5"/>
      <c r="S78" s="5"/>
      <c r="T78" s="5"/>
      <c r="U78" s="5"/>
      <c r="V78" s="5"/>
      <c r="W78" s="5"/>
      <c r="X78" s="5"/>
      <c r="Y78" s="5"/>
      <c r="Z78" s="5"/>
    </row>
    <row r="79" spans="1:26" ht="15.75" customHeight="1">
      <c r="A79" s="5"/>
      <c r="B79" s="5"/>
      <c r="C79" s="5"/>
      <c r="D79" s="4"/>
      <c r="I79" s="5"/>
      <c r="J79" s="5"/>
      <c r="K79" s="5"/>
      <c r="L79" s="5"/>
      <c r="M79" s="5"/>
      <c r="N79" s="5"/>
      <c r="O79" s="5"/>
      <c r="P79" s="5"/>
      <c r="Q79" s="5"/>
      <c r="R79" s="5"/>
      <c r="S79" s="5"/>
      <c r="T79" s="5"/>
      <c r="U79" s="5"/>
      <c r="V79" s="5"/>
      <c r="W79" s="5"/>
      <c r="X79" s="5"/>
      <c r="Y79" s="5"/>
      <c r="Z79" s="5"/>
    </row>
    <row r="80" spans="1:26" ht="15.75" customHeight="1">
      <c r="A80" s="1"/>
      <c r="B80" s="2"/>
      <c r="C80" s="1"/>
      <c r="D80" s="34"/>
      <c r="E80" s="34"/>
      <c r="F80" s="34"/>
      <c r="G80" s="34"/>
      <c r="H80" s="34"/>
      <c r="I80" s="1"/>
      <c r="J80" s="1"/>
      <c r="K80" s="1"/>
      <c r="L80" s="1"/>
      <c r="M80" s="1"/>
      <c r="N80" s="1"/>
      <c r="O80" s="1"/>
      <c r="P80" s="1"/>
      <c r="Q80" s="1"/>
      <c r="R80" s="1"/>
      <c r="S80" s="1"/>
      <c r="T80" s="1"/>
      <c r="U80" s="1"/>
      <c r="V80" s="1"/>
      <c r="W80" s="1"/>
      <c r="X80" s="1"/>
      <c r="Y80" s="1"/>
      <c r="Z80" s="1"/>
    </row>
    <row r="81" spans="1:26" ht="15.75" customHeight="1">
      <c r="A81" s="1"/>
      <c r="B81" s="2"/>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c r="A82" s="1"/>
      <c r="B82" s="2"/>
      <c r="C82" s="1"/>
      <c r="D82" s="57" t="s">
        <v>185</v>
      </c>
      <c r="E82" s="47"/>
      <c r="F82" s="47"/>
      <c r="G82" s="47"/>
      <c r="H82" s="47"/>
      <c r="I82" s="1"/>
      <c r="J82" s="1"/>
      <c r="K82" s="1"/>
      <c r="L82" s="1"/>
      <c r="M82" s="1"/>
      <c r="N82" s="1"/>
      <c r="O82" s="1"/>
      <c r="P82" s="1"/>
      <c r="Q82" s="1"/>
      <c r="R82" s="1"/>
      <c r="S82" s="1"/>
      <c r="T82" s="1"/>
      <c r="U82" s="1"/>
      <c r="V82" s="1"/>
      <c r="W82" s="1"/>
      <c r="X82" s="1"/>
      <c r="Y82" s="1"/>
      <c r="Z82" s="1"/>
    </row>
    <row r="83" spans="1:26" ht="15.75" customHeight="1">
      <c r="A83" s="1"/>
      <c r="B83" s="2"/>
      <c r="C83" s="1"/>
      <c r="D83" s="1"/>
      <c r="E83" s="1"/>
      <c r="F83" s="1"/>
      <c r="G83" s="1"/>
      <c r="H83" s="1"/>
      <c r="I83" s="1"/>
      <c r="J83" s="1"/>
      <c r="K83" s="1"/>
      <c r="L83" s="1"/>
      <c r="M83" s="1"/>
      <c r="N83" s="1"/>
      <c r="O83" s="1"/>
      <c r="P83" s="1"/>
      <c r="Q83" s="1"/>
      <c r="R83" s="1"/>
      <c r="S83" s="1"/>
      <c r="T83" s="1"/>
      <c r="U83" s="1"/>
      <c r="V83" s="1"/>
      <c r="W83" s="1"/>
      <c r="X83" s="1"/>
      <c r="Y83" s="1"/>
      <c r="Z83" s="1"/>
    </row>
    <row r="84" spans="1:26" ht="24.75" customHeight="1">
      <c r="A84" s="1"/>
      <c r="B84" s="58" t="s">
        <v>110</v>
      </c>
      <c r="C84" s="59"/>
      <c r="D84" s="59"/>
      <c r="E84" s="59"/>
      <c r="F84" s="59"/>
      <c r="G84" s="59"/>
      <c r="H84" s="59"/>
      <c r="I84" s="1"/>
      <c r="J84" s="1"/>
      <c r="K84" s="1"/>
      <c r="L84" s="1"/>
      <c r="M84" s="1"/>
      <c r="N84" s="1"/>
      <c r="O84" s="1"/>
      <c r="P84" s="1"/>
      <c r="Q84" s="1"/>
      <c r="R84" s="1"/>
      <c r="S84" s="1"/>
      <c r="T84" s="1"/>
      <c r="U84" s="1"/>
      <c r="V84" s="1"/>
      <c r="W84" s="1"/>
      <c r="X84" s="1"/>
      <c r="Y84" s="1"/>
      <c r="Z84" s="1"/>
    </row>
    <row r="85" spans="1:26" ht="106.5" customHeight="1">
      <c r="A85" s="1"/>
      <c r="B85" s="60" t="s">
        <v>111</v>
      </c>
      <c r="C85" s="41"/>
      <c r="D85" s="41"/>
      <c r="E85" s="41"/>
      <c r="F85" s="41"/>
      <c r="G85" s="41"/>
      <c r="H85" s="42"/>
      <c r="I85" s="1"/>
      <c r="J85" s="1"/>
      <c r="K85" s="1"/>
      <c r="L85" s="1"/>
      <c r="M85" s="1"/>
      <c r="N85" s="1"/>
      <c r="O85" s="1"/>
      <c r="P85" s="1"/>
      <c r="Q85" s="1"/>
      <c r="R85" s="1"/>
      <c r="S85" s="1"/>
      <c r="T85" s="1"/>
      <c r="U85" s="1"/>
      <c r="V85" s="1"/>
      <c r="W85" s="1"/>
      <c r="X85" s="1"/>
      <c r="Y85" s="1"/>
      <c r="Z85" s="1"/>
    </row>
    <row r="86" spans="1:26" ht="24.75" customHeight="1">
      <c r="A86" s="1"/>
      <c r="B86" s="35"/>
      <c r="C86" s="1"/>
      <c r="D86" s="54" t="s">
        <v>112</v>
      </c>
      <c r="E86" s="55"/>
      <c r="F86" s="55"/>
      <c r="G86" s="55"/>
      <c r="H86" s="55"/>
      <c r="I86" s="1"/>
      <c r="J86" s="1"/>
      <c r="K86" s="1"/>
      <c r="L86" s="1"/>
      <c r="M86" s="1"/>
      <c r="N86" s="1"/>
      <c r="O86" s="1"/>
      <c r="P86" s="1"/>
      <c r="Q86" s="1"/>
      <c r="R86" s="1"/>
      <c r="S86" s="1"/>
      <c r="T86" s="1"/>
      <c r="U86" s="1"/>
      <c r="V86" s="1"/>
      <c r="W86" s="1"/>
      <c r="X86" s="1"/>
      <c r="Y86" s="1"/>
      <c r="Z86" s="1"/>
    </row>
    <row r="87" spans="1:26" ht="21" customHeight="1">
      <c r="A87" s="1"/>
      <c r="B87" s="36"/>
      <c r="C87" s="1"/>
      <c r="D87" s="51" t="s">
        <v>113</v>
      </c>
      <c r="E87" s="47"/>
      <c r="F87" s="47"/>
      <c r="G87" s="47"/>
      <c r="H87" s="47"/>
      <c r="I87" s="1"/>
      <c r="J87" s="1"/>
      <c r="K87" s="1"/>
      <c r="L87" s="1"/>
      <c r="M87" s="1"/>
      <c r="N87" s="1"/>
      <c r="O87" s="1"/>
      <c r="P87" s="1"/>
      <c r="Q87" s="1"/>
      <c r="R87" s="1"/>
      <c r="S87" s="1"/>
      <c r="T87" s="1"/>
      <c r="U87" s="1"/>
      <c r="V87" s="1"/>
      <c r="W87" s="1"/>
      <c r="X87" s="1"/>
      <c r="Y87" s="1"/>
      <c r="Z87" s="1"/>
    </row>
    <row r="88" spans="1:26" ht="15.75" customHeight="1">
      <c r="A88" s="1"/>
      <c r="B88" s="2"/>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c r="A89" s="1"/>
      <c r="B89" s="2"/>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c r="A90" s="1"/>
      <c r="B90" s="2"/>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c r="A91" s="1"/>
      <c r="B91" s="2"/>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c r="A92" s="1"/>
      <c r="B92" s="2"/>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c r="A93" s="1"/>
      <c r="B93" s="2"/>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c r="A94" s="1"/>
      <c r="B94" s="2"/>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c r="A95" s="1"/>
      <c r="B95" s="2"/>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c r="A96" s="1"/>
      <c r="B96" s="2"/>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c r="A97" s="1"/>
      <c r="B97" s="2"/>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c r="A98" s="1"/>
      <c r="B98" s="2"/>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c r="A99" s="1"/>
      <c r="B99" s="2"/>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c r="A100" s="1"/>
      <c r="B100" s="2"/>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c r="A101" s="1"/>
      <c r="B101" s="2"/>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c r="A102" s="1"/>
      <c r="B102" s="2"/>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c r="A103" s="1"/>
      <c r="B103" s="2"/>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c r="A104" s="1"/>
      <c r="B104" s="2"/>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c r="A105" s="1"/>
      <c r="B105" s="2"/>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c r="A106" s="1"/>
      <c r="B106" s="2"/>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c r="A107" s="1"/>
      <c r="B107" s="2"/>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c r="A108" s="1"/>
      <c r="B108" s="2"/>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c r="A109" s="1"/>
      <c r="B109" s="2"/>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c r="A110" s="1"/>
      <c r="B110" s="2"/>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c r="A111" s="1"/>
      <c r="B111" s="2"/>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c r="A112" s="1"/>
      <c r="B112" s="2"/>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c r="A113" s="1"/>
      <c r="B113" s="2"/>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c r="A114" s="1"/>
      <c r="B114" s="2"/>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c r="A115" s="1"/>
      <c r="B115" s="2"/>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c r="A116" s="1"/>
      <c r="B116" s="2"/>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c r="A117" s="1"/>
      <c r="B117" s="2"/>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c r="A118" s="1"/>
      <c r="B118" s="2"/>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c r="A119" s="1"/>
      <c r="B119" s="2"/>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c r="A120" s="1"/>
      <c r="B120" s="2"/>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c r="A121" s="1"/>
      <c r="B121" s="2"/>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c r="A122" s="1"/>
      <c r="B122" s="2"/>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c r="A123" s="1"/>
      <c r="B123" s="2"/>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c r="A124" s="1"/>
      <c r="B124" s="2"/>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c r="A125" s="1"/>
      <c r="B125" s="2"/>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c r="A126" s="1"/>
      <c r="B126" s="2"/>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c r="A127" s="1"/>
      <c r="B127" s="2"/>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c r="A128" s="1"/>
      <c r="B128" s="2"/>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c r="A129" s="1"/>
      <c r="B129" s="2"/>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c r="A130" s="1"/>
      <c r="B130" s="2"/>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c r="A131" s="1"/>
      <c r="B131" s="2"/>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c r="A132" s="1"/>
      <c r="B132" s="2"/>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c r="A133" s="1"/>
      <c r="B133" s="2"/>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c r="A134" s="1"/>
      <c r="B134" s="2"/>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c r="A135" s="1"/>
      <c r="B135" s="2"/>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c r="A136" s="1"/>
      <c r="B136" s="2"/>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c r="A137" s="1"/>
      <c r="B137" s="2"/>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c r="A138" s="1"/>
      <c r="B138" s="2"/>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c r="A139" s="1"/>
      <c r="B139" s="2"/>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c r="A140" s="1"/>
      <c r="B140" s="2"/>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c r="A141" s="1"/>
      <c r="B141" s="2"/>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c r="A142" s="1"/>
      <c r="B142" s="2"/>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c r="A143" s="1"/>
      <c r="B143" s="2"/>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c r="A144" s="1"/>
      <c r="B144" s="2"/>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c r="A145" s="1"/>
      <c r="B145" s="2"/>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c r="A146" s="1"/>
      <c r="B146" s="2"/>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c r="A147" s="1"/>
      <c r="B147" s="2"/>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c r="A148" s="1"/>
      <c r="B148" s="2"/>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c r="A149" s="1"/>
      <c r="B149" s="2"/>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c r="A150" s="1"/>
      <c r="B150" s="2"/>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c r="A151" s="1"/>
      <c r="B151" s="2"/>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c r="A152" s="1"/>
      <c r="B152" s="2"/>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c r="A153" s="1"/>
      <c r="B153" s="2"/>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c r="A154" s="1"/>
      <c r="B154" s="2"/>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c r="A155" s="1"/>
      <c r="B155" s="2"/>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c r="A156" s="1"/>
      <c r="B156" s="2"/>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c r="A157" s="1"/>
      <c r="B157" s="2"/>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c r="A158" s="1"/>
      <c r="B158" s="2"/>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c r="A159" s="1"/>
      <c r="B159" s="2"/>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c r="A160" s="1"/>
      <c r="B160" s="2"/>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c r="A161" s="1"/>
      <c r="B161" s="2"/>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c r="A162" s="1"/>
      <c r="B162" s="2"/>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c r="A163" s="1"/>
      <c r="B163" s="2"/>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c r="A164" s="1"/>
      <c r="B164" s="2"/>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c r="A165" s="1"/>
      <c r="B165" s="2"/>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c r="A166" s="1"/>
      <c r="B166" s="2"/>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c r="A167" s="1"/>
      <c r="B167" s="2"/>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c r="A168" s="1"/>
      <c r="B168" s="2"/>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c r="A169" s="1"/>
      <c r="B169" s="2"/>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c r="A170" s="1"/>
      <c r="B170" s="2"/>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c r="A171" s="1"/>
      <c r="B171" s="2"/>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c r="A172" s="1"/>
      <c r="B172" s="2"/>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c r="A173" s="1"/>
      <c r="B173" s="2"/>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c r="A174" s="1"/>
      <c r="B174" s="2"/>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c r="A175" s="1"/>
      <c r="B175" s="2"/>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c r="A176" s="1"/>
      <c r="B176" s="2"/>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c r="A177" s="1"/>
      <c r="B177" s="2"/>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c r="A178" s="1"/>
      <c r="B178" s="2"/>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c r="A179" s="1"/>
      <c r="B179" s="2"/>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c r="A180" s="1"/>
      <c r="B180" s="2"/>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c r="A181" s="1"/>
      <c r="B181" s="2"/>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c r="A182" s="1"/>
      <c r="B182" s="2"/>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c r="A183" s="1"/>
      <c r="B183" s="2"/>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c r="A184" s="1"/>
      <c r="B184" s="2"/>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c r="A185" s="1"/>
      <c r="B185" s="2"/>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c r="A186" s="1"/>
      <c r="B186" s="2"/>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c r="A187" s="1"/>
      <c r="B187" s="2"/>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c r="A188" s="1"/>
      <c r="B188" s="2"/>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c r="A189" s="1"/>
      <c r="B189" s="2"/>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c r="A190" s="1"/>
      <c r="B190" s="2"/>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c r="A191" s="1"/>
      <c r="B191" s="2"/>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c r="A192" s="1"/>
      <c r="B192" s="2"/>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c r="A193" s="1"/>
      <c r="B193" s="2"/>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c r="A194" s="1"/>
      <c r="B194" s="2"/>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c r="A195" s="1"/>
      <c r="B195" s="2"/>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c r="A196" s="1"/>
      <c r="B196" s="2"/>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c r="A197" s="1"/>
      <c r="B197" s="2"/>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c r="A198" s="1"/>
      <c r="B198" s="2"/>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c r="A199" s="1"/>
      <c r="B199" s="2"/>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c r="A200" s="1"/>
      <c r="B200" s="2"/>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c r="A201" s="1"/>
      <c r="B201" s="2"/>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c r="A202" s="1"/>
      <c r="B202" s="2"/>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c r="A203" s="1"/>
      <c r="B203" s="2"/>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c r="A204" s="1"/>
      <c r="B204" s="2"/>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c r="A205" s="1"/>
      <c r="B205" s="2"/>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c r="A206" s="1"/>
      <c r="B206" s="2"/>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c r="A207" s="1"/>
      <c r="B207" s="2"/>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c r="A208" s="1"/>
      <c r="B208" s="2"/>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c r="A209" s="1"/>
      <c r="B209" s="2"/>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c r="A210" s="1"/>
      <c r="B210" s="2"/>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c r="A211" s="1"/>
      <c r="B211" s="2"/>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c r="A212" s="1"/>
      <c r="B212" s="2"/>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c r="A213" s="1"/>
      <c r="B213" s="2"/>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1"/>
      <c r="B214" s="2"/>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c r="A215" s="1"/>
      <c r="B215" s="2"/>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c r="A216" s="1"/>
      <c r="B216" s="2"/>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c r="A217" s="1"/>
      <c r="B217" s="2"/>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c r="A218" s="1"/>
      <c r="B218" s="2"/>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c r="A219" s="1"/>
      <c r="B219" s="2"/>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c r="A220" s="1"/>
      <c r="B220" s="2"/>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c r="A221" s="1"/>
      <c r="B221" s="2"/>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c r="A222" s="1"/>
      <c r="B222" s="2"/>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c r="A223" s="1"/>
      <c r="B223" s="2"/>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c r="A224" s="1"/>
      <c r="B224" s="2"/>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c r="A225" s="1"/>
      <c r="B225" s="2"/>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c r="A226" s="1"/>
      <c r="B226" s="2"/>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
      <c r="B227" s="2"/>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c r="A228" s="1"/>
      <c r="B228" s="2"/>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1"/>
      <c r="B229" s="2"/>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1"/>
      <c r="B230" s="2"/>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1"/>
      <c r="B231" s="2"/>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1"/>
      <c r="B232" s="2"/>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1"/>
      <c r="B233" s="2"/>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1"/>
      <c r="B234" s="2"/>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c r="A235" s="1"/>
      <c r="B235" s="2"/>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c r="A236" s="1"/>
      <c r="B236" s="2"/>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c r="A237" s="1"/>
      <c r="B237" s="2"/>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c r="A238" s="1"/>
      <c r="B238" s="2"/>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c r="A239" s="1"/>
      <c r="B239" s="2"/>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c r="A240" s="1"/>
      <c r="B240" s="2"/>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c r="A241" s="1"/>
      <c r="B241" s="2"/>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c r="A242" s="1"/>
      <c r="B242" s="2"/>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c r="A243" s="1"/>
      <c r="B243" s="2"/>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c r="A244" s="1"/>
      <c r="B244" s="2"/>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c r="A245" s="1"/>
      <c r="B245" s="2"/>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c r="A246" s="1"/>
      <c r="B246" s="2"/>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1"/>
      <c r="B247" s="2"/>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c r="A248" s="1"/>
      <c r="B248" s="2"/>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1"/>
      <c r="B249" s="2"/>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c r="A250" s="1"/>
      <c r="B250" s="2"/>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1"/>
      <c r="B251" s="2"/>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1"/>
      <c r="B252" s="2"/>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c r="A253" s="1"/>
      <c r="B253" s="2"/>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c r="A254" s="1"/>
      <c r="B254" s="2"/>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c r="A255" s="1"/>
      <c r="B255" s="2"/>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
      <c r="B256" s="2"/>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
      <c r="B257" s="2"/>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
      <c r="B258" s="2"/>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
      <c r="B259" s="2"/>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c r="B260" s="2"/>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c r="B261" s="2"/>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c r="B262" s="2"/>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c r="B263" s="2"/>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c r="B264" s="2"/>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c r="B265" s="2"/>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c r="B266" s="2"/>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c r="B267" s="2"/>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c r="A268" s="1"/>
      <c r="B268" s="2"/>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c r="B269" s="2"/>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c r="B270" s="2"/>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c r="B271" s="2"/>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c r="A272" s="1"/>
      <c r="B272" s="2"/>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c r="A273" s="1"/>
      <c r="B273" s="2"/>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c r="A274" s="1"/>
      <c r="B274" s="2"/>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c r="A275" s="1"/>
      <c r="B275" s="2"/>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c r="A276" s="1"/>
      <c r="B276" s="2"/>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c r="A277" s="1"/>
      <c r="B277" s="2"/>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
      <c r="B278" s="2"/>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
      <c r="B279" s="2"/>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
      <c r="B280" s="2"/>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
      <c r="B281" s="2"/>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c r="B282" s="2"/>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c r="B283" s="2"/>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c r="B284" s="2"/>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c r="B285" s="2"/>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c r="B286" s="2"/>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c r="B287" s="2"/>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2:H65" xr:uid="{00000000-0009-0000-0000-000004000000}"/>
  <mergeCells count="78">
    <mergeCell ref="B53:D53"/>
    <mergeCell ref="B54:D54"/>
    <mergeCell ref="B55:D55"/>
    <mergeCell ref="B56:D56"/>
    <mergeCell ref="B57:D57"/>
    <mergeCell ref="B58:D58"/>
    <mergeCell ref="B59:D59"/>
    <mergeCell ref="B60:D60"/>
    <mergeCell ref="B61:D61"/>
    <mergeCell ref="B62:D62"/>
    <mergeCell ref="B63:D63"/>
    <mergeCell ref="B64:D64"/>
    <mergeCell ref="B65:D65"/>
    <mergeCell ref="B68:D68"/>
    <mergeCell ref="A74:C74"/>
    <mergeCell ref="D86:H86"/>
    <mergeCell ref="D87:H87"/>
    <mergeCell ref="A69:C70"/>
    <mergeCell ref="D69:D70"/>
    <mergeCell ref="E69:F69"/>
    <mergeCell ref="G69:H69"/>
    <mergeCell ref="A71:C71"/>
    <mergeCell ref="A72:C72"/>
    <mergeCell ref="A73:C73"/>
    <mergeCell ref="D76:H76"/>
    <mergeCell ref="D77:H77"/>
    <mergeCell ref="D82:H82"/>
    <mergeCell ref="B84:H84"/>
    <mergeCell ref="B85:H85"/>
    <mergeCell ref="A2:C2"/>
    <mergeCell ref="D2:H2"/>
    <mergeCell ref="A3:B3"/>
    <mergeCell ref="A5:H5"/>
    <mergeCell ref="B7:H7"/>
    <mergeCell ref="B8:H8"/>
    <mergeCell ref="B9:H9"/>
    <mergeCell ref="B10:G10"/>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9:D49"/>
    <mergeCell ref="B50:D50"/>
    <mergeCell ref="B51:D51"/>
    <mergeCell ref="B52:D52"/>
    <mergeCell ref="B44:D44"/>
    <mergeCell ref="B45:D45"/>
    <mergeCell ref="B46:D46"/>
    <mergeCell ref="B47:D47"/>
    <mergeCell ref="B48:D48"/>
  </mergeCells>
  <printOptions horizontalCentered="1"/>
  <pageMargins left="0.2" right="0.2" top="0.25" bottom="0.25" header="0" footer="0"/>
  <pageSetup paperSize="9" orientation="portrait"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Mẫu 1A2-T.Tuấn </vt:lpstr>
      <vt:lpstr>Mẫu 1A3-T.Cường</vt:lpstr>
      <vt:lpstr>Mẫu 1A3-T.Phong</vt:lpstr>
      <vt:lpstr>Mẫu 1A3-T.Xuyên</vt:lpstr>
      <vt:lpstr>Mẫu 1A3-C.Yến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Mai Chiem Tuan</cp:lastModifiedBy>
  <cp:lastPrinted>2024-12-18T03:08:09Z</cp:lastPrinted>
  <dcterms:created xsi:type="dcterms:W3CDTF">2018-08-07T00:58:29Z</dcterms:created>
  <dcterms:modified xsi:type="dcterms:W3CDTF">2024-12-18T03:08:14Z</dcterms:modified>
</cp:coreProperties>
</file>