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C:\Users\chi\Desktop\Chi\Công việc\RLuyen\cac mau RL\"/>
    </mc:Choice>
  </mc:AlternateContent>
  <xr:revisionPtr revIDLastSave="0" documentId="13_ncr:1_{F626A1AD-6DDC-4BC9-B42B-77434ED4D679}" xr6:coauthVersionLast="47" xr6:coauthVersionMax="47" xr10:uidLastSave="{00000000-0000-0000-0000-000000000000}"/>
  <bookViews>
    <workbookView xWindow="-120" yWindow="-120" windowWidth="19440" windowHeight="15000" firstSheet="1" activeTab="3" xr2:uid="{00000000-000D-0000-FFFF-FFFF00000000}"/>
  </bookViews>
  <sheets>
    <sheet name="Kangatang" sheetId="4" state="veryHidden" r:id="rId1"/>
    <sheet name="1.BBHLop" sheetId="1" r:id="rId2"/>
    <sheet name="2.tonghop" sheetId="2" r:id="rId3"/>
    <sheet name="3.DNTamngung" sheetId="6" r:id="rId4"/>
    <sheet name="4.khenthuong" sheetId="7" r:id="rId5"/>
    <sheet name="maucanbolop" sheetId="8" r:id="rId6"/>
    <sheet name="thaydoiCBL" sheetId="9" state="hidden" r:id="rId7"/>
    <sheet name="Sheet1" sheetId="11" state="hidden" r:id="rId8"/>
    <sheet name="Sheet1 (2)" sheetId="14" state="hidden" r:id="rId9"/>
  </sheets>
  <definedNames>
    <definedName name="_xlnm.Print_Titles" localSheetId="2">'2.tonghop'!$10:$11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52" i="2" l="1"/>
  <c r="F53" i="2"/>
  <c r="F54" i="2"/>
  <c r="F55" i="2"/>
  <c r="F56" i="2"/>
  <c r="F57" i="2"/>
  <c r="F58" i="2"/>
  <c r="G61" i="1"/>
  <c r="G62" i="1"/>
  <c r="G63" i="1"/>
  <c r="G64" i="1"/>
  <c r="G65" i="1"/>
  <c r="G66" i="1"/>
  <c r="G67" i="1"/>
  <c r="G68" i="1"/>
  <c r="G69" i="1"/>
  <c r="G70" i="1"/>
  <c r="G82" i="1"/>
  <c r="G83" i="1" l="1"/>
  <c r="G71" i="1" l="1"/>
  <c r="G48" i="1"/>
  <c r="G49" i="1"/>
  <c r="G50" i="1"/>
  <c r="G51" i="1"/>
  <c r="G52" i="1"/>
  <c r="G53" i="1"/>
  <c r="G54" i="1"/>
  <c r="G55" i="1"/>
  <c r="G56" i="1"/>
  <c r="G57" i="1"/>
  <c r="G58" i="1"/>
  <c r="G59" i="1"/>
  <c r="G60" i="1"/>
  <c r="G72" i="1"/>
  <c r="G73" i="1"/>
  <c r="G74" i="1"/>
  <c r="G75" i="1"/>
  <c r="G76" i="1"/>
  <c r="G77" i="1"/>
  <c r="G78" i="1"/>
  <c r="G79" i="1"/>
  <c r="G80" i="1"/>
  <c r="G81" i="1"/>
  <c r="G22" i="1"/>
  <c r="G23" i="1"/>
  <c r="G24" i="1"/>
  <c r="G25" i="1"/>
  <c r="G26" i="1"/>
  <c r="G27" i="1"/>
  <c r="G28" i="1"/>
  <c r="G29" i="1"/>
  <c r="G30" i="1"/>
  <c r="G31" i="1"/>
  <c r="G32" i="1"/>
  <c r="G33" i="1"/>
  <c r="G34" i="1"/>
  <c r="G35" i="1"/>
  <c r="G36" i="1"/>
  <c r="G37" i="1"/>
  <c r="G38" i="1"/>
  <c r="G39" i="1"/>
  <c r="G40" i="1"/>
  <c r="G41" i="1"/>
  <c r="G42" i="1"/>
  <c r="G43" i="1"/>
  <c r="G44" i="1"/>
  <c r="G45" i="1"/>
  <c r="G46" i="1"/>
  <c r="G47" i="1"/>
  <c r="G21" i="1"/>
  <c r="F12" i="2"/>
  <c r="E92" i="1" l="1"/>
  <c r="F92" i="1" s="1"/>
  <c r="E90" i="1"/>
  <c r="F90" i="1" s="1"/>
  <c r="E89" i="1"/>
  <c r="F89" i="1" s="1"/>
  <c r="E87" i="1"/>
  <c r="F87" i="1" s="1"/>
  <c r="E91" i="1"/>
  <c r="F91" i="1" s="1"/>
  <c r="E88" i="1"/>
  <c r="F88" i="1" s="1"/>
  <c r="H74" i="2" l="1"/>
  <c r="F74" i="2"/>
  <c r="H73" i="2"/>
  <c r="F73" i="2"/>
  <c r="H72" i="2"/>
  <c r="F72" i="2"/>
  <c r="H71" i="2"/>
  <c r="F71" i="2"/>
  <c r="H70" i="2"/>
  <c r="F70" i="2"/>
  <c r="H69" i="2"/>
  <c r="F69" i="2"/>
  <c r="H68" i="2"/>
  <c r="F68" i="2"/>
  <c r="H67" i="2"/>
  <c r="F67" i="2"/>
  <c r="H66" i="2"/>
  <c r="F66" i="2"/>
  <c r="H65" i="2"/>
  <c r="F65" i="2"/>
  <c r="H64" i="2"/>
  <c r="F64" i="2"/>
  <c r="H63" i="2"/>
  <c r="F63" i="2"/>
  <c r="H62" i="2"/>
  <c r="F62" i="2"/>
  <c r="H61" i="2"/>
  <c r="F61" i="2"/>
  <c r="H60" i="2"/>
  <c r="F60" i="2"/>
  <c r="H59" i="2"/>
  <c r="F59" i="2"/>
  <c r="H51" i="2"/>
  <c r="F51" i="2"/>
  <c r="H50" i="2"/>
  <c r="F50" i="2"/>
  <c r="H49" i="2"/>
  <c r="F49" i="2"/>
  <c r="H48" i="2"/>
  <c r="F48" i="2"/>
  <c r="H47" i="2"/>
  <c r="F47" i="2"/>
  <c r="H46" i="2"/>
  <c r="F46" i="2"/>
  <c r="H45" i="2"/>
  <c r="F45" i="2"/>
  <c r="H44" i="2"/>
  <c r="F44" i="2"/>
  <c r="H43" i="2"/>
  <c r="F43" i="2"/>
  <c r="H42" i="2"/>
  <c r="F42" i="2"/>
  <c r="H41" i="2"/>
  <c r="F41" i="2"/>
  <c r="H40" i="2"/>
  <c r="F40" i="2"/>
  <c r="H39" i="2"/>
  <c r="F39" i="2"/>
  <c r="H38" i="2"/>
  <c r="F38" i="2"/>
  <c r="H37" i="2"/>
  <c r="F37" i="2"/>
  <c r="H36" i="2"/>
  <c r="F36" i="2"/>
  <c r="H35" i="2"/>
  <c r="F35" i="2"/>
  <c r="H34" i="2"/>
  <c r="F34" i="2"/>
  <c r="H33" i="2"/>
  <c r="F33" i="2"/>
  <c r="H32" i="2"/>
  <c r="F32" i="2"/>
  <c r="H31" i="2"/>
  <c r="F31" i="2"/>
  <c r="H30" i="2"/>
  <c r="F30" i="2"/>
  <c r="H29" i="2"/>
  <c r="F29" i="2"/>
  <c r="H28" i="2"/>
  <c r="F28" i="2"/>
  <c r="H27" i="2"/>
  <c r="F27" i="2"/>
  <c r="H26" i="2"/>
  <c r="F26" i="2"/>
  <c r="H25" i="2"/>
  <c r="F25" i="2"/>
  <c r="H24" i="2"/>
  <c r="F24" i="2"/>
  <c r="H23" i="2"/>
  <c r="F23" i="2"/>
  <c r="H22" i="2"/>
  <c r="F22" i="2"/>
  <c r="H21" i="2"/>
  <c r="F21" i="2"/>
  <c r="H20" i="2"/>
  <c r="F20" i="2"/>
  <c r="H19" i="2"/>
  <c r="F19" i="2"/>
  <c r="H18" i="2"/>
  <c r="F18" i="2"/>
  <c r="H17" i="2"/>
  <c r="F17" i="2"/>
  <c r="H16" i="2"/>
  <c r="F16" i="2"/>
  <c r="H15" i="2"/>
  <c r="F15" i="2"/>
  <c r="H14" i="2"/>
  <c r="F14" i="2"/>
  <c r="H13" i="2"/>
  <c r="F13" i="2"/>
  <c r="H12" i="2"/>
  <c r="G83" i="2" l="1"/>
  <c r="H83" i="2" s="1"/>
  <c r="E78" i="2"/>
  <c r="E83" i="2"/>
  <c r="F83" i="2" s="1"/>
  <c r="G81" i="2"/>
  <c r="H81" i="2" s="1"/>
  <c r="G78" i="2"/>
  <c r="H78" i="2" s="1"/>
  <c r="E82" i="2"/>
  <c r="F82" i="2" s="1"/>
  <c r="G79" i="2"/>
  <c r="H79" i="2" s="1"/>
  <c r="G82" i="2"/>
  <c r="H82" i="2" s="1"/>
  <c r="G80" i="2"/>
  <c r="H80" i="2" s="1"/>
  <c r="F78" i="2"/>
  <c r="E79" i="2"/>
  <c r="F79" i="2" s="1"/>
  <c r="E80" i="2"/>
  <c r="F80" i="2" s="1"/>
  <c r="E81" i="2"/>
  <c r="F81" i="2" s="1"/>
</calcChain>
</file>

<file path=xl/sharedStrings.xml><?xml version="1.0" encoding="utf-8"?>
<sst xmlns="http://schemas.openxmlformats.org/spreadsheetml/2006/main" count="309" uniqueCount="258">
  <si>
    <t>CỘNG HÒA XÃ HỘI CHỦ NGHĨA VIỆT NAM</t>
  </si>
  <si>
    <t>Độc lập - Tự do - Hạnh phúc</t>
  </si>
  <si>
    <t>TRƯỜNG CAO ĐẲNG LÝ TỰ TRỌNG</t>
  </si>
  <si>
    <t>THÀNH PHỐ HỒ CHÍ MINH</t>
  </si>
  <si>
    <t>BIÊN BẢN HỌP LỚP ĐÁNH GIÁ KẾT QUẢ RÈN LUYỆN SINH VIÊN</t>
  </si>
  <si>
    <t>LỚP …</t>
  </si>
  <si>
    <t>1.</t>
  </si>
  <si>
    <t>2.</t>
  </si>
  <si>
    <t>3.</t>
  </si>
  <si>
    <t>Chủ tọa phiên họp và thành phần tham dự:</t>
  </si>
  <si>
    <t>Chủ tọa: Ông (Bà) ………; Chức vụ: Cố vấn học tập.</t>
  </si>
  <si>
    <t>Thư ký: ……………; Chức vụ: ………….</t>
  </si>
  <si>
    <t>Thành phần tham dự: Tập thể lớp ………..</t>
  </si>
  <si>
    <t>Nội dung cuộc họp:</t>
  </si>
  <si>
    <t>4.</t>
  </si>
  <si>
    <t xml:space="preserve">          Căn cứ kết quả học tập, chuyên cần và thống kê nội dung tham gia hoạt động, phong trào trong học kỳ, cố vấn học tập thông qua mức điểm tự đánh giá của từng SV và xem xét, xin ý kiến đóng góp của tập thể lớp, cụ thể:</t>
  </si>
  <si>
    <t>TT</t>
  </si>
  <si>
    <t>Mã số SV</t>
  </si>
  <si>
    <t>HỌ VÀ TÊN</t>
  </si>
  <si>
    <t>SV TỰ ĐÁNH GIÁ</t>
  </si>
  <si>
    <t>TẬP THỂ LỚP ĐÁNH GIÁ</t>
  </si>
  <si>
    <t xml:space="preserve">Điểm </t>
  </si>
  <si>
    <t>Xếp loại</t>
  </si>
  <si>
    <t>GHI CHÚ</t>
  </si>
  <si>
    <t>Tổng kết phân loại đánh giá rèn luyện của lớp:</t>
  </si>
  <si>
    <t>XẾP LOẠI</t>
  </si>
  <si>
    <t>SỐ LƯỢNG</t>
  </si>
  <si>
    <t>Xuất sắc</t>
  </si>
  <si>
    <t>Tốt</t>
  </si>
  <si>
    <t>Khá</t>
  </si>
  <si>
    <t>Trung bình</t>
  </si>
  <si>
    <t>Yếu</t>
  </si>
  <si>
    <t xml:space="preserve">          Thư ký thông qua toàn văn biên bản cuộc họp, các thành viên dự họp nhất trí, không có ý kiến gì thêm.
          Cuộc họp kết thúc lúc … giờ … phút cùng ngày./.</t>
  </si>
  <si>
    <t>THƯ KÝ</t>
  </si>
  <si>
    <t>CHỦ TỌA</t>
  </si>
  <si>
    <t>Ý KIẾN CỦA LÃNH ĐẠO KHOA</t>
  </si>
  <si>
    <t>…………………….</t>
  </si>
  <si>
    <t>………………………</t>
  </si>
  <si>
    <t>TRƯỞNG KHOA</t>
  </si>
  <si>
    <t>01</t>
  </si>
  <si>
    <t>02</t>
  </si>
  <si>
    <t>03</t>
  </si>
  <si>
    <t>04</t>
  </si>
  <si>
    <t>Nguyễn Văn</t>
  </si>
  <si>
    <t>D</t>
  </si>
  <si>
    <t>Không xếp loại</t>
  </si>
  <si>
    <t>UBND THÀNH PHỐ HỒ CHÍ MINH</t>
  </si>
  <si>
    <t>Độc lập  -  Tự do  -  Hạnh phúc</t>
  </si>
  <si>
    <t>BẢNG TỔNG KẾT ĐÁNH GIÁ KẾT QUẢ RÈN LUYỆN</t>
  </si>
  <si>
    <t>S
TT</t>
  </si>
  <si>
    <t>CỐ VẤN HỌC TẬP</t>
  </si>
  <si>
    <t>QUẢN LÝ SV</t>
  </si>
  <si>
    <t>ĐIỂM
RL</t>
  </si>
  <si>
    <t>XẾP 
LOẠI</t>
  </si>
  <si>
    <t>TỔNG KẾT LỚP</t>
  </si>
  <si>
    <t>LOẠI</t>
  </si>
  <si>
    <t>T.SỐ</t>
  </si>
  <si>
    <t>TỶ LỆ %</t>
  </si>
  <si>
    <t>XUẤT SẮC</t>
  </si>
  <si>
    <t>TỐT</t>
  </si>
  <si>
    <t>KHÁ</t>
  </si>
  <si>
    <t>TRUNG BÌNH</t>
  </si>
  <si>
    <t>YẾU</t>
  </si>
  <si>
    <t>KHÔNG XẾP LOẠI</t>
  </si>
  <si>
    <t>Độc  lập  -  Tự  do  -  Hạnh  phúc</t>
  </si>
  <si>
    <t>MSSV</t>
  </si>
  <si>
    <t>HỌ &amp; TÊN</t>
  </si>
  <si>
    <t xml:space="preserve">Đề nghị </t>
  </si>
  <si>
    <t>VD</t>
  </si>
  <si>
    <t>Võ Văn</t>
  </si>
  <si>
    <t>A</t>
  </si>
  <si>
    <t>Tạm ngưng</t>
  </si>
  <si>
    <t>B</t>
  </si>
  <si>
    <t>Thôi học</t>
  </si>
  <si>
    <t>Tổng cộng:</t>
  </si>
  <si>
    <t>02 SV</t>
  </si>
  <si>
    <t>GIẤY ĐỀ NGHỊ KHEN THƯỞNG</t>
  </si>
  <si>
    <t>(Cán bộ lớp tích cực)</t>
  </si>
  <si>
    <t>Tôi tên: ………………………………….</t>
  </si>
  <si>
    <t>Hiện là GVCN-CVHT Lớp: ……………..</t>
  </si>
  <si>
    <t>Kính mong được sự chấp thuận./.</t>
  </si>
  <si>
    <t>GVCN - CVHT</t>
  </si>
  <si>
    <t xml:space="preserve">Kính gửi: </t>
  </si>
  <si>
    <t xml:space="preserve">               - Hiệu trưởng Trường Cao đẳng Lý Tự Trọng TP.Hồ Chí Minh;</t>
  </si>
  <si>
    <t>KHOA CƠ KHÍ</t>
  </si>
  <si>
    <t xml:space="preserve">
……………………………………………………..…………………………………………………………………...........…………
………………………………...………………………………………………...…………………………………………...............
</t>
  </si>
  <si>
    <t>Độc  lập  -  Tự do  -  Hạnh phúc</t>
  </si>
  <si>
    <t>TRƯỜNG CAO ĐẲNG LÝ TỰ TRỌNG TP.HỒ CHÍ MINH</t>
  </si>
  <si>
    <t>STT</t>
  </si>
  <si>
    <t>CHỨC DANH</t>
  </si>
  <si>
    <t>SỐ ĐIỆN THOẠI</t>
  </si>
  <si>
    <t>Lớp trưởng</t>
  </si>
  <si>
    <t>Lớp phó học tập</t>
  </si>
  <si>
    <t xml:space="preserve">Lớp phó phong trào </t>
  </si>
  <si>
    <t>Tổ trưởng tổ 1</t>
  </si>
  <si>
    <t>Tổ trưởng tổ 2</t>
  </si>
  <si>
    <t xml:space="preserve">GIẤY ĐỀ NGHỊ </t>
  </si>
  <si>
    <t>(Thay đổi Cán bộ lớp)</t>
  </si>
  <si>
    <t>in, ký tên</t>
  </si>
  <si>
    <t>05</t>
  </si>
  <si>
    <t>06</t>
  </si>
  <si>
    <t>07</t>
  </si>
  <si>
    <t>08</t>
  </si>
  <si>
    <t>09</t>
  </si>
  <si>
    <t>10</t>
  </si>
  <si>
    <t>11</t>
  </si>
  <si>
    <t>12</t>
  </si>
  <si>
    <t>13</t>
  </si>
  <si>
    <t>14</t>
  </si>
  <si>
    <t>15</t>
  </si>
  <si>
    <t>16</t>
  </si>
  <si>
    <t>17</t>
  </si>
  <si>
    <t>18</t>
  </si>
  <si>
    <t>19</t>
  </si>
  <si>
    <t>20</t>
  </si>
  <si>
    <t>21</t>
  </si>
  <si>
    <t>22</t>
  </si>
  <si>
    <t>23</t>
  </si>
  <si>
    <t>24</t>
  </si>
  <si>
    <t>25</t>
  </si>
  <si>
    <t>26</t>
  </si>
  <si>
    <t>27</t>
  </si>
  <si>
    <r>
      <t xml:space="preserve">Nay tôi làm giấy đề nghị thay đổi cán bộ lớp </t>
    </r>
    <r>
      <rPr>
        <sz val="14"/>
        <color rgb="FFFF0000"/>
        <rFont val="Times New Roman"/>
        <family val="1"/>
      </rPr>
      <t>HK2/2023-2024</t>
    </r>
    <r>
      <rPr>
        <sz val="14"/>
        <color theme="1"/>
        <rFont val="Times New Roman"/>
        <family val="1"/>
      </rPr>
      <t xml:space="preserve"> như sau:</t>
    </r>
  </si>
  <si>
    <t xml:space="preserve">Lý do: </t>
  </si>
  <si>
    <t xml:space="preserve">               - Phòng Thanh tra Giáo dục – Quan hệ doanh nghiệp.</t>
  </si>
  <si>
    <r>
      <t xml:space="preserve">Sđt: </t>
    </r>
    <r>
      <rPr>
        <sz val="14"/>
        <color rgb="FFFF0000"/>
        <rFont val="Times New Roman"/>
        <family val="1"/>
      </rPr>
      <t>0909123456</t>
    </r>
  </si>
  <si>
    <r>
      <t xml:space="preserve">Sđt: </t>
    </r>
    <r>
      <rPr>
        <sz val="14"/>
        <color rgb="FFFF0000"/>
        <rFont val="Times New Roman"/>
        <family val="1"/>
      </rPr>
      <t>0909123457</t>
    </r>
  </si>
  <si>
    <r>
      <t xml:space="preserve">MSSV: </t>
    </r>
    <r>
      <rPr>
        <sz val="14"/>
        <color rgb="FFFF0000"/>
        <rFont val="Times New Roman"/>
        <family val="1"/>
      </rPr>
      <t>21004344</t>
    </r>
    <r>
      <rPr>
        <sz val="14"/>
        <color theme="1"/>
        <rFont val="Times New Roman"/>
        <family val="1"/>
      </rPr>
      <t xml:space="preserve">      Chức vụ: </t>
    </r>
    <r>
      <rPr>
        <sz val="14"/>
        <color rgb="FFFF0000"/>
        <rFont val="Times New Roman"/>
        <family val="1"/>
      </rPr>
      <t xml:space="preserve">Tổ trưởng tổ 1 </t>
    </r>
    <r>
      <rPr>
        <sz val="14"/>
        <color theme="1"/>
        <rFont val="Times New Roman"/>
        <family val="1"/>
      </rPr>
      <t xml:space="preserve">      </t>
    </r>
  </si>
  <si>
    <t>chữ đỏ: GV thay đổi cho đúng, dòng nào ko cần thì chọn dòng, click phải--&gt;Hide</t>
  </si>
  <si>
    <r>
      <t>MSSV:</t>
    </r>
    <r>
      <rPr>
        <sz val="14"/>
        <color rgb="FFFF0000"/>
        <rFont val="Times New Roman"/>
        <family val="1"/>
      </rPr>
      <t xml:space="preserve"> 21004347      Chức vụ: Lớp phó HT</t>
    </r>
  </si>
  <si>
    <r>
      <rPr>
        <sz val="14"/>
        <color rgb="FFFF0000"/>
        <rFont val="Times New Roman"/>
        <family val="1"/>
      </rPr>
      <t>Cơ cấu lại CBL</t>
    </r>
    <r>
      <rPr>
        <sz val="14"/>
        <color theme="1"/>
        <rFont val="Times New Roman"/>
        <family val="1"/>
      </rPr>
      <t xml:space="preserve">/Cán bộ lớp cũ </t>
    </r>
    <r>
      <rPr>
        <sz val="14"/>
        <color rgb="FFFF0000"/>
        <rFont val="Times New Roman"/>
        <family val="1"/>
      </rPr>
      <t>làm việc không hiệu quả/không muốn tiếp tục làm Cán bộ lớp</t>
    </r>
  </si>
  <si>
    <t>sau đó kéo lại STT</t>
  </si>
  <si>
    <t xml:space="preserve">- Danh sách lớp: lấy từ Bảng điểm Tổng kết HK trên PM EMS, </t>
  </si>
  <si>
    <t xml:space="preserve">- Sử dụng lại Bảng cũ: Copy ra 1 file/sheet mới hoặc nếu sử dụng lại chính </t>
  </si>
  <si>
    <t>Bảng cũ thì lưu ý ko xoá 2 cột xếp loại, sẽ bị mất công thức</t>
  </si>
  <si>
    <t>đen để khi in ko bị mờ</t>
  </si>
  <si>
    <t>- SV chỉ được Khen thưởng khi được Đề nghị KT cả HKI + HK II</t>
  </si>
  <si>
    <t>- Cán bộ lớp (Lớp trưởng, lớp phó, Tổ trưởng), không phải Cán bộ đoàn</t>
  </si>
  <si>
    <t>- Chỉnh sửa chỗ chữ đỏ cho phù hợp, sau đó chọn toàn bộ--&gt;chọn chữ</t>
  </si>
  <si>
    <t>chữ đen để khi in ko bị mờ</t>
  </si>
  <si>
    <t xml:space="preserve">- Chỉnh sửa chỗ chữ đỏ cho phù hợp, sau đó chọn toàn bộ--&gt;chọn </t>
  </si>
  <si>
    <r>
      <t xml:space="preserve">1. SV: </t>
    </r>
    <r>
      <rPr>
        <sz val="14"/>
        <color rgb="FFFF0000"/>
        <rFont val="Times New Roman"/>
        <family val="1"/>
      </rPr>
      <t>Hồ Thanh Thiên</t>
    </r>
    <r>
      <rPr>
        <sz val="14"/>
        <color theme="1"/>
        <rFont val="Times New Roman"/>
        <family val="1"/>
      </rPr>
      <t xml:space="preserve">                            </t>
    </r>
  </si>
  <si>
    <r>
      <t xml:space="preserve">2. SV: </t>
    </r>
    <r>
      <rPr>
        <sz val="14"/>
        <color rgb="FFFF0000"/>
        <rFont val="Times New Roman"/>
        <family val="1"/>
      </rPr>
      <t>Nguyễn Thành Trung</t>
    </r>
    <r>
      <rPr>
        <sz val="14"/>
        <color theme="1"/>
        <rFont val="Times New Roman"/>
        <family val="1"/>
      </rPr>
      <t xml:space="preserve">                           </t>
    </r>
  </si>
  <si>
    <t>Thành phồ Hồ Chí Minh, ngày     tháng     năm 2024</t>
  </si>
  <si>
    <t xml:space="preserve">- Cột Xếp loại đã cài công thức, khi nhập điểm RL sẽ tự có Xếp loại </t>
  </si>
  <si>
    <t>- Sử dụng khi cần thay đổi BCSL: đầu HK2, giữa HK</t>
  </si>
  <si>
    <t>Tỷ lệ %</t>
  </si>
  <si>
    <t>Đề nghị TN/TH làm hàng tháng, nộp trước ngày 20</t>
  </si>
  <si>
    <t xml:space="preserve">Đối với hệ CĐ: GV có thể gọi cho SV nhưng tốt nhất nên gọi cho 
</t>
  </si>
  <si>
    <t xml:space="preserve">- Muốn xoá dòng: Xoá dòng giữa ko xoá dòng cuối. </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</si>
  <si>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</si>
  <si>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</si>
  <si>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</si>
  <si>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</si>
  <si>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</si>
  <si>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</si>
  <si>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</si>
  <si>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</si>
  <si>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</si>
  <si>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</si>
  <si>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</si>
  <si>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</si>
  <si>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</si>
  <si>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</si>
  <si>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</si>
  <si>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</si>
  <si>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</si>
  <si>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</si>
  <si>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</si>
  <si>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</si>
  <si>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</si>
  <si>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</si>
  <si>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</si>
  <si>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</si>
  <si>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</si>
  <si>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</si>
  <si>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Chung Trần Thế Vinh</t>
  </si>
  <si>
    <t>1 số dù đã nghỉ nhưng vẫn giấu cha mẹ đi chơi</t>
  </si>
  <si>
    <t>Đã gọi PH sđt 0339545537 (gọi rất nhiều lần) đều không liên lạc được, đã gửi tn điện tử</t>
  </si>
  <si>
    <t>Ghi chú: ghi rõ sđt đã gọi + lý do SV nghỉ</t>
  </si>
  <si>
    <t>- Lý do: Chọn lý do phù hợp cho từng vị trí cần thay đổi</t>
  </si>
  <si>
    <t xml:space="preserve"> đúng thứ tự (Trường hợp Sv Vắng, nghỉ vẫn để nguyên tên và </t>
  </si>
  <si>
    <t>vd: Đã nghỉ, ĐNTN</t>
  </si>
  <si>
    <r>
      <t xml:space="preserve">"chọn trạng thái </t>
    </r>
    <r>
      <rPr>
        <sz val="12"/>
        <color theme="1"/>
        <rFont val="Times New Roman"/>
        <family val="1"/>
      </rPr>
      <t>đang học</t>
    </r>
    <r>
      <rPr>
        <sz val="12"/>
        <color rgb="FFFF0000"/>
        <rFont val="Times New Roman"/>
        <family val="1"/>
      </rPr>
      <t xml:space="preserve">", xoá dòng kẻ giữa Họ và tên, copy vào, </t>
    </r>
  </si>
  <si>
    <t>vd: Vắng</t>
  </si>
  <si>
    <t>vd: VP (vắng phép)</t>
  </si>
  <si>
    <t>Vắng: ………. SV (…….SV có phép, …...SV không phép)</t>
  </si>
  <si>
    <t>PHSV vì đa số SV sống xa nhà, cha mẹ ko theo dõi được con có đi học hay ko</t>
  </si>
  <si>
    <t xml:space="preserve">KQRL, đúng thứ tự (Trường hợp Tạm ngưng vẫn để nguyên tên SV và </t>
  </si>
  <si>
    <t>54</t>
  </si>
  <si>
    <t>55</t>
  </si>
  <si>
    <t>56</t>
  </si>
  <si>
    <t>57</t>
  </si>
  <si>
    <t>58</t>
  </si>
  <si>
    <t>59</t>
  </si>
  <si>
    <t>60</t>
  </si>
  <si>
    <t>61</t>
  </si>
  <si>
    <t>62</t>
  </si>
  <si>
    <t>63</t>
  </si>
  <si>
    <t xml:space="preserve">VD: Lớp có 60Sv thì để dòng 1--&gt;59, xoá dòng 60--&gt;62, chừa dòng 63, </t>
  </si>
  <si>
    <r>
      <t>ghi chú ờ cột Ghi chú là</t>
    </r>
    <r>
      <rPr>
        <sz val="12"/>
        <color theme="1"/>
        <rFont val="Times New Roman"/>
        <family val="1"/>
      </rPr>
      <t xml:space="preserve"> "Vắng"</t>
    </r>
    <r>
      <rPr>
        <sz val="12"/>
        <color rgb="FFFF0000"/>
        <rFont val="Times New Roman"/>
        <family val="1"/>
      </rPr>
      <t>/</t>
    </r>
    <r>
      <rPr>
        <sz val="12"/>
        <color theme="1"/>
        <rFont val="Times New Roman"/>
        <family val="1"/>
      </rPr>
      <t>"ĐNTN", ko Xoá tên Sv nghỉ khỏi DS</t>
    </r>
    <r>
      <rPr>
        <sz val="12"/>
        <color rgb="FFFF0000"/>
        <rFont val="Times New Roman"/>
        <family val="1"/>
      </rPr>
      <t>)</t>
    </r>
  </si>
  <si>
    <t xml:space="preserve">HỌC KỲ I </t>
  </si>
  <si>
    <t>NĂM HỌC: 2024-2025</t>
  </si>
  <si>
    <r>
      <rPr>
        <b/>
        <sz val="13"/>
        <color theme="1"/>
        <rFont val="Times New Roman"/>
        <family val="1"/>
      </rPr>
      <t>Địa điểm: phòng …..................</t>
    </r>
    <r>
      <rPr>
        <sz val="13"/>
        <color theme="1"/>
        <rFont val="Times New Roman"/>
        <family val="1"/>
      </rPr>
      <t xml:space="preserve">….. </t>
    </r>
  </si>
  <si>
    <t>Hiện diện: …/….. Sinh viên (SV).</t>
  </si>
  <si>
    <r>
      <t xml:space="preserve">   Lớp: </t>
    </r>
    <r>
      <rPr>
        <b/>
        <sz val="14"/>
        <color rgb="FFFF0000"/>
        <rFont val="Times New Roman"/>
        <family val="1"/>
      </rPr>
      <t>…............</t>
    </r>
    <r>
      <rPr>
        <b/>
        <sz val="14"/>
        <rFont val="Times New Roman"/>
        <family val="1"/>
      </rPr>
      <t xml:space="preserve">         Sĩ số: …...       Khoa: Cơ khí                                            </t>
    </r>
  </si>
  <si>
    <r>
      <t>Học kỳ: I  Năm học: 2024 - 2025</t>
    </r>
    <r>
      <rPr>
        <sz val="14"/>
        <rFont val="Times New Roman"/>
        <family val="1"/>
      </rPr>
      <t xml:space="preserve"> </t>
    </r>
  </si>
  <si>
    <t xml:space="preserve">VD: Lớp có 50Sv thì để dòng 1--&gt;49, xoá dòng 50--&gt;62, chừa dòng 63, </t>
  </si>
  <si>
    <r>
      <t xml:space="preserve">ghi chú ờ cột Ghi chú là </t>
    </r>
    <r>
      <rPr>
        <sz val="12"/>
        <color theme="1"/>
        <rFont val="Times New Roman"/>
        <family val="1"/>
      </rPr>
      <t>"ĐNTN", ko Xoá tên Sv nghỉ khỏi DS</t>
    </r>
    <r>
      <rPr>
        <sz val="12"/>
        <color rgb="FFFF0000"/>
        <rFont val="Times New Roman"/>
        <family val="1"/>
      </rPr>
      <t>)</t>
    </r>
  </si>
  <si>
    <t>Lý do</t>
  </si>
  <si>
    <t xml:space="preserve">DANH SÁCH ĐỀ NGHỊ TẠM NGƯNG/THÔI HỌC
</t>
  </si>
  <si>
    <t>Nghỉ học từ đầu HK1/2024-2025</t>
  </si>
  <si>
    <t>Đã liên lạc với PH sđt 0339545544, PH xác định cho SV nghỉ</t>
  </si>
  <si>
    <t>Gửi Chi xem trước khi ký</t>
  </si>
  <si>
    <t>PH báo cho SV nghỉ</t>
  </si>
  <si>
    <t xml:space="preserve">Nghỉ học từ tháng 11/2024-2025 </t>
  </si>
  <si>
    <t>Độc  lập - Tự do - Hạnh phúc</t>
  </si>
  <si>
    <r>
      <t xml:space="preserve">Tôi tên: </t>
    </r>
    <r>
      <rPr>
        <sz val="14"/>
        <color rgb="FFFF0000"/>
        <rFont val="Times New Roman"/>
        <family val="1"/>
      </rPr>
      <t>Chung Trần Thế Vinh</t>
    </r>
  </si>
  <si>
    <r>
      <t xml:space="preserve">Hiện là Cố vấn học tập lớp: </t>
    </r>
    <r>
      <rPr>
        <sz val="14"/>
        <color rgb="FFFF0000"/>
        <rFont val="Times New Roman"/>
        <family val="1"/>
      </rPr>
      <t>22C3-CCK1</t>
    </r>
  </si>
  <si>
    <t>2025.</t>
  </si>
  <si>
    <t>Cố vấn học tập</t>
  </si>
  <si>
    <t>Quan hệ doanh nghiệp khen thưởng cán bộ lớp tích cực trong HKI/2024 -</t>
  </si>
  <si>
    <t xml:space="preserve">Nay tôi kính đề nghị Hiệu trưởng, Trưởng phòng Thanh tra Giáo dục - 
</t>
  </si>
  <si>
    <t>BAN CÁN SỰ LỚP</t>
  </si>
  <si>
    <t>1</t>
  </si>
  <si>
    <t>2</t>
  </si>
  <si>
    <t>Lớp trên 30Sv: chia 2 tổ</t>
  </si>
  <si>
    <t>3</t>
  </si>
  <si>
    <t>Lớp trên 40Sv: chia 3 tổ</t>
  </si>
  <si>
    <t>TỔ TRƯỞNG</t>
  </si>
  <si>
    <t>Lớp trên 50Sv: chia 4 tổ</t>
  </si>
  <si>
    <t>….</t>
  </si>
  <si>
    <t>…...</t>
  </si>
  <si>
    <t>…..</t>
  </si>
  <si>
    <t>Tp.Hồ Chí Minh, ngày      tháng     năm 2024</t>
  </si>
  <si>
    <t xml:space="preserve">Tp.Hồ Chí Minh, ngày      tháng     năm 2024 </t>
  </si>
  <si>
    <t>….................................</t>
  </si>
  <si>
    <t>…...................................</t>
  </si>
  <si>
    <t>DANH SÁCH ĐỀ NGHỊ BAN CÁN SỰ LỚP 22C-CCK1</t>
  </si>
  <si>
    <t>NĂM HỌC 2024-2025</t>
  </si>
  <si>
    <t>- Gửi Chi nhập cột QLSV trước khi in</t>
  </si>
  <si>
    <t xml:space="preserve">Lớp: ….................      Học kỳ: I    Năm học: 2024-2025 </t>
  </si>
  <si>
    <t>TP. Hồ Chí Minh, ngày      tháng      năm 2025</t>
  </si>
  <si>
    <t>Nguyễn Văn Chiến</t>
  </si>
  <si>
    <t>Phạm Thị Lê Chi</t>
  </si>
  <si>
    <r>
      <t xml:space="preserve">"chọn </t>
    </r>
    <r>
      <rPr>
        <sz val="12"/>
        <rFont val="Times New Roman"/>
        <family val="1"/>
      </rPr>
      <t>trạng thái Đang học</t>
    </r>
    <r>
      <rPr>
        <sz val="12"/>
        <color rgb="FFFF0000"/>
        <rFont val="Times New Roman"/>
        <family val="1"/>
      </rPr>
      <t xml:space="preserve">", xoá cột D giữa Họ và tên, copy vào Bảng Tổng kết  </t>
    </r>
  </si>
  <si>
    <r>
      <t xml:space="preserve">- Muốn xoá dòng: Xoá dòng giữa, </t>
    </r>
    <r>
      <rPr>
        <sz val="12"/>
        <rFont val="Times New Roman"/>
        <family val="1"/>
      </rPr>
      <t>ko xoá</t>
    </r>
    <r>
      <rPr>
        <sz val="12"/>
        <color rgb="FFFF0000"/>
        <rFont val="Times New Roman"/>
        <family val="1"/>
      </rPr>
      <t xml:space="preserve"> dòng cuối --&gt; nhảy công thức ex</t>
    </r>
  </si>
  <si>
    <t>Thành phố Hồ Chí Minh, ngày … tháng … năm 2025</t>
  </si>
  <si>
    <t xml:space="preserve">Tp.Hồ Chí Minh, ngày     tháng    năm 2025                 Tp.Hồ Chí Minh, ngày      tháng    năm 2025            </t>
  </si>
  <si>
    <r>
      <t xml:space="preserve">Sinh viên: </t>
    </r>
    <r>
      <rPr>
        <sz val="14"/>
        <color rgb="FFFF0000"/>
        <rFont val="Times New Roman"/>
        <family val="1"/>
      </rPr>
      <t>Nguyễn Quang Tiề</t>
    </r>
    <r>
      <rPr>
        <sz val="14"/>
        <color theme="1"/>
        <rFont val="Times New Roman"/>
        <family val="1"/>
      </rPr>
      <t xml:space="preserve">n; MSSV: </t>
    </r>
    <r>
      <rPr>
        <sz val="14"/>
        <color rgb="FFFF0000"/>
        <rFont val="Times New Roman"/>
        <family val="1"/>
      </rPr>
      <t>22003322</t>
    </r>
    <r>
      <rPr>
        <sz val="14"/>
        <color theme="1"/>
        <rFont val="Times New Roman"/>
        <family val="1"/>
      </rPr>
      <t>; Chức vụ:</t>
    </r>
    <r>
      <rPr>
        <sz val="14"/>
        <rFont val="Times New Roman"/>
        <family val="1"/>
      </rPr>
      <t xml:space="preserve"> </t>
    </r>
    <r>
      <rPr>
        <sz val="14"/>
        <color rgb="FFFF0000"/>
        <rFont val="Times New Roman"/>
        <family val="1"/>
      </rPr>
      <t>Lớp phó</t>
    </r>
  </si>
  <si>
    <t>học tập.</t>
  </si>
  <si>
    <t>Tp.Hồ Chí Minh, ngày      tháng    năm 2025</t>
  </si>
  <si>
    <t>PHÒNG TTGD - QHDN               QUẢN LÝ SV</t>
  </si>
  <si>
    <t xml:space="preserve">SV không học nổi. Nghỉ học từ tháng 10/2024  </t>
  </si>
  <si>
    <t>SV nợ môn nhiều, chưa đóng học phí. Đã báo PH sđt…..</t>
  </si>
  <si>
    <t xml:space="preserve"> Nghỉ từ tháng 12/2024</t>
  </si>
  <si>
    <t>Ẩn 4 dòng VD trước khi in</t>
  </si>
  <si>
    <r>
      <rPr>
        <b/>
        <sz val="13"/>
        <color theme="1"/>
        <rFont val="Times New Roman"/>
        <family val="1"/>
      </rPr>
      <t xml:space="preserve">Thời gian họp: </t>
    </r>
    <r>
      <rPr>
        <sz val="13"/>
        <color theme="1"/>
        <rFont val="Times New Roman"/>
        <family val="1"/>
      </rPr>
      <t>….. giờ …. phút ngày ……/..…./2025</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</si>
</sst>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2" x14ac:knownFonts="1">
    <font>
      <sz val="11"/>
      <color theme="1"/>
      <name val="Calibri"/>
      <family val="2"/>
      <charset val="163"/>
      <scheme val="minor"/>
    </font>
    <font>
      <sz val="13"/>
      <color theme="1"/>
      <name val="Times New Roman"/>
      <family val="1"/>
    </font>
    <font>
      <b/>
      <sz val="13"/>
      <color theme="1"/>
      <name val="Times New Roman"/>
      <family val="1"/>
    </font>
    <font>
      <sz val="12"/>
      <color theme="1"/>
      <name val="Times New Roman"/>
      <family val="1"/>
    </font>
    <font>
      <b/>
      <sz val="12"/>
      <color theme="1"/>
      <name val="Times New Roman"/>
      <family val="1"/>
    </font>
    <font>
      <sz val="10"/>
      <color theme="1"/>
      <name val="Times New Roman"/>
      <family val="1"/>
    </font>
    <font>
      <i/>
      <sz val="13"/>
      <color theme="1"/>
      <name val="Times New Roman"/>
      <family val="1"/>
    </font>
    <font>
      <sz val="12"/>
      <name val="Times New Roman"/>
      <family val="1"/>
    </font>
    <font>
      <sz val="11"/>
      <name val="Times New Roman"/>
      <family val="1"/>
    </font>
    <font>
      <b/>
      <sz val="8"/>
      <name val="Times New Roman"/>
      <family val="1"/>
    </font>
    <font>
      <b/>
      <sz val="12"/>
      <name val="Times New Roman"/>
      <family val="1"/>
    </font>
    <font>
      <b/>
      <sz val="13"/>
      <name val="Times New Roman"/>
      <family val="1"/>
    </font>
    <font>
      <b/>
      <sz val="11"/>
      <name val="Times New Roman"/>
      <family val="1"/>
    </font>
    <font>
      <vertAlign val="superscript"/>
      <sz val="12"/>
      <name val="Times New Roman"/>
      <family val="1"/>
    </font>
    <font>
      <vertAlign val="superscript"/>
      <sz val="11"/>
      <name val="Times New Roman"/>
      <family val="1"/>
    </font>
    <font>
      <b/>
      <sz val="14"/>
      <name val="Times New Roman"/>
      <family val="1"/>
    </font>
    <font>
      <b/>
      <sz val="18"/>
      <name val="Times New Roman"/>
      <family val="1"/>
    </font>
    <font>
      <sz val="14"/>
      <name val="Times New Roman"/>
      <family val="1"/>
    </font>
    <font>
      <b/>
      <sz val="10"/>
      <name val="Times New Roman"/>
      <family val="1"/>
    </font>
    <font>
      <sz val="11"/>
      <color indexed="8"/>
      <name val="Times New Roman"/>
      <family val="1"/>
    </font>
    <font>
      <sz val="11"/>
      <color theme="1"/>
      <name val="Times New Roman"/>
      <family val="1"/>
    </font>
    <font>
      <i/>
      <sz val="12"/>
      <name val="Times New Roman"/>
      <family val="1"/>
    </font>
    <font>
      <sz val="11"/>
      <color indexed="10"/>
      <name val="Times New Roman"/>
      <family val="1"/>
    </font>
    <font>
      <sz val="24"/>
      <name val="Times New Roman"/>
      <family val="1"/>
    </font>
    <font>
      <sz val="12"/>
      <color indexed="8"/>
      <name val="Times New Roman"/>
      <family val="1"/>
    </font>
    <font>
      <b/>
      <sz val="12"/>
      <color indexed="8"/>
      <name val="Times New Roman"/>
      <family val="1"/>
    </font>
    <font>
      <b/>
      <sz val="16"/>
      <color theme="1"/>
      <name val="Times New Roman"/>
      <family val="1"/>
    </font>
    <font>
      <sz val="14"/>
      <color theme="1"/>
      <name val="Times New Roman"/>
      <family val="1"/>
    </font>
    <font>
      <b/>
      <sz val="14"/>
      <color theme="1"/>
      <name val="Times New Roman"/>
      <family val="1"/>
    </font>
    <font>
      <sz val="14"/>
      <color rgb="FFFF0000"/>
      <name val="Times New Roman"/>
      <family val="1"/>
    </font>
    <font>
      <sz val="13"/>
      <name val="Times New Roman"/>
      <family val="1"/>
    </font>
    <font>
      <i/>
      <sz val="13"/>
      <name val="Times New Roman"/>
      <family val="1"/>
    </font>
    <font>
      <sz val="11"/>
      <color rgb="FFFF0000"/>
      <name val="Calibri"/>
      <family val="2"/>
      <charset val="163"/>
      <scheme val="minor"/>
    </font>
    <font>
      <sz val="12"/>
      <color rgb="FFFF0000"/>
      <name val="Times New Roman"/>
      <family val="1"/>
    </font>
    <font>
      <sz val="13"/>
      <color rgb="FFFF0000"/>
      <name val="Times New Roman"/>
      <family val="1"/>
    </font>
    <font>
      <sz val="11"/>
      <color rgb="FFFF0000"/>
      <name val="Times New Roman"/>
      <family val="1"/>
    </font>
    <font>
      <sz val="11"/>
      <color theme="1"/>
      <name val="Calibri"/>
      <family val="2"/>
      <charset val="163"/>
      <scheme val="minor"/>
    </font>
    <font>
      <sz val="8"/>
      <name val="Calibri"/>
      <family val="2"/>
      <charset val="163"/>
      <scheme val="minor"/>
    </font>
    <font>
      <b/>
      <sz val="14"/>
      <color rgb="FFFF0000"/>
      <name val="Times New Roman"/>
      <family val="1"/>
    </font>
    <font>
      <i/>
      <sz val="14"/>
      <color theme="1"/>
      <name val="Times New Roman"/>
      <family val="1"/>
    </font>
    <font>
      <sz val="12"/>
      <color theme="0"/>
      <name val="Times New Roman"/>
      <family val="1"/>
    </font>
    <font>
      <sz val="12"/>
      <color indexed="10"/>
      <name val="Times New Roman"/>
      <family val="1"/>
    </font>
  </fonts>
  <fills count="6">
    <fill>
      <patternFill patternType="none"/>
    </fill>
    <fill>
      <patternFill patternType="gray125"/>
    </fill>
    <fill>
      <patternFill patternType="solid">
        <fgColor indexed="9"/>
        <bgColor indexed="64"/>
      </patternFill>
    </fill>
    <fill>
      <patternFill patternType="solid">
        <fgColor rgb="FFFFFF00"/>
        <bgColor indexed="64"/>
      </patternFill>
    </fill>
    <fill>
      <patternFill patternType="solid">
        <fgColor theme="0"/>
        <bgColor indexed="64"/>
      </patternFill>
    </fill>
    <fill>
      <patternFill patternType="solid">
        <fgColor theme="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23"/>
      </right>
      <top style="thin">
        <color indexed="64"/>
      </top>
      <bottom style="thin">
        <color indexed="64"/>
      </bottom>
      <diagonal/>
    </border>
    <border>
      <left style="thin">
        <color indexed="23"/>
      </left>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s>
  <cellStyleXfs count="2">
    <xf numFmtId="0" fontId="0" fillId="0" borderId="0"/>
    <xf numFmtId="9" fontId="36" fillId="0" borderId="0" applyFont="0" applyFill="0" applyBorder="0" applyAlignment="0" applyProtection="0"/>
  </cellStyleXfs>
  <cellXfs count="189">
    <xf numFmtId="0" fontId="0" fillId="0" borderId="0" xfId="0"/>
    <xf numFmtId="0" fontId="1" fillId="0" borderId="0" xfId="0" applyFont="1" applyAlignment="1">
      <alignment vertical="center"/>
    </xf>
    <xf numFmtId="0" fontId="1" fillId="0" borderId="0" xfId="0" applyFont="1" applyAlignment="1">
      <alignment horizontal="center" vertical="center"/>
    </xf>
    <xf numFmtId="0" fontId="3" fillId="0" borderId="0" xfId="0" applyFont="1" applyAlignment="1">
      <alignment vertical="center"/>
    </xf>
    <xf numFmtId="0" fontId="3" fillId="0" borderId="0" xfId="0" applyFont="1" applyAlignment="1">
      <alignment horizontal="center" vertical="center"/>
    </xf>
    <xf numFmtId="0" fontId="2" fillId="0" borderId="0" xfId="0" applyFont="1" applyAlignment="1">
      <alignment horizontal="center" vertical="center"/>
    </xf>
    <xf numFmtId="0" fontId="2" fillId="0" borderId="0" xfId="0" applyFont="1" applyAlignment="1">
      <alignment vertical="center"/>
    </xf>
    <xf numFmtId="0" fontId="1" fillId="0" borderId="0" xfId="0" applyFont="1" applyAlignment="1">
      <alignment horizontal="right" vertical="center"/>
    </xf>
    <xf numFmtId="0" fontId="2" fillId="0" borderId="0" xfId="0" applyFont="1" applyAlignment="1">
      <alignment horizontal="right" vertical="center"/>
    </xf>
    <xf numFmtId="0" fontId="1" fillId="0" borderId="0" xfId="0" applyFont="1" applyAlignment="1">
      <alignment vertical="center" wrapText="1"/>
    </xf>
    <xf numFmtId="0" fontId="4" fillId="0" borderId="1" xfId="0" applyFont="1" applyBorder="1" applyAlignment="1">
      <alignment horizontal="center" vertical="center" wrapText="1"/>
    </xf>
    <xf numFmtId="0" fontId="3" fillId="0" borderId="1" xfId="0" applyFont="1" applyBorder="1" applyAlignment="1">
      <alignment vertical="center"/>
    </xf>
    <xf numFmtId="0" fontId="4" fillId="0" borderId="0" xfId="0" applyFont="1" applyAlignment="1">
      <alignment horizontal="center" vertical="center"/>
    </xf>
    <xf numFmtId="0" fontId="6" fillId="0" borderId="0" xfId="0" applyFont="1" applyAlignment="1">
      <alignment horizontal="right" vertic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1" xfId="0" quotePrefix="1" applyFont="1" applyBorder="1" applyAlignment="1">
      <alignment horizontal="center" vertical="center"/>
    </xf>
    <xf numFmtId="0" fontId="3" fillId="0" borderId="9" xfId="0" applyFont="1" applyBorder="1" applyAlignment="1">
      <alignment horizontal="left" vertical="center"/>
    </xf>
    <xf numFmtId="0" fontId="3" fillId="0" borderId="8" xfId="0" applyFont="1" applyBorder="1" applyAlignment="1">
      <alignment horizontal="left" vertical="center"/>
    </xf>
    <xf numFmtId="0" fontId="4" fillId="0" borderId="0" xfId="0" applyFont="1" applyAlignment="1">
      <alignment vertical="center"/>
    </xf>
    <xf numFmtId="0" fontId="2" fillId="0" borderId="0" xfId="0" applyFont="1" applyAlignment="1">
      <alignment horizontal="left" vertical="center"/>
    </xf>
    <xf numFmtId="0" fontId="3" fillId="0" borderId="8" xfId="0" applyFont="1" applyBorder="1" applyAlignment="1">
      <alignment vertical="center" wrapText="1"/>
    </xf>
    <xf numFmtId="0" fontId="3" fillId="0" borderId="9" xfId="0" applyFont="1" applyBorder="1" applyAlignment="1">
      <alignment vertical="center" wrapText="1"/>
    </xf>
    <xf numFmtId="0" fontId="7" fillId="0" borderId="0" xfId="0" applyFont="1" applyAlignment="1">
      <alignment vertical="center"/>
    </xf>
    <xf numFmtId="0" fontId="8" fillId="0" borderId="0" xfId="0" applyFont="1"/>
    <xf numFmtId="0" fontId="9" fillId="0" borderId="0" xfId="0" applyFont="1" applyAlignment="1">
      <alignment horizontal="right"/>
    </xf>
    <xf numFmtId="0" fontId="14" fillId="0" borderId="0" xfId="0" applyFont="1"/>
    <xf numFmtId="0" fontId="16" fillId="0" borderId="0" xfId="0" applyFont="1"/>
    <xf numFmtId="0" fontId="17" fillId="0" borderId="0" xfId="0" applyFont="1" applyAlignment="1">
      <alignment vertical="justify"/>
    </xf>
    <xf numFmtId="0" fontId="8" fillId="0" borderId="0" xfId="0" applyFont="1" applyAlignment="1">
      <alignment vertical="justify"/>
    </xf>
    <xf numFmtId="0" fontId="15" fillId="0" borderId="0" xfId="0" applyFont="1" applyAlignment="1">
      <alignment vertical="justify"/>
    </xf>
    <xf numFmtId="0" fontId="17" fillId="0" borderId="0" xfId="0" applyFont="1" applyAlignment="1">
      <alignment horizontal="center"/>
    </xf>
    <xf numFmtId="0" fontId="8" fillId="0" borderId="0" xfId="0" applyFont="1" applyAlignment="1">
      <alignment vertical="center"/>
    </xf>
    <xf numFmtId="0" fontId="18" fillId="0" borderId="1" xfId="0" applyFont="1" applyBorder="1" applyAlignment="1">
      <alignment horizontal="center" vertical="center" wrapText="1"/>
    </xf>
    <xf numFmtId="0" fontId="8" fillId="0" borderId="1" xfId="0" applyFont="1" applyBorder="1" applyAlignment="1">
      <alignment horizontal="center" vertical="center"/>
    </xf>
    <xf numFmtId="0" fontId="19" fillId="0" borderId="10" xfId="0" quotePrefix="1" applyFont="1" applyBorder="1" applyAlignment="1">
      <alignment horizontal="center" vertical="center" wrapText="1"/>
    </xf>
    <xf numFmtId="0" fontId="18" fillId="0" borderId="1" xfId="0" applyFont="1" applyBorder="1" applyAlignment="1">
      <alignment horizontal="center" vertical="center"/>
    </xf>
    <xf numFmtId="0" fontId="18" fillId="0" borderId="0" xfId="0" applyFont="1" applyAlignment="1">
      <alignment horizontal="center"/>
    </xf>
    <xf numFmtId="2" fontId="19" fillId="0" borderId="0" xfId="0" applyNumberFormat="1" applyFont="1" applyAlignment="1">
      <alignment horizontal="right"/>
    </xf>
    <xf numFmtId="0" fontId="12" fillId="0" borderId="0" xfId="0" applyFont="1"/>
    <xf numFmtId="0" fontId="23" fillId="0" borderId="0" xfId="0" applyFont="1" applyAlignment="1">
      <alignment horizontal="center" vertical="center"/>
    </xf>
    <xf numFmtId="0" fontId="7" fillId="0" borderId="0" xfId="0" applyFont="1" applyAlignment="1">
      <alignment horizontal="center"/>
    </xf>
    <xf numFmtId="0" fontId="7" fillId="0" borderId="0" xfId="0" applyFont="1" applyAlignment="1">
      <alignment horizontal="left"/>
    </xf>
    <xf numFmtId="0" fontId="24" fillId="0" borderId="0" xfId="0" applyFont="1" applyAlignment="1">
      <alignment horizontal="left"/>
    </xf>
    <xf numFmtId="0" fontId="12" fillId="0" borderId="1" xfId="0" applyFont="1" applyBorder="1" applyAlignment="1">
      <alignment horizontal="center" vertical="center"/>
    </xf>
    <xf numFmtId="0" fontId="12" fillId="0" borderId="9" xfId="0" applyFont="1" applyBorder="1" applyAlignment="1">
      <alignment horizontal="center" vertical="center"/>
    </xf>
    <xf numFmtId="0" fontId="12" fillId="0" borderId="1" xfId="0" applyFont="1" applyBorder="1" applyAlignment="1">
      <alignment horizontal="center" vertical="center" wrapText="1"/>
    </xf>
    <xf numFmtId="0" fontId="12" fillId="0" borderId="0" xfId="0" applyFont="1" applyAlignment="1">
      <alignment horizontal="center" vertical="center"/>
    </xf>
    <xf numFmtId="0" fontId="7" fillId="3" borderId="1" xfId="0" applyFont="1" applyFill="1" applyBorder="1" applyAlignment="1">
      <alignment horizontal="center" vertical="center"/>
    </xf>
    <xf numFmtId="0" fontId="24" fillId="3" borderId="1" xfId="0" quotePrefix="1" applyFont="1" applyFill="1" applyBorder="1" applyAlignment="1">
      <alignment horizontal="center" vertical="center"/>
    </xf>
    <xf numFmtId="0" fontId="24" fillId="3" borderId="9" xfId="0" applyFont="1" applyFill="1" applyBorder="1" applyAlignment="1">
      <alignment vertical="center"/>
    </xf>
    <xf numFmtId="0" fontId="25" fillId="3" borderId="8" xfId="0" applyFont="1" applyFill="1" applyBorder="1" applyAlignment="1">
      <alignment horizontal="center" vertical="center"/>
    </xf>
    <xf numFmtId="0" fontId="24" fillId="3" borderId="1" xfId="0" applyFont="1" applyFill="1" applyBorder="1" applyAlignment="1">
      <alignment vertical="center" wrapText="1"/>
    </xf>
    <xf numFmtId="0" fontId="25" fillId="3" borderId="1" xfId="0" applyFont="1" applyFill="1" applyBorder="1" applyAlignment="1">
      <alignment horizontal="center" vertical="center" wrapText="1"/>
    </xf>
    <xf numFmtId="0" fontId="7" fillId="0" borderId="1" xfId="0" applyFont="1" applyBorder="1" applyAlignment="1">
      <alignment horizontal="center" vertical="center"/>
    </xf>
    <xf numFmtId="0" fontId="24" fillId="0" borderId="1" xfId="0" quotePrefix="1" applyFont="1" applyBorder="1" applyAlignment="1">
      <alignment horizontal="center" vertical="center"/>
    </xf>
    <xf numFmtId="0" fontId="24" fillId="0" borderId="9" xfId="0" applyFont="1" applyBorder="1" applyAlignment="1">
      <alignment vertical="center"/>
    </xf>
    <xf numFmtId="0" fontId="25" fillId="0" borderId="8" xfId="0" applyFont="1" applyBorder="1" applyAlignment="1">
      <alignment horizontal="center" vertical="center"/>
    </xf>
    <xf numFmtId="0" fontId="24" fillId="0" borderId="1" xfId="0" applyFont="1" applyBorder="1" applyAlignment="1">
      <alignment vertical="center" wrapText="1"/>
    </xf>
    <xf numFmtId="0" fontId="25" fillId="0" borderId="1" xfId="0" applyFont="1" applyBorder="1" applyAlignment="1">
      <alignment horizontal="center" vertical="center" wrapText="1"/>
    </xf>
    <xf numFmtId="0" fontId="10" fillId="3" borderId="8" xfId="0" applyFont="1" applyFill="1" applyBorder="1" applyAlignment="1">
      <alignment horizontal="center" vertical="center"/>
    </xf>
    <xf numFmtId="0" fontId="10" fillId="0" borderId="1" xfId="0" applyFont="1" applyBorder="1" applyAlignment="1">
      <alignment horizontal="center" vertical="center"/>
    </xf>
    <xf numFmtId="0" fontId="8" fillId="0" borderId="0" xfId="0" applyFont="1" applyAlignment="1">
      <alignment horizontal="center"/>
    </xf>
    <xf numFmtId="0" fontId="27" fillId="0" borderId="0" xfId="0" applyFont="1" applyAlignment="1">
      <alignment vertical="center"/>
    </xf>
    <xf numFmtId="0" fontId="27" fillId="0" borderId="0" xfId="0" applyFont="1"/>
    <xf numFmtId="0" fontId="28" fillId="0" borderId="0" xfId="0" applyFont="1" applyAlignment="1">
      <alignment horizontal="justify" vertical="center"/>
    </xf>
    <xf numFmtId="0" fontId="28" fillId="0" borderId="0" xfId="0" applyFont="1"/>
    <xf numFmtId="0" fontId="1" fillId="0" borderId="0" xfId="0" applyFont="1"/>
    <xf numFmtId="0" fontId="15" fillId="0" borderId="0" xfId="0" applyFont="1"/>
    <xf numFmtId="0" fontId="1" fillId="0" borderId="0" xfId="0" applyFont="1" applyAlignment="1">
      <alignment horizontal="center"/>
    </xf>
    <xf numFmtId="0" fontId="26" fillId="0" borderId="0" xfId="0" applyFont="1" applyAlignment="1">
      <alignment vertical="center"/>
    </xf>
    <xf numFmtId="0" fontId="15" fillId="0" borderId="12" xfId="0" applyFont="1" applyBorder="1" applyAlignment="1">
      <alignment horizontal="center" vertical="center"/>
    </xf>
    <xf numFmtId="0" fontId="11" fillId="0" borderId="1" xfId="0" applyFont="1" applyBorder="1" applyAlignment="1">
      <alignment horizontal="center" vertical="center"/>
    </xf>
    <xf numFmtId="0" fontId="11" fillId="0" borderId="8" xfId="0" applyFont="1" applyBorder="1" applyAlignment="1">
      <alignment horizontal="center" vertical="center"/>
    </xf>
    <xf numFmtId="0" fontId="11" fillId="0" borderId="1" xfId="0" applyFont="1" applyBorder="1" applyAlignment="1">
      <alignment horizontal="center" vertical="center" wrapText="1"/>
    </xf>
    <xf numFmtId="0" fontId="32" fillId="0" borderId="0" xfId="0" applyFont="1"/>
    <xf numFmtId="0" fontId="29" fillId="0" borderId="0" xfId="0" applyFont="1"/>
    <xf numFmtId="0" fontId="8" fillId="0" borderId="1" xfId="0" applyFont="1" applyBorder="1"/>
    <xf numFmtId="0" fontId="1" fillId="3" borderId="0" xfId="0" applyFont="1" applyFill="1"/>
    <xf numFmtId="0" fontId="33" fillId="0" borderId="0" xfId="0" quotePrefix="1" applyFont="1" applyAlignment="1">
      <alignment vertical="center"/>
    </xf>
    <xf numFmtId="0" fontId="33" fillId="0" borderId="0" xfId="0" applyFont="1" applyAlignment="1">
      <alignment vertical="center"/>
    </xf>
    <xf numFmtId="0" fontId="8" fillId="4" borderId="0" xfId="0" applyFont="1" applyFill="1" applyAlignment="1">
      <alignment vertical="center"/>
    </xf>
    <xf numFmtId="0" fontId="34" fillId="0" borderId="0" xfId="0" applyFont="1"/>
    <xf numFmtId="0" fontId="29" fillId="0" borderId="0" xfId="0" quotePrefix="1" applyFont="1"/>
    <xf numFmtId="0" fontId="20" fillId="0" borderId="0" xfId="0" applyFont="1"/>
    <xf numFmtId="0" fontId="20" fillId="0" borderId="0" xfId="0" applyFont="1" applyAlignment="1">
      <alignment vertical="center"/>
    </xf>
    <xf numFmtId="0" fontId="20" fillId="3" borderId="0" xfId="0" applyFont="1" applyFill="1"/>
    <xf numFmtId="0" fontId="33" fillId="0" borderId="0" xfId="0" quotePrefix="1" applyFont="1"/>
    <xf numFmtId="0" fontId="33" fillId="0" borderId="0" xfId="0" applyFont="1"/>
    <xf numFmtId="0" fontId="35" fillId="0" borderId="0" xfId="0" applyFont="1" applyAlignment="1">
      <alignment vertical="center"/>
    </xf>
    <xf numFmtId="9" fontId="3" fillId="0" borderId="1" xfId="0" applyNumberFormat="1" applyFont="1" applyBorder="1" applyAlignment="1">
      <alignment horizontal="center" vertical="center"/>
    </xf>
    <xf numFmtId="0" fontId="33" fillId="0" borderId="1" xfId="0" applyFont="1" applyBorder="1" applyAlignment="1">
      <alignment vertical="center"/>
    </xf>
    <xf numFmtId="2" fontId="3" fillId="0" borderId="1" xfId="1" applyNumberFormat="1" applyFont="1" applyBorder="1" applyAlignment="1">
      <alignment horizontal="center" vertical="center" wrapText="1"/>
    </xf>
    <xf numFmtId="0" fontId="30" fillId="0" borderId="14" xfId="0" applyFont="1" applyBorder="1"/>
    <xf numFmtId="0" fontId="30" fillId="0" borderId="0" xfId="0" applyFont="1" applyAlignment="1">
      <alignment horizontal="center"/>
    </xf>
    <xf numFmtId="0" fontId="7" fillId="0" borderId="0" xfId="0" applyFont="1"/>
    <xf numFmtId="0" fontId="21" fillId="0" borderId="0" xfId="0" applyFont="1"/>
    <xf numFmtId="0" fontId="27" fillId="0" borderId="0" xfId="0" applyFont="1" applyAlignment="1">
      <alignment wrapText="1"/>
    </xf>
    <xf numFmtId="0" fontId="27" fillId="0" borderId="0" xfId="0" quotePrefix="1" applyFont="1" applyAlignment="1">
      <alignment vertical="center"/>
    </xf>
    <xf numFmtId="0" fontId="10" fillId="0" borderId="1" xfId="0" applyFont="1" applyBorder="1" applyAlignment="1">
      <alignment horizontal="center" vertical="center" wrapText="1"/>
    </xf>
    <xf numFmtId="0" fontId="30" fillId="0" borderId="0" xfId="0" applyFont="1" applyAlignment="1">
      <alignment vertical="center"/>
    </xf>
    <xf numFmtId="0" fontId="11" fillId="0" borderId="9" xfId="0" applyFont="1" applyBorder="1" applyAlignment="1">
      <alignment horizontal="left" vertical="center"/>
    </xf>
    <xf numFmtId="0" fontId="11" fillId="0" borderId="13" xfId="0" applyFont="1" applyBorder="1" applyAlignment="1">
      <alignment horizontal="center" vertical="center"/>
    </xf>
    <xf numFmtId="0" fontId="30" fillId="0" borderId="1" xfId="0" quotePrefix="1" applyFont="1" applyBorder="1" applyAlignment="1">
      <alignment horizontal="center" vertical="center"/>
    </xf>
    <xf numFmtId="0" fontId="30" fillId="0" borderId="1" xfId="0" applyFont="1" applyBorder="1" applyAlignment="1">
      <alignment horizontal="center" vertical="center"/>
    </xf>
    <xf numFmtId="0" fontId="30" fillId="0" borderId="9" xfId="0" applyFont="1" applyBorder="1" applyAlignment="1">
      <alignment horizontal="left" vertical="center"/>
    </xf>
    <xf numFmtId="0" fontId="30" fillId="0" borderId="8" xfId="0" applyFont="1" applyBorder="1" applyAlignment="1">
      <alignment horizontal="left" vertical="center"/>
    </xf>
    <xf numFmtId="0" fontId="30" fillId="0" borderId="1" xfId="0" applyFont="1" applyBorder="1" applyAlignment="1">
      <alignment vertical="center"/>
    </xf>
    <xf numFmtId="0" fontId="34" fillId="0" borderId="0" xfId="0" applyFont="1" applyAlignment="1">
      <alignment vertical="center"/>
    </xf>
    <xf numFmtId="0" fontId="30" fillId="0" borderId="1" xfId="0" applyFont="1" applyBorder="1" applyAlignment="1">
      <alignment vertical="center" wrapText="1"/>
    </xf>
    <xf numFmtId="0" fontId="30" fillId="0" borderId="1" xfId="0" applyFont="1" applyBorder="1" applyAlignment="1">
      <alignment horizontal="center" vertical="center" wrapText="1"/>
    </xf>
    <xf numFmtId="0" fontId="10" fillId="0" borderId="9" xfId="0" applyFont="1" applyBorder="1" applyAlignment="1">
      <alignment horizontal="left" vertical="center"/>
    </xf>
    <xf numFmtId="0" fontId="30" fillId="0" borderId="13" xfId="0" applyFont="1" applyBorder="1" applyAlignment="1">
      <alignment horizontal="left" vertical="center"/>
    </xf>
    <xf numFmtId="0" fontId="10" fillId="0" borderId="0" xfId="0" applyFont="1" applyAlignment="1">
      <alignment horizontal="center" vertical="center"/>
    </xf>
    <xf numFmtId="0" fontId="12" fillId="0" borderId="0" xfId="0" applyFont="1" applyAlignment="1">
      <alignment horizontal="left" vertical="center"/>
    </xf>
    <xf numFmtId="0" fontId="8" fillId="0" borderId="0" xfId="0" applyFont="1" applyAlignment="1">
      <alignment horizontal="right" vertical="center"/>
    </xf>
    <xf numFmtId="0" fontId="8" fillId="0" borderId="0" xfId="0" quotePrefix="1" applyFont="1" applyAlignment="1">
      <alignment vertical="center"/>
    </xf>
    <xf numFmtId="0" fontId="2" fillId="0" borderId="0" xfId="0" applyFont="1" applyAlignment="1">
      <alignment horizontal="center" vertical="center"/>
    </xf>
    <xf numFmtId="0" fontId="4" fillId="0" borderId="1" xfId="0" applyFont="1" applyBorder="1" applyAlignment="1">
      <alignment horizontal="center" vertical="center"/>
    </xf>
    <xf numFmtId="0" fontId="1" fillId="0" borderId="0" xfId="0" applyFont="1" applyAlignment="1">
      <alignment horizontal="justify" vertical="justify" wrapText="1"/>
    </xf>
    <xf numFmtId="0" fontId="4" fillId="0" borderId="1" xfId="0" applyFont="1" applyBorder="1" applyAlignment="1">
      <alignment horizontal="center" vertical="center" wrapText="1"/>
    </xf>
    <xf numFmtId="0" fontId="5" fillId="0" borderId="0" xfId="0" applyFont="1" applyAlignment="1">
      <alignment horizontal="justify" wrapText="1"/>
    </xf>
    <xf numFmtId="0" fontId="1" fillId="0" borderId="0" xfId="0" applyFont="1" applyAlignment="1">
      <alignment horizontal="justify"/>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xf numFmtId="0" fontId="4" fillId="0" borderId="9" xfId="0" applyFont="1" applyBorder="1" applyAlignment="1">
      <alignment horizontal="center" vertical="center" wrapText="1"/>
    </xf>
    <xf numFmtId="0" fontId="4" fillId="0" borderId="8" xfId="0" applyFont="1" applyBorder="1" applyAlignment="1">
      <alignment horizontal="center" vertical="center" wrapText="1"/>
    </xf>
    <xf numFmtId="0" fontId="1" fillId="0" borderId="0" xfId="0" applyFont="1" applyAlignment="1">
      <alignment horizontal="center" vertical="center"/>
    </xf>
    <xf numFmtId="0" fontId="2" fillId="0" borderId="0" xfId="0" applyFont="1" applyAlignment="1">
      <alignment horizontal="center"/>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21" fillId="0" borderId="0" xfId="0" applyFont="1" applyAlignment="1">
      <alignment horizontal="center"/>
    </xf>
    <xf numFmtId="0" fontId="12" fillId="0" borderId="0" xfId="0" applyFont="1" applyAlignment="1">
      <alignment horizontal="center"/>
    </xf>
    <xf numFmtId="0" fontId="12" fillId="0" borderId="1" xfId="0" applyFont="1" applyBorder="1" applyAlignment="1">
      <alignment horizontal="center" vertical="center"/>
    </xf>
    <xf numFmtId="0" fontId="13" fillId="0" borderId="0" xfId="0" applyFont="1" applyAlignment="1">
      <alignment horizontal="center"/>
    </xf>
    <xf numFmtId="0" fontId="15" fillId="0" borderId="0" xfId="0" applyFont="1" applyAlignment="1">
      <alignment horizontal="center"/>
    </xf>
    <xf numFmtId="0" fontId="12" fillId="0" borderId="2" xfId="0" applyFont="1" applyBorder="1" applyAlignment="1">
      <alignment horizontal="center" vertical="center" wrapText="1"/>
    </xf>
    <xf numFmtId="0" fontId="12" fillId="0" borderId="3" xfId="0" applyFont="1" applyBorder="1" applyAlignment="1">
      <alignment horizontal="center" vertical="center"/>
    </xf>
    <xf numFmtId="0" fontId="12" fillId="0" borderId="3" xfId="0" applyFont="1" applyBorder="1" applyAlignment="1">
      <alignment horizontal="center" vertical="center" wrapText="1"/>
    </xf>
    <xf numFmtId="0" fontId="12" fillId="0" borderId="4" xfId="0" applyFont="1" applyBorder="1" applyAlignment="1">
      <alignment horizontal="center" vertical="center"/>
    </xf>
    <xf numFmtId="0" fontId="12" fillId="0" borderId="5" xfId="0" applyFont="1" applyBorder="1" applyAlignment="1">
      <alignment horizontal="center" vertical="center"/>
    </xf>
    <xf numFmtId="0" fontId="12" fillId="0" borderId="6" xfId="0" applyFont="1" applyBorder="1" applyAlignment="1">
      <alignment horizontal="center" vertical="center"/>
    </xf>
    <xf numFmtId="0" fontId="12" fillId="0" borderId="7" xfId="0" applyFont="1" applyBorder="1" applyAlignment="1">
      <alignment horizontal="center" vertical="center"/>
    </xf>
    <xf numFmtId="0" fontId="18" fillId="0" borderId="9" xfId="0" applyFont="1" applyBorder="1" applyAlignment="1">
      <alignment horizontal="center" vertical="center"/>
    </xf>
    <xf numFmtId="0" fontId="18" fillId="0" borderId="8" xfId="0" applyFont="1" applyBorder="1" applyAlignment="1">
      <alignment horizontal="center" vertical="center"/>
    </xf>
    <xf numFmtId="0" fontId="12" fillId="0" borderId="2" xfId="0" applyFont="1" applyBorder="1" applyAlignment="1">
      <alignment horizontal="center" vertical="center"/>
    </xf>
    <xf numFmtId="0" fontId="10" fillId="0" borderId="12" xfId="0" applyFont="1" applyBorder="1" applyAlignment="1">
      <alignment horizontal="center"/>
    </xf>
    <xf numFmtId="0" fontId="10" fillId="0" borderId="1" xfId="0" applyFont="1" applyBorder="1" applyAlignment="1">
      <alignment horizontal="center" vertical="center"/>
    </xf>
    <xf numFmtId="0" fontId="18" fillId="0" borderId="1" xfId="0" applyFont="1" applyBorder="1" applyAlignment="1">
      <alignment horizontal="center"/>
    </xf>
    <xf numFmtId="0" fontId="7" fillId="0" borderId="0" xfId="0" applyFont="1" applyAlignment="1">
      <alignment horizontal="center"/>
    </xf>
    <xf numFmtId="0" fontId="10" fillId="0" borderId="0" xfId="0" applyFont="1" applyAlignment="1">
      <alignment horizontal="center"/>
    </xf>
    <xf numFmtId="0" fontId="11" fillId="0" borderId="0" xfId="0" applyFont="1" applyAlignment="1">
      <alignment horizontal="center"/>
    </xf>
    <xf numFmtId="0" fontId="10" fillId="0" borderId="9" xfId="0" applyFont="1" applyBorder="1" applyAlignment="1">
      <alignment horizontal="right" vertical="center"/>
    </xf>
    <xf numFmtId="0" fontId="10" fillId="0" borderId="13" xfId="0" applyFont="1" applyBorder="1" applyAlignment="1">
      <alignment horizontal="right" vertical="center"/>
    </xf>
    <xf numFmtId="0" fontId="12" fillId="0" borderId="9" xfId="0" applyFont="1" applyBorder="1" applyAlignment="1">
      <alignment horizontal="center" vertical="center"/>
    </xf>
    <xf numFmtId="0" fontId="12" fillId="0" borderId="8" xfId="0" applyFont="1" applyBorder="1" applyAlignment="1">
      <alignment horizontal="center" vertical="center"/>
    </xf>
    <xf numFmtId="0" fontId="14" fillId="0" borderId="0" xfId="0" applyFont="1" applyAlignment="1">
      <alignment horizontal="center"/>
    </xf>
    <xf numFmtId="0" fontId="22" fillId="0" borderId="0" xfId="0" applyFont="1" applyAlignment="1">
      <alignment horizontal="center"/>
    </xf>
    <xf numFmtId="0" fontId="15" fillId="0" borderId="0" xfId="0" applyFont="1" applyAlignment="1">
      <alignment horizontal="center" vertical="top" wrapText="1"/>
    </xf>
    <xf numFmtId="0" fontId="15" fillId="0" borderId="0" xfId="0" applyFont="1" applyAlignment="1">
      <alignment horizontal="center" vertical="top"/>
    </xf>
    <xf numFmtId="0" fontId="17" fillId="0" borderId="0" xfId="0" applyFont="1" applyAlignment="1">
      <alignment horizontal="center" vertical="top"/>
    </xf>
    <xf numFmtId="0" fontId="26" fillId="0" borderId="0" xfId="0" applyFont="1" applyAlignment="1">
      <alignment horizontal="center" vertical="center"/>
    </xf>
    <xf numFmtId="0" fontId="39" fillId="0" borderId="0" xfId="0" applyFont="1" applyAlignment="1">
      <alignment horizontal="center"/>
    </xf>
    <xf numFmtId="0" fontId="11" fillId="0" borderId="9" xfId="0" applyFont="1" applyBorder="1" applyAlignment="1">
      <alignment horizontal="center" vertical="center"/>
    </xf>
    <xf numFmtId="0" fontId="11" fillId="0" borderId="8" xfId="0" applyFont="1" applyBorder="1" applyAlignment="1">
      <alignment horizontal="center" vertical="center"/>
    </xf>
    <xf numFmtId="0" fontId="31" fillId="0" borderId="0" xfId="0" applyFont="1" applyAlignment="1">
      <alignment horizontal="center" vertical="center"/>
    </xf>
    <xf numFmtId="0" fontId="11" fillId="0" borderId="0" xfId="0" applyFont="1" applyAlignment="1">
      <alignment horizontal="center" vertical="center"/>
    </xf>
    <xf numFmtId="0" fontId="30" fillId="0" borderId="0" xfId="0" applyFont="1" applyAlignment="1">
      <alignment horizontal="center" vertical="center"/>
    </xf>
    <xf numFmtId="0" fontId="7" fillId="0" borderId="0" xfId="0" applyFont="1" applyAlignment="1">
      <alignment horizontal="center" vertical="center"/>
    </xf>
    <xf numFmtId="0" fontId="15" fillId="0" borderId="0" xfId="0" applyFont="1" applyAlignment="1">
      <alignment horizontal="center" vertical="center" wrapText="1"/>
    </xf>
    <xf numFmtId="0" fontId="15" fillId="0" borderId="0" xfId="0" applyFont="1" applyAlignment="1">
      <alignment horizontal="center" vertical="center"/>
    </xf>
    <xf numFmtId="0" fontId="10" fillId="0" borderId="0" xfId="0" applyFont="1" applyAlignment="1">
      <alignment horizontal="center" vertical="center"/>
    </xf>
    <xf numFmtId="0" fontId="29" fillId="0" borderId="0" xfId="0" applyFont="1" applyAlignment="1">
      <alignment horizontal="center"/>
    </xf>
    <xf numFmtId="0" fontId="28" fillId="0" borderId="0" xfId="0" applyFont="1" applyAlignment="1">
      <alignment horizontal="center" vertical="center"/>
    </xf>
    <xf numFmtId="0" fontId="28" fillId="0" borderId="0" xfId="0" applyFont="1" applyAlignment="1">
      <alignment horizontal="center"/>
    </xf>
    <xf numFmtId="0" fontId="24" fillId="0" borderId="11" xfId="0" applyFont="1" applyBorder="1" applyAlignment="1">
      <alignment vertical="center" wrapText="1"/>
    </xf>
    <xf numFmtId="0" fontId="24" fillId="0" borderId="8" xfId="0" applyFont="1" applyBorder="1" applyAlignment="1">
      <alignment vertical="center" wrapText="1"/>
    </xf>
    <xf numFmtId="4" fontId="7" fillId="2" borderId="1" xfId="0" applyNumberFormat="1" applyFont="1" applyFill="1" applyBorder="1" applyAlignment="1">
      <alignment horizontal="center" vertical="center"/>
    </xf>
    <xf numFmtId="4" fontId="40" fillId="5" borderId="1" xfId="0" applyNumberFormat="1" applyFont="1" applyFill="1" applyBorder="1" applyAlignment="1">
      <alignment horizontal="center" vertical="center"/>
    </xf>
    <xf numFmtId="0" fontId="41" fillId="2" borderId="3" xfId="0" applyFont="1" applyFill="1" applyBorder="1" applyAlignment="1">
      <alignment horizontal="left" vertical="center"/>
    </xf>
    <xf numFmtId="4" fontId="40" fillId="2" borderId="1" xfId="0" applyNumberFormat="1" applyFont="1" applyFill="1" applyBorder="1" applyAlignment="1">
      <alignment horizontal="center" vertical="center"/>
    </xf>
    <xf numFmtId="0" fontId="7" fillId="0" borderId="1" xfId="0" applyFont="1" applyBorder="1" applyAlignment="1">
      <alignment vertical="center"/>
    </xf>
    <xf numFmtId="2" fontId="3" fillId="0" borderId="1" xfId="0" applyNumberFormat="1" applyFont="1" applyBorder="1" applyAlignment="1">
      <alignment horizontal="right" vertical="center"/>
    </xf>
    <xf numFmtId="0" fontId="40" fillId="0" borderId="1" xfId="0" applyFont="1" applyBorder="1" applyAlignment="1">
      <alignment horizontal="center" vertical="center"/>
    </xf>
    <xf numFmtId="2" fontId="40" fillId="0" borderId="1" xfId="0" applyNumberFormat="1" applyFont="1" applyBorder="1" applyAlignment="1">
      <alignment horizontal="right" vertical="center"/>
    </xf>
  </cellXfs>
  <cellStyles count="2">
    <cellStyle name="Normal" xfId="0" builtinId="0"/>
    <cellStyle name="Percent" xfId="1" builtinId="5"/>
  </cellStyles>
  <dxfs count="2">
    <dxf>
      <fill>
        <patternFill>
          <bgColor indexed="29"/>
        </patternFill>
      </fill>
    </dxf>
    <dxf>
      <fill>
        <patternFill>
          <bgColor indexed="4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2</xdr:col>
      <xdr:colOff>76200</xdr:colOff>
      <xdr:row>3</xdr:row>
      <xdr:rowOff>0</xdr:rowOff>
    </xdr:from>
    <xdr:to>
      <xdr:col>2</xdr:col>
      <xdr:colOff>781050</xdr:colOff>
      <xdr:row>3</xdr:row>
      <xdr:rowOff>0</xdr:rowOff>
    </xdr:to>
    <xdr:cxnSp macro="">
      <xdr:nvCxnSpPr>
        <xdr:cNvPr id="3" name="Straight Connector 2">
          <a:extLst>
            <a:ext uri="{FF2B5EF4-FFF2-40B4-BE49-F238E27FC236}">
              <a16:creationId xmlns:a16="http://schemas.microsoft.com/office/drawing/2014/main" id="{00000000-0008-0000-0100-000003000000}"/>
            </a:ext>
          </a:extLst>
        </xdr:cNvPr>
        <xdr:cNvCxnSpPr/>
      </xdr:nvCxnSpPr>
      <xdr:spPr>
        <a:xfrm>
          <a:off x="1047750" y="619125"/>
          <a:ext cx="7048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571500</xdr:colOff>
      <xdr:row>2</xdr:row>
      <xdr:rowOff>9525</xdr:rowOff>
    </xdr:from>
    <xdr:to>
      <xdr:col>7</xdr:col>
      <xdr:colOff>76200</xdr:colOff>
      <xdr:row>2</xdr:row>
      <xdr:rowOff>9526</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3362325" y="419100"/>
          <a:ext cx="159067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685800</xdr:colOff>
      <xdr:row>4</xdr:row>
      <xdr:rowOff>9525</xdr:rowOff>
    </xdr:from>
    <xdr:to>
      <xdr:col>2</xdr:col>
      <xdr:colOff>942975</xdr:colOff>
      <xdr:row>4</xdr:row>
      <xdr:rowOff>9525</xdr:rowOff>
    </xdr:to>
    <xdr:sp macro="" textlink="">
      <xdr:nvSpPr>
        <xdr:cNvPr id="2" name="Line 123">
          <a:extLst>
            <a:ext uri="{FF2B5EF4-FFF2-40B4-BE49-F238E27FC236}">
              <a16:creationId xmlns:a16="http://schemas.microsoft.com/office/drawing/2014/main" id="{00000000-0008-0000-0200-000002000000}"/>
            </a:ext>
          </a:extLst>
        </xdr:cNvPr>
        <xdr:cNvSpPr>
          <a:spLocks noChangeShapeType="1"/>
        </xdr:cNvSpPr>
      </xdr:nvSpPr>
      <xdr:spPr bwMode="auto">
        <a:xfrm flipV="1">
          <a:off x="1000125" y="828675"/>
          <a:ext cx="9620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200024</xdr:rowOff>
    </xdr:from>
    <xdr:to>
      <xdr:col>7</xdr:col>
      <xdr:colOff>638175</xdr:colOff>
      <xdr:row>2</xdr:row>
      <xdr:rowOff>209549</xdr:rowOff>
    </xdr:to>
    <xdr:sp macro="" textlink="">
      <xdr:nvSpPr>
        <xdr:cNvPr id="3" name="Line 124">
          <a:extLst>
            <a:ext uri="{FF2B5EF4-FFF2-40B4-BE49-F238E27FC236}">
              <a16:creationId xmlns:a16="http://schemas.microsoft.com/office/drawing/2014/main" id="{00000000-0008-0000-0200-000003000000}"/>
            </a:ext>
          </a:extLst>
        </xdr:cNvPr>
        <xdr:cNvSpPr>
          <a:spLocks noChangeShapeType="1"/>
        </xdr:cNvSpPr>
      </xdr:nvSpPr>
      <xdr:spPr bwMode="auto">
        <a:xfrm>
          <a:off x="3924300" y="600074"/>
          <a:ext cx="1466850" cy="95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542925</xdr:colOff>
      <xdr:row>3</xdr:row>
      <xdr:rowOff>1</xdr:rowOff>
    </xdr:from>
    <xdr:to>
      <xdr:col>2</xdr:col>
      <xdr:colOff>771525</xdr:colOff>
      <xdr:row>3</xdr:row>
      <xdr:rowOff>9525</xdr:rowOff>
    </xdr:to>
    <xdr:sp macro="" textlink="">
      <xdr:nvSpPr>
        <xdr:cNvPr id="2" name="Line 33">
          <a:extLst>
            <a:ext uri="{FF2B5EF4-FFF2-40B4-BE49-F238E27FC236}">
              <a16:creationId xmlns:a16="http://schemas.microsoft.com/office/drawing/2014/main" id="{00000000-0008-0000-0300-000002000000}"/>
            </a:ext>
          </a:extLst>
        </xdr:cNvPr>
        <xdr:cNvSpPr>
          <a:spLocks noChangeShapeType="1"/>
        </xdr:cNvSpPr>
      </xdr:nvSpPr>
      <xdr:spPr bwMode="auto">
        <a:xfrm flipV="1">
          <a:off x="838200" y="714376"/>
          <a:ext cx="923925" cy="952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990601</xdr:colOff>
      <xdr:row>2</xdr:row>
      <xdr:rowOff>9525</xdr:rowOff>
    </xdr:from>
    <xdr:to>
      <xdr:col>6</xdr:col>
      <xdr:colOff>962025</xdr:colOff>
      <xdr:row>2</xdr:row>
      <xdr:rowOff>19048</xdr:rowOff>
    </xdr:to>
    <xdr:sp macro="" textlink="">
      <xdr:nvSpPr>
        <xdr:cNvPr id="3" name="Line 34">
          <a:extLst>
            <a:ext uri="{FF2B5EF4-FFF2-40B4-BE49-F238E27FC236}">
              <a16:creationId xmlns:a16="http://schemas.microsoft.com/office/drawing/2014/main" id="{00000000-0008-0000-0300-000003000000}"/>
            </a:ext>
          </a:extLst>
        </xdr:cNvPr>
        <xdr:cNvSpPr>
          <a:spLocks noChangeShapeType="1"/>
        </xdr:cNvSpPr>
      </xdr:nvSpPr>
      <xdr:spPr bwMode="auto">
        <a:xfrm flipV="1">
          <a:off x="3667126" y="523875"/>
          <a:ext cx="1819274" cy="9523"/>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3</xdr:col>
      <xdr:colOff>152401</xdr:colOff>
      <xdr:row>2</xdr:row>
      <xdr:rowOff>0</xdr:rowOff>
    </xdr:from>
    <xdr:to>
      <xdr:col>6</xdr:col>
      <xdr:colOff>114300</xdr:colOff>
      <xdr:row>2</xdr:row>
      <xdr:rowOff>9522</xdr:rowOff>
    </xdr:to>
    <xdr:sp macro="" textlink="">
      <xdr:nvSpPr>
        <xdr:cNvPr id="3" name="Line 124">
          <a:extLst>
            <a:ext uri="{FF2B5EF4-FFF2-40B4-BE49-F238E27FC236}">
              <a16:creationId xmlns:a16="http://schemas.microsoft.com/office/drawing/2014/main" id="{6F11ACE8-5300-4687-B288-539EC3B78127}"/>
            </a:ext>
          </a:extLst>
        </xdr:cNvPr>
        <xdr:cNvSpPr>
          <a:spLocks noChangeShapeType="1"/>
        </xdr:cNvSpPr>
      </xdr:nvSpPr>
      <xdr:spPr bwMode="auto">
        <a:xfrm flipV="1">
          <a:off x="1838326" y="476250"/>
          <a:ext cx="1790699" cy="9522"/>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4</xdr:col>
      <xdr:colOff>1019175</xdr:colOff>
      <xdr:row>1</xdr:row>
      <xdr:rowOff>200025</xdr:rowOff>
    </xdr:from>
    <xdr:to>
      <xdr:col>6</xdr:col>
      <xdr:colOff>47625</xdr:colOff>
      <xdr:row>1</xdr:row>
      <xdr:rowOff>200025</xdr:rowOff>
    </xdr:to>
    <xdr:cxnSp macro="">
      <xdr:nvCxnSpPr>
        <xdr:cNvPr id="4" name="Straight Connector 3">
          <a:extLst>
            <a:ext uri="{FF2B5EF4-FFF2-40B4-BE49-F238E27FC236}">
              <a16:creationId xmlns:a16="http://schemas.microsoft.com/office/drawing/2014/main" id="{CBB4C029-92A7-4841-9599-207FF05DFD5A}"/>
            </a:ext>
          </a:extLst>
        </xdr:cNvPr>
        <xdr:cNvCxnSpPr/>
      </xdr:nvCxnSpPr>
      <xdr:spPr>
        <a:xfrm>
          <a:off x="4924425" y="400050"/>
          <a:ext cx="14478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914400</xdr:colOff>
      <xdr:row>2</xdr:row>
      <xdr:rowOff>0</xdr:rowOff>
    </xdr:from>
    <xdr:to>
      <xdr:col>2</xdr:col>
      <xdr:colOff>352425</xdr:colOff>
      <xdr:row>2</xdr:row>
      <xdr:rowOff>1</xdr:rowOff>
    </xdr:to>
    <xdr:cxnSp macro="">
      <xdr:nvCxnSpPr>
        <xdr:cNvPr id="5" name="Straight Connector 4">
          <a:extLst>
            <a:ext uri="{FF2B5EF4-FFF2-40B4-BE49-F238E27FC236}">
              <a16:creationId xmlns:a16="http://schemas.microsoft.com/office/drawing/2014/main" id="{D1F08205-351C-4FC1-9CA7-4096E295E9D1}"/>
            </a:ext>
          </a:extLst>
        </xdr:cNvPr>
        <xdr:cNvCxnSpPr/>
      </xdr:nvCxnSpPr>
      <xdr:spPr>
        <a:xfrm>
          <a:off x="1228725" y="409575"/>
          <a:ext cx="4762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523876</xdr:colOff>
      <xdr:row>2</xdr:row>
      <xdr:rowOff>0</xdr:rowOff>
    </xdr:from>
    <xdr:to>
      <xdr:col>6</xdr:col>
      <xdr:colOff>47626</xdr:colOff>
      <xdr:row>2</xdr:row>
      <xdr:rowOff>9525</xdr:rowOff>
    </xdr:to>
    <xdr:sp macro="" textlink="">
      <xdr:nvSpPr>
        <xdr:cNvPr id="2" name="Line 124">
          <a:extLst>
            <a:ext uri="{FF2B5EF4-FFF2-40B4-BE49-F238E27FC236}">
              <a16:creationId xmlns:a16="http://schemas.microsoft.com/office/drawing/2014/main" id="{00000000-0008-0000-0600-000002000000}"/>
            </a:ext>
          </a:extLst>
        </xdr:cNvPr>
        <xdr:cNvSpPr>
          <a:spLocks noChangeShapeType="1"/>
        </xdr:cNvSpPr>
      </xdr:nvSpPr>
      <xdr:spPr bwMode="auto">
        <a:xfrm>
          <a:off x="1743076" y="476250"/>
          <a:ext cx="1962150" cy="95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workbookViewId="0"/>
  </sheetViews>
  <sheetFormatPr defaultRowHeight="15" x14ac:dyDescent="0.25"/>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111"/>
  <sheetViews>
    <sheetView topLeftCell="A79" zoomScaleNormal="100" workbookViewId="0">
      <selection activeCell="A17" sqref="A17:I17"/>
    </sheetView>
  </sheetViews>
  <sheetFormatPr defaultRowHeight="16.5" x14ac:dyDescent="0.25"/>
  <cols>
    <col min="1" max="1" width="3.5703125" style="1" customWidth="1"/>
    <col min="2" max="2" width="11" style="1" customWidth="1"/>
    <col min="3" max="3" width="18.5703125" style="1" customWidth="1"/>
    <col min="4" max="4" width="8.28515625" style="1" customWidth="1"/>
    <col min="5" max="5" width="9.5703125" style="2" customWidth="1"/>
    <col min="6" max="6" width="10.42578125" style="2" customWidth="1"/>
    <col min="7" max="7" width="11.42578125" style="2" customWidth="1"/>
    <col min="8" max="8" width="8.7109375" style="2" customWidth="1"/>
    <col min="9" max="9" width="13.5703125" style="1" customWidth="1"/>
    <col min="10" max="16384" width="9.140625" style="1"/>
  </cols>
  <sheetData>
    <row r="1" spans="1:9" s="3" customFormat="1" ht="15.75" x14ac:dyDescent="0.25">
      <c r="A1" s="127" t="s">
        <v>2</v>
      </c>
      <c r="B1" s="127"/>
      <c r="C1" s="127"/>
      <c r="D1" s="127"/>
      <c r="E1" s="19" t="s">
        <v>0</v>
      </c>
      <c r="F1" s="19"/>
      <c r="G1" s="19"/>
      <c r="H1" s="12"/>
      <c r="I1" s="19"/>
    </row>
    <row r="2" spans="1:9" s="3" customFormat="1" x14ac:dyDescent="0.25">
      <c r="A2" s="127" t="s">
        <v>3</v>
      </c>
      <c r="B2" s="127"/>
      <c r="C2" s="127"/>
      <c r="D2" s="127"/>
      <c r="E2" s="117" t="s">
        <v>1</v>
      </c>
      <c r="F2" s="117"/>
      <c r="G2" s="117"/>
      <c r="H2" s="117"/>
      <c r="I2" s="6"/>
    </row>
    <row r="3" spans="1:9" s="3" customFormat="1" x14ac:dyDescent="0.25">
      <c r="A3" s="128" t="s">
        <v>84</v>
      </c>
      <c r="B3" s="128"/>
      <c r="C3" s="128"/>
      <c r="D3" s="128"/>
      <c r="E3" s="19"/>
      <c r="F3" s="117"/>
      <c r="G3" s="117"/>
      <c r="H3" s="117"/>
      <c r="I3" s="117"/>
    </row>
    <row r="4" spans="1:9" s="3" customFormat="1" x14ac:dyDescent="0.25">
      <c r="A4" s="12"/>
      <c r="B4" s="12"/>
      <c r="C4" s="12"/>
      <c r="D4" s="12"/>
      <c r="E4" s="12"/>
      <c r="F4" s="5"/>
      <c r="G4" s="5"/>
      <c r="H4" s="5"/>
      <c r="I4" s="5"/>
    </row>
    <row r="5" spans="1:9" ht="23.25" customHeight="1" x14ac:dyDescent="0.25">
      <c r="A5" s="117" t="s">
        <v>4</v>
      </c>
      <c r="B5" s="117"/>
      <c r="C5" s="117"/>
      <c r="D5" s="117"/>
      <c r="E5" s="117"/>
      <c r="F5" s="117"/>
      <c r="G5" s="117"/>
      <c r="H5" s="117"/>
      <c r="I5" s="117"/>
    </row>
    <row r="6" spans="1:9" s="6" customFormat="1" x14ac:dyDescent="0.25">
      <c r="B6" s="6" t="s">
        <v>5</v>
      </c>
      <c r="D6" s="20" t="s">
        <v>201</v>
      </c>
      <c r="F6" s="20" t="s">
        <v>202</v>
      </c>
      <c r="H6" s="5"/>
    </row>
    <row r="7" spans="1:9" s="6" customFormat="1" ht="12.75" customHeight="1" x14ac:dyDescent="0.25">
      <c r="E7" s="5"/>
      <c r="F7" s="5"/>
      <c r="G7" s="5"/>
      <c r="H7" s="5"/>
    </row>
    <row r="8" spans="1:9" ht="20.25" customHeight="1" x14ac:dyDescent="0.25">
      <c r="A8" s="8" t="s">
        <v>6</v>
      </c>
      <c r="B8" s="1" t="s">
        <v>257</v>
      </c>
    </row>
    <row r="9" spans="1:9" ht="20.25" customHeight="1" x14ac:dyDescent="0.25">
      <c r="A9" s="8" t="s">
        <v>7</v>
      </c>
      <c r="B9" s="1" t="s">
        <v>203</v>
      </c>
    </row>
    <row r="10" spans="1:9" ht="20.25" customHeight="1" x14ac:dyDescent="0.25">
      <c r="A10" s="8" t="s">
        <v>8</v>
      </c>
      <c r="B10" s="6" t="s">
        <v>9</v>
      </c>
    </row>
    <row r="11" spans="1:9" ht="20.25" customHeight="1" x14ac:dyDescent="0.25">
      <c r="A11" s="8"/>
      <c r="B11" s="1" t="s">
        <v>10</v>
      </c>
    </row>
    <row r="12" spans="1:9" ht="20.25" customHeight="1" x14ac:dyDescent="0.25">
      <c r="A12" s="8"/>
      <c r="B12" s="1" t="s">
        <v>11</v>
      </c>
    </row>
    <row r="13" spans="1:9" ht="20.25" customHeight="1" x14ac:dyDescent="0.25">
      <c r="A13" s="8"/>
      <c r="B13" s="1" t="s">
        <v>12</v>
      </c>
    </row>
    <row r="14" spans="1:9" ht="20.25" customHeight="1" x14ac:dyDescent="0.25">
      <c r="A14" s="8"/>
      <c r="B14" s="1" t="s">
        <v>204</v>
      </c>
    </row>
    <row r="15" spans="1:9" ht="20.25" customHeight="1" x14ac:dyDescent="0.25">
      <c r="A15" s="8"/>
      <c r="B15" s="1" t="s">
        <v>186</v>
      </c>
    </row>
    <row r="16" spans="1:9" x14ac:dyDescent="0.25">
      <c r="A16" s="8" t="s">
        <v>14</v>
      </c>
      <c r="B16" s="6" t="s">
        <v>13</v>
      </c>
    </row>
    <row r="17" spans="1:11" ht="54" customHeight="1" x14ac:dyDescent="0.25">
      <c r="A17" s="119" t="s">
        <v>15</v>
      </c>
      <c r="B17" s="119"/>
      <c r="C17" s="119"/>
      <c r="D17" s="119"/>
      <c r="E17" s="119"/>
      <c r="F17" s="119"/>
      <c r="G17" s="119"/>
      <c r="H17" s="119"/>
      <c r="I17" s="119"/>
      <c r="J17" s="9"/>
    </row>
    <row r="18" spans="1:11" ht="10.5" customHeight="1" x14ac:dyDescent="0.25">
      <c r="A18" s="7"/>
    </row>
    <row r="19" spans="1:11" ht="33" customHeight="1" x14ac:dyDescent="0.25">
      <c r="A19" s="120" t="s">
        <v>16</v>
      </c>
      <c r="B19" s="120" t="s">
        <v>17</v>
      </c>
      <c r="C19" s="123" t="s">
        <v>18</v>
      </c>
      <c r="D19" s="124"/>
      <c r="E19" s="133" t="s">
        <v>19</v>
      </c>
      <c r="F19" s="120" t="s">
        <v>20</v>
      </c>
      <c r="G19" s="120"/>
      <c r="H19" s="120"/>
      <c r="I19" s="118" t="s">
        <v>23</v>
      </c>
    </row>
    <row r="20" spans="1:11" ht="16.5" customHeight="1" x14ac:dyDescent="0.25">
      <c r="A20" s="120"/>
      <c r="B20" s="120"/>
      <c r="C20" s="125"/>
      <c r="D20" s="126"/>
      <c r="E20" s="134"/>
      <c r="F20" s="10" t="s">
        <v>21</v>
      </c>
      <c r="G20" s="10" t="s">
        <v>22</v>
      </c>
      <c r="H20" s="10" t="s">
        <v>146</v>
      </c>
      <c r="I20" s="118"/>
    </row>
    <row r="21" spans="1:11" ht="19.5" customHeight="1" x14ac:dyDescent="0.25">
      <c r="A21" s="16" t="s">
        <v>39</v>
      </c>
      <c r="B21" s="14"/>
      <c r="C21" s="17" t="s">
        <v>43</v>
      </c>
      <c r="D21" s="18" t="s">
        <v>44</v>
      </c>
      <c r="E21" s="14"/>
      <c r="F21" s="14"/>
      <c r="G21" s="14" t="str">
        <f>IF(AND(F21&gt;=90),"Xuất sắc",IF(AND(F21&gt;=80),"Tốt",IF(AND(F21&gt;=70),"Khá",IF(AND(F21&gt;=60),"TB",IF(AND(F21&gt;=50),"TB",IF(AND(F21&lt;50),IF(AND(F21&gt;0),"Yếu",IF(AND(F21=0),"Không XL"," "))))))))</f>
        <v>Không XL</v>
      </c>
      <c r="H21" s="90">
        <v>1</v>
      </c>
      <c r="I21" s="11"/>
    </row>
    <row r="22" spans="1:11" ht="19.5" customHeight="1" x14ac:dyDescent="0.25">
      <c r="A22" s="16" t="s">
        <v>40</v>
      </c>
      <c r="B22" s="14"/>
      <c r="C22" s="17"/>
      <c r="D22" s="18"/>
      <c r="E22" s="14"/>
      <c r="F22" s="14"/>
      <c r="G22" s="14" t="str">
        <f t="shared" ref="G22:G82" si="0">IF(AND(F22&gt;=90),"Xuất sắc",IF(AND(F22&gt;=80),"Tốt",IF(AND(F22&gt;=70),"Khá",IF(AND(F22&gt;=60),"TB",IF(AND(F22&gt;=50),"TB",IF(AND(F22&lt;50),IF(AND(F22&gt;0),"Yếu",IF(AND(F22=0),"Không XL"," "))))))))</f>
        <v>Không XL</v>
      </c>
      <c r="H22" s="90">
        <v>1</v>
      </c>
      <c r="I22" s="11"/>
    </row>
    <row r="23" spans="1:11" ht="19.5" customHeight="1" x14ac:dyDescent="0.25">
      <c r="A23" s="16" t="s">
        <v>41</v>
      </c>
      <c r="B23" s="14"/>
      <c r="C23" s="17"/>
      <c r="D23" s="18"/>
      <c r="E23" s="14"/>
      <c r="F23" s="14"/>
      <c r="G23" s="14" t="str">
        <f t="shared" si="0"/>
        <v>Không XL</v>
      </c>
      <c r="H23" s="90">
        <v>1</v>
      </c>
      <c r="I23" s="11"/>
    </row>
    <row r="24" spans="1:11" ht="19.5" customHeight="1" x14ac:dyDescent="0.25">
      <c r="A24" s="16" t="s">
        <v>42</v>
      </c>
      <c r="B24" s="14"/>
      <c r="C24" s="17"/>
      <c r="D24" s="18"/>
      <c r="E24" s="14"/>
      <c r="F24" s="14"/>
      <c r="G24" s="14" t="str">
        <f t="shared" si="0"/>
        <v>Không XL</v>
      </c>
      <c r="H24" s="90">
        <v>1</v>
      </c>
      <c r="I24" s="11"/>
    </row>
    <row r="25" spans="1:11" ht="19.5" customHeight="1" x14ac:dyDescent="0.25">
      <c r="A25" s="16" t="s">
        <v>99</v>
      </c>
      <c r="B25" s="14"/>
      <c r="C25" s="17"/>
      <c r="D25" s="18"/>
      <c r="E25" s="14"/>
      <c r="F25" s="14"/>
      <c r="G25" s="14" t="str">
        <f t="shared" si="0"/>
        <v>Không XL</v>
      </c>
      <c r="H25" s="90">
        <v>1</v>
      </c>
      <c r="I25" s="91" t="s">
        <v>185</v>
      </c>
    </row>
    <row r="26" spans="1:11" ht="19.5" customHeight="1" x14ac:dyDescent="0.25">
      <c r="A26" s="16" t="s">
        <v>100</v>
      </c>
      <c r="B26" s="14"/>
      <c r="C26" s="17"/>
      <c r="D26" s="18"/>
      <c r="E26" s="14"/>
      <c r="F26" s="14"/>
      <c r="G26" s="14" t="str">
        <f t="shared" si="0"/>
        <v>Không XL</v>
      </c>
      <c r="H26" s="90">
        <v>1</v>
      </c>
      <c r="I26" s="11"/>
    </row>
    <row r="27" spans="1:11" ht="19.5" customHeight="1" x14ac:dyDescent="0.25">
      <c r="A27" s="16" t="s">
        <v>101</v>
      </c>
      <c r="B27" s="14"/>
      <c r="C27" s="17"/>
      <c r="D27" s="18"/>
      <c r="E27" s="14"/>
      <c r="F27" s="14"/>
      <c r="G27" s="14" t="str">
        <f t="shared" si="0"/>
        <v>Không XL</v>
      </c>
      <c r="H27" s="90">
        <v>1</v>
      </c>
      <c r="I27" s="11"/>
    </row>
    <row r="28" spans="1:11" ht="19.5" customHeight="1" x14ac:dyDescent="0.25">
      <c r="A28" s="16" t="s">
        <v>102</v>
      </c>
      <c r="B28" s="14"/>
      <c r="C28" s="17"/>
      <c r="D28" s="18"/>
      <c r="E28" s="14"/>
      <c r="F28" s="14"/>
      <c r="G28" s="14" t="str">
        <f t="shared" si="0"/>
        <v>Không XL</v>
      </c>
      <c r="H28" s="90">
        <v>1</v>
      </c>
      <c r="I28" s="11"/>
      <c r="K28" s="79" t="s">
        <v>144</v>
      </c>
    </row>
    <row r="29" spans="1:11" ht="19.5" customHeight="1" x14ac:dyDescent="0.25">
      <c r="A29" s="16" t="s">
        <v>103</v>
      </c>
      <c r="B29" s="14"/>
      <c r="C29" s="17"/>
      <c r="D29" s="18"/>
      <c r="E29" s="14"/>
      <c r="F29" s="14"/>
      <c r="G29" s="14" t="str">
        <f t="shared" si="0"/>
        <v>Không XL</v>
      </c>
      <c r="H29" s="90">
        <v>1</v>
      </c>
      <c r="I29" s="11"/>
      <c r="K29" s="80"/>
    </row>
    <row r="30" spans="1:11" ht="19.5" customHeight="1" x14ac:dyDescent="0.25">
      <c r="A30" s="16" t="s">
        <v>104</v>
      </c>
      <c r="B30" s="14"/>
      <c r="C30" s="17"/>
      <c r="D30" s="18"/>
      <c r="E30" s="14"/>
      <c r="F30" s="14"/>
      <c r="G30" s="14" t="str">
        <f t="shared" si="0"/>
        <v>Không XL</v>
      </c>
      <c r="H30" s="90">
        <v>1</v>
      </c>
      <c r="I30" s="11"/>
      <c r="K30" s="79" t="s">
        <v>246</v>
      </c>
    </row>
    <row r="31" spans="1:11" ht="19.5" customHeight="1" x14ac:dyDescent="0.25">
      <c r="A31" s="16" t="s">
        <v>105</v>
      </c>
      <c r="B31" s="14"/>
      <c r="C31" s="17"/>
      <c r="D31" s="18"/>
      <c r="E31" s="14"/>
      <c r="F31" s="14"/>
      <c r="G31" s="14" t="str">
        <f t="shared" si="0"/>
        <v>Không XL</v>
      </c>
      <c r="H31" s="90">
        <v>1</v>
      </c>
      <c r="I31" s="91" t="s">
        <v>184</v>
      </c>
      <c r="K31" s="80" t="s">
        <v>199</v>
      </c>
    </row>
    <row r="32" spans="1:11" ht="19.5" customHeight="1" x14ac:dyDescent="0.25">
      <c r="A32" s="16" t="s">
        <v>106</v>
      </c>
      <c r="B32" s="14"/>
      <c r="C32" s="17"/>
      <c r="D32" s="18"/>
      <c r="E32" s="14"/>
      <c r="F32" s="14"/>
      <c r="G32" s="14" t="str">
        <f t="shared" si="0"/>
        <v>Không XL</v>
      </c>
      <c r="H32" s="90">
        <v>1</v>
      </c>
      <c r="I32" s="11"/>
      <c r="K32" s="80" t="s">
        <v>131</v>
      </c>
    </row>
    <row r="33" spans="1:11" ht="19.5" customHeight="1" x14ac:dyDescent="0.25">
      <c r="A33" s="16" t="s">
        <v>107</v>
      </c>
      <c r="B33" s="14"/>
      <c r="C33" s="17"/>
      <c r="D33" s="18"/>
      <c r="E33" s="14"/>
      <c r="F33" s="14"/>
      <c r="G33" s="14" t="str">
        <f t="shared" si="0"/>
        <v>Không XL</v>
      </c>
      <c r="H33" s="90">
        <v>1</v>
      </c>
      <c r="I33" s="11"/>
      <c r="K33" s="80"/>
    </row>
    <row r="34" spans="1:11" ht="19.5" customHeight="1" x14ac:dyDescent="0.25">
      <c r="A34" s="16" t="s">
        <v>108</v>
      </c>
      <c r="B34" s="14"/>
      <c r="C34" s="17"/>
      <c r="D34" s="18"/>
      <c r="E34" s="14"/>
      <c r="F34" s="14"/>
      <c r="G34" s="14" t="str">
        <f t="shared" si="0"/>
        <v>Không XL</v>
      </c>
      <c r="H34" s="90">
        <v>1</v>
      </c>
      <c r="I34" s="11"/>
      <c r="K34" s="79" t="s">
        <v>132</v>
      </c>
    </row>
    <row r="35" spans="1:11" ht="19.5" customHeight="1" x14ac:dyDescent="0.25">
      <c r="A35" s="16" t="s">
        <v>109</v>
      </c>
      <c r="B35" s="14"/>
      <c r="C35" s="17"/>
      <c r="D35" s="18"/>
      <c r="E35" s="14"/>
      <c r="F35" s="14"/>
      <c r="G35" s="14" t="str">
        <f t="shared" si="0"/>
        <v>Không XL</v>
      </c>
      <c r="H35" s="90">
        <v>1</v>
      </c>
      <c r="I35" s="11"/>
      <c r="K35" s="80" t="s">
        <v>183</v>
      </c>
    </row>
    <row r="36" spans="1:11" ht="19.5" customHeight="1" x14ac:dyDescent="0.25">
      <c r="A36" s="16" t="s">
        <v>110</v>
      </c>
      <c r="B36" s="14"/>
      <c r="C36" s="17"/>
      <c r="D36" s="18"/>
      <c r="E36" s="14"/>
      <c r="F36" s="14"/>
      <c r="G36" s="14" t="str">
        <f t="shared" si="0"/>
        <v>Không XL</v>
      </c>
      <c r="H36" s="90">
        <v>1</v>
      </c>
      <c r="I36" s="11"/>
      <c r="K36" s="80" t="s">
        <v>181</v>
      </c>
    </row>
    <row r="37" spans="1:11" ht="19.5" customHeight="1" x14ac:dyDescent="0.25">
      <c r="A37" s="16" t="s">
        <v>111</v>
      </c>
      <c r="B37" s="14"/>
      <c r="C37" s="17"/>
      <c r="D37" s="18"/>
      <c r="E37" s="14"/>
      <c r="F37" s="14"/>
      <c r="G37" s="14" t="str">
        <f t="shared" si="0"/>
        <v>Không XL</v>
      </c>
      <c r="H37" s="90">
        <v>1</v>
      </c>
      <c r="I37" s="11"/>
      <c r="K37" s="80" t="s">
        <v>200</v>
      </c>
    </row>
    <row r="38" spans="1:11" ht="19.5" customHeight="1" x14ac:dyDescent="0.25">
      <c r="A38" s="16" t="s">
        <v>112</v>
      </c>
      <c r="B38" s="14"/>
      <c r="C38" s="17"/>
      <c r="D38" s="18"/>
      <c r="E38" s="14"/>
      <c r="F38" s="14"/>
      <c r="G38" s="14" t="str">
        <f t="shared" si="0"/>
        <v>Không XL</v>
      </c>
      <c r="H38" s="90">
        <v>1</v>
      </c>
      <c r="I38" s="91" t="s">
        <v>182</v>
      </c>
    </row>
    <row r="39" spans="1:11" ht="19.5" customHeight="1" x14ac:dyDescent="0.25">
      <c r="A39" s="16" t="s">
        <v>113</v>
      </c>
      <c r="B39" s="14"/>
      <c r="C39" s="17"/>
      <c r="D39" s="18"/>
      <c r="E39" s="14"/>
      <c r="F39" s="14"/>
      <c r="G39" s="14" t="str">
        <f t="shared" si="0"/>
        <v>Không XL</v>
      </c>
      <c r="H39" s="90">
        <v>1</v>
      </c>
      <c r="I39" s="11"/>
    </row>
    <row r="40" spans="1:11" ht="19.5" customHeight="1" x14ac:dyDescent="0.25">
      <c r="A40" s="16" t="s">
        <v>114</v>
      </c>
      <c r="B40" s="14"/>
      <c r="C40" s="17"/>
      <c r="D40" s="18"/>
      <c r="E40" s="14"/>
      <c r="F40" s="14"/>
      <c r="G40" s="14" t="str">
        <f t="shared" si="0"/>
        <v>Không XL</v>
      </c>
      <c r="H40" s="90">
        <v>1</v>
      </c>
      <c r="I40" s="11"/>
    </row>
    <row r="41" spans="1:11" ht="19.5" customHeight="1" x14ac:dyDescent="0.25">
      <c r="A41" s="16" t="s">
        <v>115</v>
      </c>
      <c r="B41" s="14"/>
      <c r="C41" s="17"/>
      <c r="D41" s="18"/>
      <c r="E41" s="14"/>
      <c r="F41" s="14"/>
      <c r="G41" s="14" t="str">
        <f t="shared" si="0"/>
        <v>Không XL</v>
      </c>
      <c r="H41" s="90">
        <v>1</v>
      </c>
      <c r="I41" s="11"/>
    </row>
    <row r="42" spans="1:11" ht="19.5" customHeight="1" x14ac:dyDescent="0.25">
      <c r="A42" s="16" t="s">
        <v>116</v>
      </c>
      <c r="B42" s="14"/>
      <c r="C42" s="17"/>
      <c r="D42" s="18"/>
      <c r="E42" s="14"/>
      <c r="F42" s="14"/>
      <c r="G42" s="14" t="str">
        <f t="shared" si="0"/>
        <v>Không XL</v>
      </c>
      <c r="H42" s="90">
        <v>1</v>
      </c>
      <c r="I42" s="11"/>
    </row>
    <row r="43" spans="1:11" ht="19.5" customHeight="1" x14ac:dyDescent="0.25">
      <c r="A43" s="16" t="s">
        <v>117</v>
      </c>
      <c r="B43" s="14"/>
      <c r="C43" s="17"/>
      <c r="D43" s="18"/>
      <c r="E43" s="14"/>
      <c r="F43" s="14"/>
      <c r="G43" s="14" t="str">
        <f t="shared" si="0"/>
        <v>Không XL</v>
      </c>
      <c r="H43" s="90">
        <v>1</v>
      </c>
      <c r="I43" s="11"/>
    </row>
    <row r="44" spans="1:11" ht="19.5" customHeight="1" x14ac:dyDescent="0.25">
      <c r="A44" s="16" t="s">
        <v>118</v>
      </c>
      <c r="B44" s="14"/>
      <c r="C44" s="17"/>
      <c r="D44" s="18"/>
      <c r="E44" s="14"/>
      <c r="F44" s="14"/>
      <c r="G44" s="14" t="str">
        <f t="shared" si="0"/>
        <v>Không XL</v>
      </c>
      <c r="H44" s="90">
        <v>1</v>
      </c>
      <c r="I44" s="11"/>
    </row>
    <row r="45" spans="1:11" ht="19.5" customHeight="1" x14ac:dyDescent="0.25">
      <c r="A45" s="16" t="s">
        <v>119</v>
      </c>
      <c r="B45" s="14"/>
      <c r="C45" s="17"/>
      <c r="D45" s="18"/>
      <c r="E45" s="14"/>
      <c r="F45" s="14"/>
      <c r="G45" s="14" t="str">
        <f t="shared" si="0"/>
        <v>Không XL</v>
      </c>
      <c r="H45" s="90">
        <v>1</v>
      </c>
      <c r="I45" s="11"/>
    </row>
    <row r="46" spans="1:11" ht="19.5" customHeight="1" x14ac:dyDescent="0.25">
      <c r="A46" s="16" t="s">
        <v>120</v>
      </c>
      <c r="B46" s="14"/>
      <c r="C46" s="17"/>
      <c r="D46" s="18"/>
      <c r="E46" s="14"/>
      <c r="F46" s="14"/>
      <c r="G46" s="14" t="str">
        <f t="shared" si="0"/>
        <v>Không XL</v>
      </c>
      <c r="H46" s="90">
        <v>1</v>
      </c>
      <c r="I46" s="11"/>
    </row>
    <row r="47" spans="1:11" ht="19.5" customHeight="1" x14ac:dyDescent="0.25">
      <c r="A47" s="16" t="s">
        <v>121</v>
      </c>
      <c r="B47" s="14"/>
      <c r="C47" s="17"/>
      <c r="D47" s="18"/>
      <c r="E47" s="14"/>
      <c r="F47" s="14"/>
      <c r="G47" s="14" t="str">
        <f t="shared" si="0"/>
        <v>Không XL</v>
      </c>
      <c r="H47" s="90">
        <v>1</v>
      </c>
      <c r="I47" s="11"/>
    </row>
    <row r="48" spans="1:11" ht="19.5" customHeight="1" x14ac:dyDescent="0.25">
      <c r="A48" s="16" t="s">
        <v>150</v>
      </c>
      <c r="B48" s="14"/>
      <c r="C48" s="17"/>
      <c r="D48" s="18"/>
      <c r="E48" s="14"/>
      <c r="F48" s="14"/>
      <c r="G48" s="14" t="str">
        <f t="shared" si="0"/>
        <v>Không XL</v>
      </c>
      <c r="H48" s="90">
        <v>1</v>
      </c>
      <c r="I48" s="11"/>
    </row>
    <row r="49" spans="1:9" ht="19.5" customHeight="1" x14ac:dyDescent="0.25">
      <c r="A49" s="16" t="s">
        <v>151</v>
      </c>
      <c r="B49" s="14"/>
      <c r="C49" s="17"/>
      <c r="D49" s="18"/>
      <c r="E49" s="14"/>
      <c r="F49" s="14"/>
      <c r="G49" s="14" t="str">
        <f t="shared" si="0"/>
        <v>Không XL</v>
      </c>
      <c r="H49" s="90">
        <v>1</v>
      </c>
      <c r="I49" s="11"/>
    </row>
    <row r="50" spans="1:9" ht="19.5" customHeight="1" x14ac:dyDescent="0.25">
      <c r="A50" s="16" t="s">
        <v>152</v>
      </c>
      <c r="B50" s="14"/>
      <c r="C50" s="17"/>
      <c r="D50" s="18"/>
      <c r="E50" s="14"/>
      <c r="F50" s="14"/>
      <c r="G50" s="14" t="str">
        <f t="shared" si="0"/>
        <v>Không XL</v>
      </c>
      <c r="H50" s="90">
        <v>1</v>
      </c>
      <c r="I50" s="11"/>
    </row>
    <row r="51" spans="1:9" ht="19.5" customHeight="1" x14ac:dyDescent="0.25">
      <c r="A51" s="16" t="s">
        <v>153</v>
      </c>
      <c r="B51" s="14"/>
      <c r="C51" s="17"/>
      <c r="D51" s="18"/>
      <c r="E51" s="14"/>
      <c r="F51" s="14"/>
      <c r="G51" s="14" t="str">
        <f t="shared" si="0"/>
        <v>Không XL</v>
      </c>
      <c r="H51" s="90">
        <v>1</v>
      </c>
      <c r="I51" s="11"/>
    </row>
    <row r="52" spans="1:9" ht="19.5" customHeight="1" x14ac:dyDescent="0.25">
      <c r="A52" s="16" t="s">
        <v>154</v>
      </c>
      <c r="B52" s="14"/>
      <c r="C52" s="17"/>
      <c r="D52" s="18"/>
      <c r="E52" s="14"/>
      <c r="F52" s="14"/>
      <c r="G52" s="14" t="str">
        <f t="shared" si="0"/>
        <v>Không XL</v>
      </c>
      <c r="H52" s="90">
        <v>1</v>
      </c>
      <c r="I52" s="11"/>
    </row>
    <row r="53" spans="1:9" ht="19.5" customHeight="1" x14ac:dyDescent="0.25">
      <c r="A53" s="16" t="s">
        <v>155</v>
      </c>
      <c r="B53" s="14"/>
      <c r="C53" s="17"/>
      <c r="D53" s="18"/>
      <c r="E53" s="14"/>
      <c r="F53" s="14"/>
      <c r="G53" s="14" t="str">
        <f t="shared" si="0"/>
        <v>Không XL</v>
      </c>
      <c r="H53" s="90">
        <v>1</v>
      </c>
      <c r="I53" s="11"/>
    </row>
    <row r="54" spans="1:9" ht="19.5" customHeight="1" x14ac:dyDescent="0.25">
      <c r="A54" s="16" t="s">
        <v>156</v>
      </c>
      <c r="B54" s="14"/>
      <c r="C54" s="17"/>
      <c r="D54" s="18"/>
      <c r="E54" s="14"/>
      <c r="F54" s="14"/>
      <c r="G54" s="14" t="str">
        <f t="shared" si="0"/>
        <v>Không XL</v>
      </c>
      <c r="H54" s="90">
        <v>1</v>
      </c>
      <c r="I54" s="11"/>
    </row>
    <row r="55" spans="1:9" ht="19.5" customHeight="1" x14ac:dyDescent="0.25">
      <c r="A55" s="16" t="s">
        <v>157</v>
      </c>
      <c r="B55" s="14"/>
      <c r="C55" s="17"/>
      <c r="D55" s="18"/>
      <c r="E55" s="14"/>
      <c r="F55" s="14"/>
      <c r="G55" s="14" t="str">
        <f t="shared" si="0"/>
        <v>Không XL</v>
      </c>
      <c r="H55" s="90">
        <v>1</v>
      </c>
      <c r="I55" s="11"/>
    </row>
    <row r="56" spans="1:9" ht="19.5" customHeight="1" x14ac:dyDescent="0.25">
      <c r="A56" s="16" t="s">
        <v>158</v>
      </c>
      <c r="B56" s="14"/>
      <c r="C56" s="17"/>
      <c r="D56" s="18"/>
      <c r="E56" s="14"/>
      <c r="F56" s="14"/>
      <c r="G56" s="14" t="str">
        <f t="shared" si="0"/>
        <v>Không XL</v>
      </c>
      <c r="H56" s="90">
        <v>1</v>
      </c>
      <c r="I56" s="11"/>
    </row>
    <row r="57" spans="1:9" ht="19.5" customHeight="1" x14ac:dyDescent="0.25">
      <c r="A57" s="16" t="s">
        <v>159</v>
      </c>
      <c r="B57" s="14"/>
      <c r="C57" s="17"/>
      <c r="D57" s="18"/>
      <c r="E57" s="14"/>
      <c r="F57" s="14"/>
      <c r="G57" s="14" t="str">
        <f t="shared" si="0"/>
        <v>Không XL</v>
      </c>
      <c r="H57" s="90">
        <v>1</v>
      </c>
      <c r="I57" s="11"/>
    </row>
    <row r="58" spans="1:9" ht="19.5" customHeight="1" x14ac:dyDescent="0.25">
      <c r="A58" s="16" t="s">
        <v>160</v>
      </c>
      <c r="B58" s="14"/>
      <c r="C58" s="17"/>
      <c r="D58" s="18"/>
      <c r="E58" s="14"/>
      <c r="F58" s="14"/>
      <c r="G58" s="14" t="str">
        <f t="shared" si="0"/>
        <v>Không XL</v>
      </c>
      <c r="H58" s="90">
        <v>1</v>
      </c>
      <c r="I58" s="11"/>
    </row>
    <row r="59" spans="1:9" ht="19.5" customHeight="1" x14ac:dyDescent="0.25">
      <c r="A59" s="16" t="s">
        <v>161</v>
      </c>
      <c r="B59" s="14"/>
      <c r="C59" s="17"/>
      <c r="D59" s="18"/>
      <c r="E59" s="14"/>
      <c r="F59" s="14"/>
      <c r="G59" s="14" t="str">
        <f t="shared" si="0"/>
        <v>Không XL</v>
      </c>
      <c r="H59" s="90">
        <v>1</v>
      </c>
      <c r="I59" s="11"/>
    </row>
    <row r="60" spans="1:9" ht="19.5" customHeight="1" x14ac:dyDescent="0.25">
      <c r="A60" s="16" t="s">
        <v>162</v>
      </c>
      <c r="B60" s="14"/>
      <c r="C60" s="17"/>
      <c r="D60" s="18"/>
      <c r="E60" s="14"/>
      <c r="F60" s="14"/>
      <c r="G60" s="14" t="str">
        <f t="shared" si="0"/>
        <v>Không XL</v>
      </c>
      <c r="H60" s="90">
        <v>1</v>
      </c>
      <c r="I60" s="11"/>
    </row>
    <row r="61" spans="1:9" ht="19.5" customHeight="1" x14ac:dyDescent="0.25">
      <c r="A61" s="16" t="s">
        <v>163</v>
      </c>
      <c r="B61" s="14"/>
      <c r="C61" s="17"/>
      <c r="D61" s="18"/>
      <c r="E61" s="14"/>
      <c r="F61" s="14"/>
      <c r="G61" s="14" t="str">
        <f t="shared" si="0"/>
        <v>Không XL</v>
      </c>
      <c r="H61" s="90">
        <v>1</v>
      </c>
      <c r="I61" s="11"/>
    </row>
    <row r="62" spans="1:9" ht="19.5" customHeight="1" x14ac:dyDescent="0.25">
      <c r="A62" s="16" t="s">
        <v>164</v>
      </c>
      <c r="B62" s="14"/>
      <c r="C62" s="17"/>
      <c r="D62" s="18"/>
      <c r="E62" s="14"/>
      <c r="F62" s="14"/>
      <c r="G62" s="14" t="str">
        <f t="shared" si="0"/>
        <v>Không XL</v>
      </c>
      <c r="H62" s="90">
        <v>1</v>
      </c>
      <c r="I62" s="11"/>
    </row>
    <row r="63" spans="1:9" ht="19.5" customHeight="1" x14ac:dyDescent="0.25">
      <c r="A63" s="16" t="s">
        <v>165</v>
      </c>
      <c r="B63" s="14"/>
      <c r="C63" s="17"/>
      <c r="D63" s="18"/>
      <c r="E63" s="14"/>
      <c r="F63" s="14"/>
      <c r="G63" s="14" t="str">
        <f t="shared" si="0"/>
        <v>Không XL</v>
      </c>
      <c r="H63" s="90">
        <v>1</v>
      </c>
      <c r="I63" s="11"/>
    </row>
    <row r="64" spans="1:9" ht="19.5" customHeight="1" x14ac:dyDescent="0.25">
      <c r="A64" s="16" t="s">
        <v>166</v>
      </c>
      <c r="B64" s="14"/>
      <c r="C64" s="17"/>
      <c r="D64" s="18"/>
      <c r="E64" s="14"/>
      <c r="F64" s="14"/>
      <c r="G64" s="14" t="str">
        <f t="shared" si="0"/>
        <v>Không XL</v>
      </c>
      <c r="H64" s="90">
        <v>1</v>
      </c>
      <c r="I64" s="11"/>
    </row>
    <row r="65" spans="1:9" ht="19.5" customHeight="1" x14ac:dyDescent="0.25">
      <c r="A65" s="16" t="s">
        <v>167</v>
      </c>
      <c r="B65" s="14"/>
      <c r="C65" s="17"/>
      <c r="D65" s="18"/>
      <c r="E65" s="14"/>
      <c r="F65" s="14"/>
      <c r="G65" s="14" t="str">
        <f t="shared" si="0"/>
        <v>Không XL</v>
      </c>
      <c r="H65" s="90">
        <v>1</v>
      </c>
      <c r="I65" s="11"/>
    </row>
    <row r="66" spans="1:9" ht="19.5" customHeight="1" x14ac:dyDescent="0.25">
      <c r="A66" s="16" t="s">
        <v>168</v>
      </c>
      <c r="B66" s="14"/>
      <c r="C66" s="17"/>
      <c r="D66" s="18"/>
      <c r="E66" s="14"/>
      <c r="F66" s="14"/>
      <c r="G66" s="14" t="str">
        <f t="shared" si="0"/>
        <v>Không XL</v>
      </c>
      <c r="H66" s="90">
        <v>1</v>
      </c>
      <c r="I66" s="11"/>
    </row>
    <row r="67" spans="1:9" ht="19.5" customHeight="1" x14ac:dyDescent="0.25">
      <c r="A67" s="16" t="s">
        <v>169</v>
      </c>
      <c r="B67" s="14"/>
      <c r="C67" s="17"/>
      <c r="D67" s="18"/>
      <c r="E67" s="14"/>
      <c r="F67" s="14"/>
      <c r="G67" s="14" t="str">
        <f t="shared" si="0"/>
        <v>Không XL</v>
      </c>
      <c r="H67" s="90">
        <v>1</v>
      </c>
      <c r="I67" s="11"/>
    </row>
    <row r="68" spans="1:9" ht="19.5" customHeight="1" x14ac:dyDescent="0.25">
      <c r="A68" s="16" t="s">
        <v>170</v>
      </c>
      <c r="B68" s="14"/>
      <c r="C68" s="17"/>
      <c r="D68" s="18"/>
      <c r="E68" s="14"/>
      <c r="F68" s="14"/>
      <c r="G68" s="14" t="str">
        <f t="shared" si="0"/>
        <v>Không XL</v>
      </c>
      <c r="H68" s="90">
        <v>1</v>
      </c>
      <c r="I68" s="11"/>
    </row>
    <row r="69" spans="1:9" ht="19.5" customHeight="1" x14ac:dyDescent="0.25">
      <c r="A69" s="16" t="s">
        <v>171</v>
      </c>
      <c r="B69" s="14"/>
      <c r="C69" s="17"/>
      <c r="D69" s="18"/>
      <c r="E69" s="14"/>
      <c r="F69" s="14"/>
      <c r="G69" s="14" t="str">
        <f t="shared" si="0"/>
        <v>Không XL</v>
      </c>
      <c r="H69" s="90">
        <v>1</v>
      </c>
      <c r="I69" s="11"/>
    </row>
    <row r="70" spans="1:9" ht="19.5" customHeight="1" x14ac:dyDescent="0.25">
      <c r="A70" s="16" t="s">
        <v>172</v>
      </c>
      <c r="B70" s="14"/>
      <c r="C70" s="17"/>
      <c r="D70" s="18"/>
      <c r="E70" s="14"/>
      <c r="F70" s="14"/>
      <c r="G70" s="14" t="str">
        <f t="shared" si="0"/>
        <v>Không XL</v>
      </c>
      <c r="H70" s="90">
        <v>1</v>
      </c>
      <c r="I70" s="11"/>
    </row>
    <row r="71" spans="1:9" ht="19.5" customHeight="1" x14ac:dyDescent="0.25">
      <c r="A71" s="16" t="s">
        <v>173</v>
      </c>
      <c r="B71" s="14"/>
      <c r="C71" s="17"/>
      <c r="D71" s="18"/>
      <c r="E71" s="14"/>
      <c r="F71" s="14"/>
      <c r="G71" s="14" t="str">
        <f t="shared" si="0"/>
        <v>Không XL</v>
      </c>
      <c r="H71" s="90">
        <v>1</v>
      </c>
      <c r="I71" s="11"/>
    </row>
    <row r="72" spans="1:9" ht="19.5" customHeight="1" x14ac:dyDescent="0.25">
      <c r="A72" s="16" t="s">
        <v>174</v>
      </c>
      <c r="B72" s="14"/>
      <c r="C72" s="17"/>
      <c r="D72" s="18"/>
      <c r="E72" s="14"/>
      <c r="F72" s="14"/>
      <c r="G72" s="14" t="str">
        <f t="shared" si="0"/>
        <v>Không XL</v>
      </c>
      <c r="H72" s="90">
        <v>1</v>
      </c>
      <c r="I72" s="11"/>
    </row>
    <row r="73" spans="1:9" ht="19.5" customHeight="1" x14ac:dyDescent="0.25">
      <c r="A73" s="16" t="s">
        <v>175</v>
      </c>
      <c r="B73" s="14"/>
      <c r="C73" s="17"/>
      <c r="D73" s="18"/>
      <c r="E73" s="14"/>
      <c r="F73" s="14"/>
      <c r="G73" s="14" t="str">
        <f t="shared" si="0"/>
        <v>Không XL</v>
      </c>
      <c r="H73" s="90">
        <v>1</v>
      </c>
      <c r="I73" s="11"/>
    </row>
    <row r="74" spans="1:9" ht="19.5" customHeight="1" x14ac:dyDescent="0.25">
      <c r="A74" s="16" t="s">
        <v>189</v>
      </c>
      <c r="B74" s="14"/>
      <c r="C74" s="17"/>
      <c r="D74" s="18"/>
      <c r="E74" s="14"/>
      <c r="F74" s="14"/>
      <c r="G74" s="14" t="str">
        <f t="shared" si="0"/>
        <v>Không XL</v>
      </c>
      <c r="H74" s="90">
        <v>1</v>
      </c>
      <c r="I74" s="11"/>
    </row>
    <row r="75" spans="1:9" ht="19.5" customHeight="1" x14ac:dyDescent="0.25">
      <c r="A75" s="16" t="s">
        <v>190</v>
      </c>
      <c r="B75" s="14"/>
      <c r="C75" s="17"/>
      <c r="D75" s="18"/>
      <c r="E75" s="14"/>
      <c r="F75" s="14"/>
      <c r="G75" s="14" t="str">
        <f t="shared" si="0"/>
        <v>Không XL</v>
      </c>
      <c r="H75" s="90">
        <v>1</v>
      </c>
      <c r="I75" s="11"/>
    </row>
    <row r="76" spans="1:9" ht="19.5" customHeight="1" x14ac:dyDescent="0.25">
      <c r="A76" s="16" t="s">
        <v>191</v>
      </c>
      <c r="B76" s="14"/>
      <c r="C76" s="17"/>
      <c r="D76" s="18"/>
      <c r="E76" s="14"/>
      <c r="F76" s="14"/>
      <c r="G76" s="14" t="str">
        <f t="shared" si="0"/>
        <v>Không XL</v>
      </c>
      <c r="H76" s="90">
        <v>1</v>
      </c>
      <c r="I76" s="11"/>
    </row>
    <row r="77" spans="1:9" ht="19.5" customHeight="1" x14ac:dyDescent="0.25">
      <c r="A77" s="16" t="s">
        <v>192</v>
      </c>
      <c r="B77" s="14"/>
      <c r="C77" s="17"/>
      <c r="D77" s="18"/>
      <c r="E77" s="14"/>
      <c r="F77" s="14"/>
      <c r="G77" s="14" t="str">
        <f t="shared" si="0"/>
        <v>Không XL</v>
      </c>
      <c r="H77" s="90">
        <v>1</v>
      </c>
      <c r="I77" s="11"/>
    </row>
    <row r="78" spans="1:9" ht="19.5" customHeight="1" x14ac:dyDescent="0.25">
      <c r="A78" s="16" t="s">
        <v>193</v>
      </c>
      <c r="B78" s="14"/>
      <c r="C78" s="17"/>
      <c r="D78" s="18"/>
      <c r="E78" s="14"/>
      <c r="F78" s="14"/>
      <c r="G78" s="14" t="str">
        <f t="shared" si="0"/>
        <v>Không XL</v>
      </c>
      <c r="H78" s="90">
        <v>1</v>
      </c>
      <c r="I78" s="11"/>
    </row>
    <row r="79" spans="1:9" ht="19.5" customHeight="1" x14ac:dyDescent="0.25">
      <c r="A79" s="16" t="s">
        <v>194</v>
      </c>
      <c r="B79" s="14"/>
      <c r="C79" s="17"/>
      <c r="D79" s="18"/>
      <c r="E79" s="14"/>
      <c r="F79" s="14"/>
      <c r="G79" s="14" t="str">
        <f t="shared" si="0"/>
        <v>Không XL</v>
      </c>
      <c r="H79" s="90">
        <v>1</v>
      </c>
      <c r="I79" s="11"/>
    </row>
    <row r="80" spans="1:9" ht="19.5" customHeight="1" x14ac:dyDescent="0.25">
      <c r="A80" s="16" t="s">
        <v>195</v>
      </c>
      <c r="B80" s="14"/>
      <c r="C80" s="17"/>
      <c r="D80" s="18"/>
      <c r="E80" s="14"/>
      <c r="F80" s="14"/>
      <c r="G80" s="14" t="str">
        <f t="shared" si="0"/>
        <v>Không XL</v>
      </c>
      <c r="H80" s="90">
        <v>1</v>
      </c>
      <c r="I80" s="11"/>
    </row>
    <row r="81" spans="1:10" ht="19.5" customHeight="1" x14ac:dyDescent="0.25">
      <c r="A81" s="16" t="s">
        <v>196</v>
      </c>
      <c r="B81" s="14"/>
      <c r="C81" s="17"/>
      <c r="D81" s="18"/>
      <c r="E81" s="14"/>
      <c r="F81" s="14"/>
      <c r="G81" s="14" t="str">
        <f t="shared" si="0"/>
        <v>Không XL</v>
      </c>
      <c r="H81" s="90">
        <v>1</v>
      </c>
      <c r="I81" s="11"/>
    </row>
    <row r="82" spans="1:10" ht="19.5" customHeight="1" x14ac:dyDescent="0.25">
      <c r="A82" s="16" t="s">
        <v>197</v>
      </c>
      <c r="B82" s="14"/>
      <c r="C82" s="17"/>
      <c r="D82" s="18"/>
      <c r="E82" s="14"/>
      <c r="F82" s="14"/>
      <c r="G82" s="14" t="str">
        <f t="shared" si="0"/>
        <v>Không XL</v>
      </c>
      <c r="H82" s="90">
        <v>1</v>
      </c>
      <c r="I82" s="11"/>
    </row>
    <row r="83" spans="1:10" ht="19.5" customHeight="1" x14ac:dyDescent="0.25">
      <c r="A83" s="16" t="s">
        <v>198</v>
      </c>
      <c r="B83" s="14"/>
      <c r="C83" s="17"/>
      <c r="D83" s="18"/>
      <c r="E83" s="14"/>
      <c r="F83" s="14"/>
      <c r="G83" s="14" t="str">
        <f>IF(AND(F82&gt;=90),"Xuất sắc",IF(AND(F82&gt;=80),"Tốt",IF(AND(F82&gt;=70),"Khá",IF(AND(F82&gt;=60),"TB",IF(AND(F82&gt;=50),"TB",IF(AND(F82&lt;50),IF(AND(F82&gt;0),"Yếu",IF(AND(F82=0),"Không XL"," "))))))))</f>
        <v>Không XL</v>
      </c>
      <c r="H83" s="90">
        <v>1</v>
      </c>
      <c r="I83" s="11"/>
    </row>
    <row r="84" spans="1:10" ht="10.5" customHeight="1" x14ac:dyDescent="0.25"/>
    <row r="85" spans="1:10" s="3" customFormat="1" ht="23.25" customHeight="1" x14ac:dyDescent="0.25">
      <c r="B85" s="1" t="s">
        <v>24</v>
      </c>
      <c r="E85" s="4"/>
      <c r="F85" s="4"/>
      <c r="G85" s="4"/>
      <c r="H85" s="4"/>
    </row>
    <row r="86" spans="1:10" s="3" customFormat="1" ht="31.5" x14ac:dyDescent="0.25">
      <c r="B86" s="23"/>
      <c r="C86" s="129" t="s">
        <v>25</v>
      </c>
      <c r="D86" s="130"/>
      <c r="E86" s="10" t="s">
        <v>26</v>
      </c>
      <c r="F86" s="10" t="s">
        <v>57</v>
      </c>
      <c r="G86" s="4"/>
      <c r="H86" s="4"/>
    </row>
    <row r="87" spans="1:10" s="3" customFormat="1" ht="15.75" x14ac:dyDescent="0.25">
      <c r="C87" s="22" t="s">
        <v>27</v>
      </c>
      <c r="D87" s="21"/>
      <c r="E87" s="15">
        <f>COUNTIF(G21:G83,"Xuất sắc")</f>
        <v>0</v>
      </c>
      <c r="F87" s="92">
        <f>E87*100/$A$83</f>
        <v>0</v>
      </c>
      <c r="G87" s="4"/>
      <c r="H87" s="4"/>
    </row>
    <row r="88" spans="1:10" s="3" customFormat="1" ht="15.75" x14ac:dyDescent="0.25">
      <c r="C88" s="22" t="s">
        <v>28</v>
      </c>
      <c r="D88" s="21"/>
      <c r="E88" s="15">
        <f>COUNTIF(G21:G83,"Tốt")</f>
        <v>0</v>
      </c>
      <c r="F88" s="92">
        <f t="shared" ref="F88:F92" si="1">E88*100/$A$83</f>
        <v>0</v>
      </c>
      <c r="G88" s="4"/>
      <c r="H88" s="4"/>
    </row>
    <row r="89" spans="1:10" s="3" customFormat="1" ht="15.75" x14ac:dyDescent="0.25">
      <c r="C89" s="22" t="s">
        <v>29</v>
      </c>
      <c r="D89" s="21"/>
      <c r="E89" s="15">
        <f>COUNTIF(G21:G83,"Khá")</f>
        <v>0</v>
      </c>
      <c r="F89" s="92">
        <f t="shared" si="1"/>
        <v>0</v>
      </c>
      <c r="G89" s="4"/>
      <c r="H89" s="4"/>
    </row>
    <row r="90" spans="1:10" s="3" customFormat="1" ht="15.75" x14ac:dyDescent="0.25">
      <c r="C90" s="22" t="s">
        <v>30</v>
      </c>
      <c r="D90" s="21"/>
      <c r="E90" s="15">
        <f>COUNTIF(G21:G83,"TB")</f>
        <v>0</v>
      </c>
      <c r="F90" s="92">
        <f t="shared" si="1"/>
        <v>0</v>
      </c>
      <c r="G90" s="4"/>
      <c r="H90" s="4"/>
    </row>
    <row r="91" spans="1:10" s="3" customFormat="1" ht="15.75" x14ac:dyDescent="0.25">
      <c r="C91" s="22" t="s">
        <v>31</v>
      </c>
      <c r="D91" s="21"/>
      <c r="E91" s="15">
        <f>COUNTIF(G21:G83,"Yếu")</f>
        <v>0</v>
      </c>
      <c r="F91" s="92">
        <f t="shared" si="1"/>
        <v>0</v>
      </c>
      <c r="G91" s="4"/>
      <c r="H91" s="4"/>
    </row>
    <row r="92" spans="1:10" s="3" customFormat="1" ht="15.75" x14ac:dyDescent="0.25">
      <c r="C92" s="22" t="s">
        <v>45</v>
      </c>
      <c r="D92" s="21"/>
      <c r="E92" s="15">
        <f>COUNTIF(G21:G83,"Không XL")</f>
        <v>63</v>
      </c>
      <c r="F92" s="92">
        <f t="shared" si="1"/>
        <v>100</v>
      </c>
      <c r="G92" s="4"/>
      <c r="H92" s="4"/>
    </row>
    <row r="94" spans="1:10" ht="57" customHeight="1" x14ac:dyDescent="0.25">
      <c r="A94" s="119" t="s">
        <v>32</v>
      </c>
      <c r="B94" s="119"/>
      <c r="C94" s="119"/>
      <c r="D94" s="119"/>
      <c r="E94" s="119"/>
      <c r="F94" s="119"/>
      <c r="G94" s="119"/>
      <c r="H94" s="119"/>
      <c r="I94" s="119"/>
      <c r="J94" s="9"/>
    </row>
    <row r="96" spans="1:10" s="6" customFormat="1" x14ac:dyDescent="0.25">
      <c r="B96" s="117" t="s">
        <v>33</v>
      </c>
      <c r="C96" s="117"/>
      <c r="D96" s="117"/>
      <c r="E96" s="117"/>
      <c r="F96" s="117" t="s">
        <v>34</v>
      </c>
      <c r="G96" s="117"/>
      <c r="H96" s="117"/>
      <c r="I96" s="117"/>
    </row>
    <row r="101" spans="1:9" x14ac:dyDescent="0.25">
      <c r="B101" s="131" t="s">
        <v>36</v>
      </c>
      <c r="C101" s="131"/>
      <c r="D101" s="131"/>
      <c r="E101" s="131"/>
      <c r="F101" s="131" t="s">
        <v>37</v>
      </c>
      <c r="G101" s="131"/>
      <c r="H101" s="131"/>
      <c r="I101" s="131"/>
    </row>
    <row r="102" spans="1:9" x14ac:dyDescent="0.25">
      <c r="B102" s="2"/>
      <c r="C102" s="2"/>
      <c r="D102" s="2"/>
      <c r="I102" s="2"/>
    </row>
    <row r="103" spans="1:9" x14ac:dyDescent="0.25">
      <c r="A103" s="132" t="s">
        <v>35</v>
      </c>
      <c r="B103" s="132"/>
      <c r="C103" s="132"/>
      <c r="D103" s="132"/>
      <c r="E103" s="132"/>
      <c r="F103" s="132"/>
      <c r="G103" s="132"/>
      <c r="H103" s="132"/>
      <c r="I103" s="132"/>
    </row>
    <row r="104" spans="1:9" ht="79.5" customHeight="1" x14ac:dyDescent="0.25">
      <c r="A104" s="121" t="s">
        <v>85</v>
      </c>
      <c r="B104" s="122"/>
      <c r="C104" s="122"/>
      <c r="D104" s="122"/>
      <c r="E104" s="122"/>
      <c r="F104" s="122"/>
      <c r="G104" s="122"/>
      <c r="H104" s="122"/>
      <c r="I104" s="122"/>
    </row>
    <row r="105" spans="1:9" x14ac:dyDescent="0.25">
      <c r="I105" s="13" t="s">
        <v>247</v>
      </c>
    </row>
    <row r="106" spans="1:9" x14ac:dyDescent="0.25">
      <c r="F106" s="117" t="s">
        <v>38</v>
      </c>
      <c r="G106" s="117"/>
      <c r="H106" s="117"/>
    </row>
    <row r="109" spans="1:9" ht="28.5" customHeight="1" x14ac:dyDescent="0.25"/>
    <row r="111" spans="1:9" x14ac:dyDescent="0.25">
      <c r="F111" s="117" t="s">
        <v>176</v>
      </c>
      <c r="G111" s="117"/>
      <c r="H111" s="117"/>
    </row>
  </sheetData>
  <mergeCells count="23">
    <mergeCell ref="A104:I104"/>
    <mergeCell ref="F106:H106"/>
    <mergeCell ref="F111:H111"/>
    <mergeCell ref="C19:D20"/>
    <mergeCell ref="A1:D1"/>
    <mergeCell ref="A2:D2"/>
    <mergeCell ref="A3:D3"/>
    <mergeCell ref="E2:H2"/>
    <mergeCell ref="C86:D86"/>
    <mergeCell ref="B96:E96"/>
    <mergeCell ref="B101:E101"/>
    <mergeCell ref="F96:I96"/>
    <mergeCell ref="F101:I101"/>
    <mergeCell ref="A103:I103"/>
    <mergeCell ref="E19:E20"/>
    <mergeCell ref="F19:H19"/>
    <mergeCell ref="F3:I3"/>
    <mergeCell ref="I19:I20"/>
    <mergeCell ref="A94:I94"/>
    <mergeCell ref="A5:I5"/>
    <mergeCell ref="A17:I17"/>
    <mergeCell ref="A19:A20"/>
    <mergeCell ref="B19:B20"/>
  </mergeCells>
  <phoneticPr fontId="37" type="noConversion"/>
  <pageMargins left="0.5" right="0.27559055118110198" top="0.70866141732283505" bottom="0.39370078740157499" header="0.31496062992126" footer="0.15748031496063"/>
  <pageSetup paperSize="9" orientation="portrait" verticalDpi="300" r:id="rId1"/>
  <headerFooter differentFirst="1">
    <oddHeader>&amp;C&amp;"Times New Roman,Regular"&amp;P</oddHeader>
    <oddFooter>&amp;C&amp;P</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T92"/>
  <sheetViews>
    <sheetView zoomScaleNormal="100" workbookViewId="0">
      <selection activeCell="H16" sqref="H16"/>
    </sheetView>
  </sheetViews>
  <sheetFormatPr defaultRowHeight="15" x14ac:dyDescent="0.25"/>
  <cols>
    <col min="1" max="1" width="4.7109375" style="24" customWidth="1"/>
    <col min="2" max="2" width="10.5703125" style="24" customWidth="1"/>
    <col min="3" max="3" width="20.7109375" style="24" customWidth="1"/>
    <col min="4" max="4" width="7" style="24" customWidth="1"/>
    <col min="5" max="5" width="8.140625" style="24" customWidth="1"/>
    <col min="6" max="6" width="11.28515625" style="24" customWidth="1"/>
    <col min="7" max="7" width="9.140625" style="24" customWidth="1"/>
    <col min="8" max="8" width="10.5703125" style="24" customWidth="1"/>
    <col min="9" max="9" width="14.28515625" style="24" customWidth="1"/>
    <col min="10" max="16384" width="9.140625" style="24"/>
  </cols>
  <sheetData>
    <row r="1" spans="1:20" ht="15" customHeight="1" x14ac:dyDescent="0.25">
      <c r="I1" s="25"/>
    </row>
    <row r="2" spans="1:20" ht="17.100000000000001" customHeight="1" x14ac:dyDescent="0.25">
      <c r="A2" s="153" t="s">
        <v>46</v>
      </c>
      <c r="B2" s="153"/>
      <c r="C2" s="153"/>
      <c r="D2" s="153"/>
      <c r="E2" s="154" t="s">
        <v>0</v>
      </c>
      <c r="F2" s="154"/>
      <c r="G2" s="154"/>
      <c r="H2" s="154"/>
      <c r="I2" s="154"/>
    </row>
    <row r="3" spans="1:20" ht="17.100000000000001" customHeight="1" x14ac:dyDescent="0.25">
      <c r="A3" s="154" t="s">
        <v>2</v>
      </c>
      <c r="B3" s="154"/>
      <c r="C3" s="154"/>
      <c r="D3" s="154"/>
      <c r="E3" s="155" t="s">
        <v>47</v>
      </c>
      <c r="F3" s="155"/>
      <c r="G3" s="155"/>
      <c r="H3" s="155"/>
      <c r="I3" s="155"/>
    </row>
    <row r="4" spans="1:20" ht="17.100000000000001" customHeight="1" x14ac:dyDescent="0.25">
      <c r="A4" s="154" t="s">
        <v>3</v>
      </c>
      <c r="B4" s="154"/>
      <c r="C4" s="154"/>
      <c r="D4" s="154"/>
      <c r="E4" s="136"/>
      <c r="F4" s="136"/>
      <c r="G4" s="136"/>
      <c r="H4" s="136"/>
      <c r="I4" s="136"/>
    </row>
    <row r="5" spans="1:20" s="26" customFormat="1" ht="12" customHeight="1" x14ac:dyDescent="0.25">
      <c r="A5" s="138"/>
      <c r="B5" s="138"/>
      <c r="C5" s="138"/>
      <c r="D5" s="138"/>
    </row>
    <row r="6" spans="1:20" ht="24.95" customHeight="1" x14ac:dyDescent="0.3">
      <c r="A6" s="139" t="s">
        <v>48</v>
      </c>
      <c r="B6" s="139"/>
      <c r="C6" s="139"/>
      <c r="D6" s="139"/>
      <c r="E6" s="139"/>
      <c r="F6" s="139"/>
      <c r="G6" s="139"/>
      <c r="H6" s="139"/>
      <c r="I6" s="139"/>
      <c r="J6" s="27"/>
      <c r="K6" s="27"/>
      <c r="L6" s="27"/>
      <c r="M6" s="27"/>
      <c r="N6" s="27"/>
      <c r="O6" s="27"/>
      <c r="P6" s="27"/>
      <c r="Q6" s="27"/>
      <c r="R6" s="27"/>
      <c r="S6" s="27"/>
      <c r="T6" s="27"/>
    </row>
    <row r="7" spans="1:20" s="29" customFormat="1" ht="20.100000000000001" customHeight="1" x14ac:dyDescent="0.3">
      <c r="A7" s="139" t="s">
        <v>206</v>
      </c>
      <c r="B7" s="139"/>
      <c r="C7" s="139"/>
      <c r="D7" s="139"/>
      <c r="E7" s="139"/>
      <c r="F7" s="139"/>
      <c r="G7" s="139"/>
      <c r="H7" s="139"/>
      <c r="I7" s="139"/>
      <c r="J7" s="28"/>
      <c r="K7" s="28"/>
      <c r="L7" s="28"/>
      <c r="M7" s="28"/>
      <c r="N7" s="28"/>
      <c r="O7" s="28"/>
      <c r="P7" s="28"/>
      <c r="Q7" s="28"/>
      <c r="R7" s="28"/>
      <c r="S7" s="28"/>
      <c r="T7" s="28"/>
    </row>
    <row r="8" spans="1:20" s="29" customFormat="1" ht="18" customHeight="1" x14ac:dyDescent="0.3">
      <c r="A8" s="139" t="s">
        <v>205</v>
      </c>
      <c r="B8" s="139"/>
      <c r="C8" s="139"/>
      <c r="D8" s="139"/>
      <c r="E8" s="139"/>
      <c r="F8" s="139"/>
      <c r="G8" s="139"/>
      <c r="H8" s="139"/>
      <c r="I8" s="139"/>
      <c r="J8" s="30"/>
      <c r="K8" s="30"/>
      <c r="L8" s="30"/>
      <c r="M8" s="30"/>
      <c r="N8" s="30"/>
      <c r="O8" s="30"/>
      <c r="P8" s="30"/>
      <c r="Q8" s="30"/>
      <c r="R8" s="30"/>
      <c r="S8" s="30"/>
      <c r="T8" s="30"/>
    </row>
    <row r="9" spans="1:20" s="29" customFormat="1" ht="12" customHeight="1" x14ac:dyDescent="0.3">
      <c r="A9" s="31"/>
      <c r="B9" s="31"/>
      <c r="C9" s="31"/>
      <c r="D9" s="31"/>
      <c r="E9" s="31"/>
      <c r="F9" s="31"/>
      <c r="G9" s="31"/>
      <c r="H9" s="31"/>
      <c r="I9" s="31"/>
      <c r="J9" s="30"/>
      <c r="K9" s="30"/>
      <c r="L9" s="30"/>
      <c r="M9" s="30"/>
      <c r="N9" s="30"/>
      <c r="O9" s="30"/>
      <c r="P9" s="30"/>
      <c r="Q9" s="30"/>
      <c r="R9" s="30"/>
      <c r="S9" s="30"/>
      <c r="T9" s="30"/>
    </row>
    <row r="10" spans="1:20" s="32" customFormat="1" ht="18" customHeight="1" x14ac:dyDescent="0.25">
      <c r="A10" s="140" t="s">
        <v>49</v>
      </c>
      <c r="B10" s="140" t="s">
        <v>17</v>
      </c>
      <c r="C10" s="143" t="s">
        <v>18</v>
      </c>
      <c r="D10" s="144"/>
      <c r="E10" s="158" t="s">
        <v>50</v>
      </c>
      <c r="F10" s="159"/>
      <c r="G10" s="158" t="s">
        <v>51</v>
      </c>
      <c r="H10" s="159"/>
      <c r="I10" s="149" t="s">
        <v>23</v>
      </c>
    </row>
    <row r="11" spans="1:20" s="32" customFormat="1" ht="30" customHeight="1" x14ac:dyDescent="0.25">
      <c r="A11" s="141"/>
      <c r="B11" s="142"/>
      <c r="C11" s="145"/>
      <c r="D11" s="146"/>
      <c r="E11" s="33" t="s">
        <v>52</v>
      </c>
      <c r="F11" s="33" t="s">
        <v>53</v>
      </c>
      <c r="G11" s="33" t="s">
        <v>52</v>
      </c>
      <c r="H11" s="33" t="s">
        <v>53</v>
      </c>
      <c r="I11" s="141"/>
    </row>
    <row r="12" spans="1:20" s="32" customFormat="1" ht="21.75" customHeight="1" x14ac:dyDescent="0.25">
      <c r="A12" s="34">
        <v>1</v>
      </c>
      <c r="B12" s="35"/>
      <c r="C12" s="179"/>
      <c r="D12" s="180"/>
      <c r="E12" s="54"/>
      <c r="F12" s="181" t="str">
        <f>IF(AND(E12&gt;=90),"Xuất sắc",IF(AND(E12&gt;=80),"Tốt",IF(AND(E12&gt;=70),"Khá",IF(AND(E12&gt;=60),"TB",IF(AND(E12&gt;=50),"TB",IF(AND(E12&lt;50),IF(AND(E12&gt;0),"Yếu",IF(AND(E12=0),"Không XL"," "))))))))</f>
        <v>Không XL</v>
      </c>
      <c r="G12" s="54"/>
      <c r="H12" s="182" t="str">
        <f>IF(AND(G12&gt;=90),"Xuất sắc",IF(AND(G12&gt;=80),"Tốt",IF(AND(G12&gt;=70),"Khá",IF(AND(G12&gt;=60),"TB",IF(AND(G12&gt;=50),"TB",IF(AND(G12&lt;50),IF(AND(G12&gt;0),"Yếu",IF(AND(G12=0),"Không XL"," "))))))))</f>
        <v>Không XL</v>
      </c>
      <c r="I12" s="183"/>
      <c r="K12" s="79" t="s">
        <v>144</v>
      </c>
    </row>
    <row r="13" spans="1:20" s="32" customFormat="1" ht="21.75" customHeight="1" x14ac:dyDescent="0.25">
      <c r="A13" s="34">
        <v>2</v>
      </c>
      <c r="B13" s="35"/>
      <c r="C13" s="179"/>
      <c r="D13" s="180"/>
      <c r="E13" s="54"/>
      <c r="F13" s="181" t="str">
        <f t="shared" ref="F13:F73" si="0">IF(AND(E13&gt;=90),"Xuất sắc",IF(AND(E13&gt;=80),"Tốt",IF(AND(E13&gt;=70),"Khá",IF(AND(E13&gt;=60),"TB",IF(AND(E13&gt;=50),"TB",IF(AND(E13&lt;50),IF(AND(E13&gt;0),"Yếu",IF(AND(E13=0),"Không XL"," "))))))))</f>
        <v>Không XL</v>
      </c>
      <c r="G13" s="54"/>
      <c r="H13" s="184" t="str">
        <f t="shared" ref="H13:H73" si="1">IF(AND(G13&gt;=90),"Xuất sắc",IF(AND(G13&gt;=80),"Tốt",IF(AND(G13&gt;=70),"Khá",IF(AND(G13&gt;=60),"TB",IF(AND(G13&gt;=50),"TB",IF(AND(G13&lt;50),IF(AND(G13&gt;0),"Yếu",IF(AND(G13=0),"Không XL"," "))))))))</f>
        <v>Không XL</v>
      </c>
      <c r="I13" s="183"/>
      <c r="K13" s="80"/>
    </row>
    <row r="14" spans="1:20" s="32" customFormat="1" ht="21.75" customHeight="1" x14ac:dyDescent="0.25">
      <c r="A14" s="34">
        <v>3</v>
      </c>
      <c r="B14" s="35"/>
      <c r="C14" s="179"/>
      <c r="D14" s="180"/>
      <c r="E14" s="54"/>
      <c r="F14" s="181" t="str">
        <f t="shared" si="0"/>
        <v>Không XL</v>
      </c>
      <c r="G14" s="54"/>
      <c r="H14" s="184" t="str">
        <f t="shared" si="1"/>
        <v>Không XL</v>
      </c>
      <c r="I14" s="183"/>
      <c r="K14" s="79" t="s">
        <v>149</v>
      </c>
    </row>
    <row r="15" spans="1:20" s="32" customFormat="1" ht="21.75" customHeight="1" x14ac:dyDescent="0.25">
      <c r="A15" s="34">
        <v>4</v>
      </c>
      <c r="B15" s="35"/>
      <c r="C15" s="179"/>
      <c r="D15" s="180"/>
      <c r="E15" s="54"/>
      <c r="F15" s="181" t="str">
        <f t="shared" si="0"/>
        <v>Không XL</v>
      </c>
      <c r="G15" s="54"/>
      <c r="H15" s="184" t="str">
        <f t="shared" si="1"/>
        <v>Không XL</v>
      </c>
      <c r="I15" s="185"/>
      <c r="K15" s="80" t="s">
        <v>207</v>
      </c>
    </row>
    <row r="16" spans="1:20" s="32" customFormat="1" ht="21.75" customHeight="1" x14ac:dyDescent="0.25">
      <c r="A16" s="34">
        <v>5</v>
      </c>
      <c r="B16" s="35"/>
      <c r="C16" s="179"/>
      <c r="D16" s="180"/>
      <c r="E16" s="54"/>
      <c r="F16" s="181" t="str">
        <f t="shared" si="0"/>
        <v>Không XL</v>
      </c>
      <c r="G16" s="54"/>
      <c r="H16" s="184" t="str">
        <f t="shared" si="1"/>
        <v>Không XL</v>
      </c>
      <c r="I16" s="185"/>
      <c r="K16" s="80" t="s">
        <v>131</v>
      </c>
    </row>
    <row r="17" spans="1:11" s="32" customFormat="1" ht="21.75" customHeight="1" x14ac:dyDescent="0.25">
      <c r="A17" s="34">
        <v>6</v>
      </c>
      <c r="B17" s="35"/>
      <c r="C17" s="179"/>
      <c r="D17" s="180"/>
      <c r="E17" s="54"/>
      <c r="F17" s="181" t="str">
        <f t="shared" si="0"/>
        <v>Không XL</v>
      </c>
      <c r="G17" s="54"/>
      <c r="H17" s="184" t="str">
        <f t="shared" si="1"/>
        <v>Không XL</v>
      </c>
      <c r="I17" s="185"/>
      <c r="K17" s="80"/>
    </row>
    <row r="18" spans="1:11" s="32" customFormat="1" ht="21.75" customHeight="1" x14ac:dyDescent="0.25">
      <c r="A18" s="34">
        <v>7</v>
      </c>
      <c r="B18" s="35"/>
      <c r="C18" s="179"/>
      <c r="D18" s="180"/>
      <c r="E18" s="54"/>
      <c r="F18" s="181" t="str">
        <f t="shared" si="0"/>
        <v>Không XL</v>
      </c>
      <c r="G18" s="54"/>
      <c r="H18" s="184" t="str">
        <f t="shared" si="1"/>
        <v>Không XL</v>
      </c>
      <c r="I18" s="185"/>
      <c r="K18" s="79" t="s">
        <v>132</v>
      </c>
    </row>
    <row r="19" spans="1:11" s="32" customFormat="1" ht="21.75" customHeight="1" x14ac:dyDescent="0.25">
      <c r="A19" s="34">
        <v>8</v>
      </c>
      <c r="B19" s="35"/>
      <c r="C19" s="179"/>
      <c r="D19" s="180"/>
      <c r="E19" s="54"/>
      <c r="F19" s="181" t="str">
        <f t="shared" si="0"/>
        <v>Không XL</v>
      </c>
      <c r="G19" s="54"/>
      <c r="H19" s="184" t="str">
        <f t="shared" si="1"/>
        <v>Không XL</v>
      </c>
      <c r="I19" s="185"/>
      <c r="K19" s="80" t="s">
        <v>245</v>
      </c>
    </row>
    <row r="20" spans="1:11" s="32" customFormat="1" ht="21.75" customHeight="1" x14ac:dyDescent="0.25">
      <c r="A20" s="34">
        <v>9</v>
      </c>
      <c r="B20" s="35"/>
      <c r="C20" s="179"/>
      <c r="D20" s="180"/>
      <c r="E20" s="54"/>
      <c r="F20" s="181" t="str">
        <f t="shared" si="0"/>
        <v>Không XL</v>
      </c>
      <c r="G20" s="54"/>
      <c r="H20" s="184" t="str">
        <f t="shared" si="1"/>
        <v>Không XL</v>
      </c>
      <c r="I20" s="183"/>
      <c r="K20" s="80" t="s">
        <v>188</v>
      </c>
    </row>
    <row r="21" spans="1:11" s="32" customFormat="1" ht="21.75" customHeight="1" x14ac:dyDescent="0.25">
      <c r="A21" s="34">
        <v>10</v>
      </c>
      <c r="B21" s="35"/>
      <c r="C21" s="179"/>
      <c r="D21" s="180"/>
      <c r="E21" s="54"/>
      <c r="F21" s="181" t="str">
        <f t="shared" si="0"/>
        <v>Không XL</v>
      </c>
      <c r="G21" s="54"/>
      <c r="H21" s="184" t="str">
        <f t="shared" si="1"/>
        <v>Không XL</v>
      </c>
      <c r="I21" s="183"/>
      <c r="K21" s="80" t="s">
        <v>208</v>
      </c>
    </row>
    <row r="22" spans="1:11" s="32" customFormat="1" ht="21.75" customHeight="1" x14ac:dyDescent="0.25">
      <c r="A22" s="34">
        <v>11</v>
      </c>
      <c r="B22" s="35"/>
      <c r="C22" s="179"/>
      <c r="D22" s="180"/>
      <c r="E22" s="54"/>
      <c r="F22" s="181" t="str">
        <f t="shared" si="0"/>
        <v>Không XL</v>
      </c>
      <c r="G22" s="54"/>
      <c r="H22" s="184" t="str">
        <f t="shared" si="1"/>
        <v>Không XL</v>
      </c>
      <c r="I22" s="183"/>
      <c r="K22" s="80"/>
    </row>
    <row r="23" spans="1:11" s="32" customFormat="1" ht="21.75" customHeight="1" x14ac:dyDescent="0.25">
      <c r="A23" s="34">
        <v>12</v>
      </c>
      <c r="B23" s="35"/>
      <c r="C23" s="179"/>
      <c r="D23" s="180"/>
      <c r="E23" s="54"/>
      <c r="F23" s="181" t="str">
        <f t="shared" si="0"/>
        <v>Không XL</v>
      </c>
      <c r="G23" s="54"/>
      <c r="H23" s="184" t="str">
        <f t="shared" si="1"/>
        <v>Không XL</v>
      </c>
      <c r="I23" s="185"/>
      <c r="K23" s="79" t="s">
        <v>133</v>
      </c>
    </row>
    <row r="24" spans="1:11" s="32" customFormat="1" ht="21.75" customHeight="1" x14ac:dyDescent="0.25">
      <c r="A24" s="34">
        <v>13</v>
      </c>
      <c r="B24" s="35"/>
      <c r="C24" s="179"/>
      <c r="D24" s="180"/>
      <c r="E24" s="54"/>
      <c r="F24" s="181" t="str">
        <f t="shared" si="0"/>
        <v>Không XL</v>
      </c>
      <c r="G24" s="54"/>
      <c r="H24" s="184" t="str">
        <f t="shared" si="1"/>
        <v>Không XL</v>
      </c>
      <c r="I24" s="185"/>
      <c r="K24" s="80" t="s">
        <v>134</v>
      </c>
    </row>
    <row r="25" spans="1:11" s="32" customFormat="1" ht="21.75" customHeight="1" x14ac:dyDescent="0.25">
      <c r="A25" s="34">
        <v>14</v>
      </c>
      <c r="B25" s="35"/>
      <c r="C25" s="179"/>
      <c r="D25" s="180"/>
      <c r="E25" s="54"/>
      <c r="F25" s="181" t="str">
        <f t="shared" si="0"/>
        <v>Không XL</v>
      </c>
      <c r="G25" s="54"/>
      <c r="H25" s="184" t="str">
        <f t="shared" si="1"/>
        <v>Không XL</v>
      </c>
      <c r="I25" s="185"/>
    </row>
    <row r="26" spans="1:11" s="32" customFormat="1" ht="21.75" customHeight="1" x14ac:dyDescent="0.25">
      <c r="A26" s="34">
        <v>15</v>
      </c>
      <c r="B26" s="35"/>
      <c r="C26" s="179"/>
      <c r="D26" s="180"/>
      <c r="E26" s="54"/>
      <c r="F26" s="181" t="str">
        <f t="shared" si="0"/>
        <v>Không XL</v>
      </c>
      <c r="G26" s="54"/>
      <c r="H26" s="184" t="str">
        <f t="shared" si="1"/>
        <v>Không XL</v>
      </c>
      <c r="I26" s="185"/>
      <c r="K26" s="116" t="s">
        <v>240</v>
      </c>
    </row>
    <row r="27" spans="1:11" s="32" customFormat="1" ht="21.75" customHeight="1" x14ac:dyDescent="0.25">
      <c r="A27" s="34">
        <v>16</v>
      </c>
      <c r="B27" s="35"/>
      <c r="C27" s="179"/>
      <c r="D27" s="180"/>
      <c r="E27" s="54"/>
      <c r="F27" s="181" t="str">
        <f t="shared" si="0"/>
        <v>Không XL</v>
      </c>
      <c r="G27" s="54"/>
      <c r="H27" s="184" t="str">
        <f t="shared" si="1"/>
        <v>Không XL</v>
      </c>
      <c r="I27" s="185"/>
    </row>
    <row r="28" spans="1:11" s="32" customFormat="1" ht="21.75" customHeight="1" x14ac:dyDescent="0.25">
      <c r="A28" s="34">
        <v>17</v>
      </c>
      <c r="B28" s="35"/>
      <c r="C28" s="179"/>
      <c r="D28" s="180"/>
      <c r="E28" s="54"/>
      <c r="F28" s="181" t="str">
        <f t="shared" si="0"/>
        <v>Không XL</v>
      </c>
      <c r="G28" s="54"/>
      <c r="H28" s="184" t="str">
        <f t="shared" si="1"/>
        <v>Không XL</v>
      </c>
      <c r="I28" s="185"/>
    </row>
    <row r="29" spans="1:11" s="32" customFormat="1" ht="21.75" customHeight="1" x14ac:dyDescent="0.25">
      <c r="A29" s="34">
        <v>18</v>
      </c>
      <c r="B29" s="35"/>
      <c r="C29" s="179"/>
      <c r="D29" s="180"/>
      <c r="E29" s="54"/>
      <c r="F29" s="181" t="str">
        <f t="shared" si="0"/>
        <v>Không XL</v>
      </c>
      <c r="G29" s="54"/>
      <c r="H29" s="184" t="str">
        <f t="shared" si="1"/>
        <v>Không XL</v>
      </c>
      <c r="I29" s="185"/>
    </row>
    <row r="30" spans="1:11" s="32" customFormat="1" ht="21.75" customHeight="1" x14ac:dyDescent="0.25">
      <c r="A30" s="34">
        <v>19</v>
      </c>
      <c r="B30" s="35"/>
      <c r="C30" s="179"/>
      <c r="D30" s="180"/>
      <c r="E30" s="54"/>
      <c r="F30" s="181" t="str">
        <f t="shared" si="0"/>
        <v>Không XL</v>
      </c>
      <c r="G30" s="54"/>
      <c r="H30" s="184" t="str">
        <f t="shared" si="1"/>
        <v>Không XL</v>
      </c>
      <c r="I30" s="185"/>
    </row>
    <row r="31" spans="1:11" s="32" customFormat="1" ht="21.75" customHeight="1" x14ac:dyDescent="0.25">
      <c r="A31" s="34">
        <v>20</v>
      </c>
      <c r="B31" s="35"/>
      <c r="C31" s="179"/>
      <c r="D31" s="180"/>
      <c r="E31" s="54"/>
      <c r="F31" s="181" t="str">
        <f t="shared" si="0"/>
        <v>Không XL</v>
      </c>
      <c r="G31" s="54"/>
      <c r="H31" s="184" t="str">
        <f t="shared" si="1"/>
        <v>Không XL</v>
      </c>
      <c r="I31" s="183"/>
    </row>
    <row r="32" spans="1:11" s="32" customFormat="1" ht="21.75" customHeight="1" x14ac:dyDescent="0.25">
      <c r="A32" s="34">
        <v>21</v>
      </c>
      <c r="B32" s="35"/>
      <c r="C32" s="179"/>
      <c r="D32" s="180"/>
      <c r="E32" s="54"/>
      <c r="F32" s="181" t="str">
        <f t="shared" si="0"/>
        <v>Không XL</v>
      </c>
      <c r="G32" s="54"/>
      <c r="H32" s="184" t="str">
        <f t="shared" si="1"/>
        <v>Không XL</v>
      </c>
      <c r="I32" s="185"/>
    </row>
    <row r="33" spans="1:9" s="32" customFormat="1" ht="21.75" customHeight="1" x14ac:dyDescent="0.25">
      <c r="A33" s="34">
        <v>22</v>
      </c>
      <c r="B33" s="35"/>
      <c r="C33" s="179"/>
      <c r="D33" s="180"/>
      <c r="E33" s="54"/>
      <c r="F33" s="181" t="str">
        <f t="shared" si="0"/>
        <v>Không XL</v>
      </c>
      <c r="G33" s="54"/>
      <c r="H33" s="184" t="str">
        <f t="shared" si="1"/>
        <v>Không XL</v>
      </c>
      <c r="I33" s="185"/>
    </row>
    <row r="34" spans="1:9" s="32" customFormat="1" ht="21.75" customHeight="1" x14ac:dyDescent="0.25">
      <c r="A34" s="34">
        <v>23</v>
      </c>
      <c r="B34" s="35"/>
      <c r="C34" s="179"/>
      <c r="D34" s="180"/>
      <c r="E34" s="54"/>
      <c r="F34" s="181" t="str">
        <f t="shared" si="0"/>
        <v>Không XL</v>
      </c>
      <c r="G34" s="54"/>
      <c r="H34" s="184" t="str">
        <f t="shared" si="1"/>
        <v>Không XL</v>
      </c>
      <c r="I34" s="185"/>
    </row>
    <row r="35" spans="1:9" s="32" customFormat="1" ht="21.75" customHeight="1" x14ac:dyDescent="0.25">
      <c r="A35" s="34">
        <v>24</v>
      </c>
      <c r="B35" s="35"/>
      <c r="C35" s="179"/>
      <c r="D35" s="180"/>
      <c r="E35" s="54"/>
      <c r="F35" s="181" t="str">
        <f t="shared" si="0"/>
        <v>Không XL</v>
      </c>
      <c r="G35" s="54"/>
      <c r="H35" s="184" t="str">
        <f t="shared" si="1"/>
        <v>Không XL</v>
      </c>
      <c r="I35" s="185"/>
    </row>
    <row r="36" spans="1:9" s="32" customFormat="1" ht="21.75" customHeight="1" x14ac:dyDescent="0.25">
      <c r="A36" s="34">
        <v>25</v>
      </c>
      <c r="B36" s="35"/>
      <c r="C36" s="179"/>
      <c r="D36" s="180"/>
      <c r="E36" s="54"/>
      <c r="F36" s="181" t="str">
        <f t="shared" si="0"/>
        <v>Không XL</v>
      </c>
      <c r="G36" s="54"/>
      <c r="H36" s="184" t="str">
        <f t="shared" si="1"/>
        <v>Không XL</v>
      </c>
      <c r="I36" s="185"/>
    </row>
    <row r="37" spans="1:9" s="32" customFormat="1" ht="21.75" customHeight="1" x14ac:dyDescent="0.25">
      <c r="A37" s="34">
        <v>26</v>
      </c>
      <c r="B37" s="35"/>
      <c r="C37" s="179"/>
      <c r="D37" s="180"/>
      <c r="E37" s="54"/>
      <c r="F37" s="181" t="str">
        <f t="shared" si="0"/>
        <v>Không XL</v>
      </c>
      <c r="G37" s="54"/>
      <c r="H37" s="184" t="str">
        <f t="shared" si="1"/>
        <v>Không XL</v>
      </c>
      <c r="I37" s="185"/>
    </row>
    <row r="38" spans="1:9" s="32" customFormat="1" ht="21.75" customHeight="1" x14ac:dyDescent="0.25">
      <c r="A38" s="34">
        <v>27</v>
      </c>
      <c r="B38" s="35"/>
      <c r="C38" s="179"/>
      <c r="D38" s="180"/>
      <c r="E38" s="54"/>
      <c r="F38" s="181" t="str">
        <f t="shared" si="0"/>
        <v>Không XL</v>
      </c>
      <c r="G38" s="54"/>
      <c r="H38" s="184" t="str">
        <f t="shared" si="1"/>
        <v>Không XL</v>
      </c>
      <c r="I38" s="183"/>
    </row>
    <row r="39" spans="1:9" s="32" customFormat="1" ht="21.75" customHeight="1" x14ac:dyDescent="0.25">
      <c r="A39" s="34">
        <v>28</v>
      </c>
      <c r="B39" s="35"/>
      <c r="C39" s="179"/>
      <c r="D39" s="180"/>
      <c r="E39" s="54"/>
      <c r="F39" s="181" t="str">
        <f t="shared" si="0"/>
        <v>Không XL</v>
      </c>
      <c r="G39" s="54"/>
      <c r="H39" s="184" t="str">
        <f t="shared" si="1"/>
        <v>Không XL</v>
      </c>
      <c r="I39" s="185"/>
    </row>
    <row r="40" spans="1:9" s="32" customFormat="1" ht="21.75" customHeight="1" x14ac:dyDescent="0.25">
      <c r="A40" s="34">
        <v>29</v>
      </c>
      <c r="B40" s="35"/>
      <c r="C40" s="179"/>
      <c r="D40" s="180"/>
      <c r="E40" s="54"/>
      <c r="F40" s="181" t="str">
        <f t="shared" si="0"/>
        <v>Không XL</v>
      </c>
      <c r="G40" s="54"/>
      <c r="H40" s="184" t="str">
        <f t="shared" si="1"/>
        <v>Không XL</v>
      </c>
      <c r="I40" s="183"/>
    </row>
    <row r="41" spans="1:9" s="32" customFormat="1" ht="21.75" customHeight="1" x14ac:dyDescent="0.25">
      <c r="A41" s="34">
        <v>30</v>
      </c>
      <c r="B41" s="35"/>
      <c r="C41" s="179"/>
      <c r="D41" s="180"/>
      <c r="E41" s="54"/>
      <c r="F41" s="181" t="str">
        <f t="shared" si="0"/>
        <v>Không XL</v>
      </c>
      <c r="G41" s="54"/>
      <c r="H41" s="184" t="str">
        <f t="shared" si="1"/>
        <v>Không XL</v>
      </c>
      <c r="I41" s="183"/>
    </row>
    <row r="42" spans="1:9" s="32" customFormat="1" ht="21.75" customHeight="1" x14ac:dyDescent="0.25">
      <c r="A42" s="34">
        <v>31</v>
      </c>
      <c r="B42" s="35"/>
      <c r="C42" s="179"/>
      <c r="D42" s="180"/>
      <c r="E42" s="54"/>
      <c r="F42" s="181" t="str">
        <f t="shared" si="0"/>
        <v>Không XL</v>
      </c>
      <c r="G42" s="54"/>
      <c r="H42" s="184" t="str">
        <f t="shared" si="1"/>
        <v>Không XL</v>
      </c>
      <c r="I42" s="183"/>
    </row>
    <row r="43" spans="1:9" s="32" customFormat="1" ht="21.75" customHeight="1" x14ac:dyDescent="0.25">
      <c r="A43" s="34">
        <v>32</v>
      </c>
      <c r="B43" s="35"/>
      <c r="C43" s="179"/>
      <c r="D43" s="180"/>
      <c r="E43" s="54"/>
      <c r="F43" s="181" t="str">
        <f t="shared" si="0"/>
        <v>Không XL</v>
      </c>
      <c r="G43" s="54"/>
      <c r="H43" s="184" t="str">
        <f t="shared" si="1"/>
        <v>Không XL</v>
      </c>
      <c r="I43" s="185"/>
    </row>
    <row r="44" spans="1:9" s="32" customFormat="1" ht="21.75" customHeight="1" x14ac:dyDescent="0.25">
      <c r="A44" s="34">
        <v>33</v>
      </c>
      <c r="B44" s="35"/>
      <c r="C44" s="179"/>
      <c r="D44" s="180"/>
      <c r="E44" s="54"/>
      <c r="F44" s="181" t="str">
        <f t="shared" si="0"/>
        <v>Không XL</v>
      </c>
      <c r="G44" s="54"/>
      <c r="H44" s="184" t="str">
        <f t="shared" si="1"/>
        <v>Không XL</v>
      </c>
      <c r="I44" s="185"/>
    </row>
    <row r="45" spans="1:9" s="32" customFormat="1" ht="21.75" customHeight="1" x14ac:dyDescent="0.25">
      <c r="A45" s="34">
        <v>34</v>
      </c>
      <c r="B45" s="35"/>
      <c r="C45" s="179"/>
      <c r="D45" s="180"/>
      <c r="E45" s="54"/>
      <c r="F45" s="181" t="str">
        <f t="shared" si="0"/>
        <v>Không XL</v>
      </c>
      <c r="G45" s="54"/>
      <c r="H45" s="184" t="str">
        <f t="shared" si="1"/>
        <v>Không XL</v>
      </c>
      <c r="I45" s="185"/>
    </row>
    <row r="46" spans="1:9" s="32" customFormat="1" ht="21.75" customHeight="1" x14ac:dyDescent="0.25">
      <c r="A46" s="34">
        <v>35</v>
      </c>
      <c r="B46" s="35"/>
      <c r="C46" s="179"/>
      <c r="D46" s="180"/>
      <c r="E46" s="54"/>
      <c r="F46" s="181" t="str">
        <f t="shared" si="0"/>
        <v>Không XL</v>
      </c>
      <c r="G46" s="54"/>
      <c r="H46" s="184" t="str">
        <f t="shared" si="1"/>
        <v>Không XL</v>
      </c>
      <c r="I46" s="185"/>
    </row>
    <row r="47" spans="1:9" s="32" customFormat="1" ht="21.75" customHeight="1" x14ac:dyDescent="0.25">
      <c r="A47" s="34">
        <v>36</v>
      </c>
      <c r="B47" s="35"/>
      <c r="C47" s="179"/>
      <c r="D47" s="180"/>
      <c r="E47" s="54"/>
      <c r="F47" s="181" t="str">
        <f t="shared" si="0"/>
        <v>Không XL</v>
      </c>
      <c r="G47" s="54"/>
      <c r="H47" s="184" t="str">
        <f t="shared" si="1"/>
        <v>Không XL</v>
      </c>
      <c r="I47" s="185"/>
    </row>
    <row r="48" spans="1:9" s="32" customFormat="1" ht="21.75" customHeight="1" x14ac:dyDescent="0.25">
      <c r="A48" s="34">
        <v>37</v>
      </c>
      <c r="B48" s="35"/>
      <c r="C48" s="179"/>
      <c r="D48" s="180"/>
      <c r="E48" s="54"/>
      <c r="F48" s="181" t="str">
        <f t="shared" si="0"/>
        <v>Không XL</v>
      </c>
      <c r="G48" s="54"/>
      <c r="H48" s="184" t="str">
        <f t="shared" si="1"/>
        <v>Không XL</v>
      </c>
      <c r="I48" s="185"/>
    </row>
    <row r="49" spans="1:9" s="32" customFormat="1" ht="21.75" customHeight="1" x14ac:dyDescent="0.25">
      <c r="A49" s="34">
        <v>38</v>
      </c>
      <c r="B49" s="35"/>
      <c r="C49" s="179"/>
      <c r="D49" s="180"/>
      <c r="E49" s="54"/>
      <c r="F49" s="181" t="str">
        <f t="shared" si="0"/>
        <v>Không XL</v>
      </c>
      <c r="G49" s="54"/>
      <c r="H49" s="184" t="str">
        <f t="shared" si="1"/>
        <v>Không XL</v>
      </c>
      <c r="I49" s="185"/>
    </row>
    <row r="50" spans="1:9" s="32" customFormat="1" ht="21.75" customHeight="1" x14ac:dyDescent="0.25">
      <c r="A50" s="34">
        <v>39</v>
      </c>
      <c r="B50" s="35"/>
      <c r="C50" s="179"/>
      <c r="D50" s="180"/>
      <c r="E50" s="54"/>
      <c r="F50" s="181" t="str">
        <f t="shared" si="0"/>
        <v>Không XL</v>
      </c>
      <c r="G50" s="54"/>
      <c r="H50" s="184" t="str">
        <f t="shared" si="1"/>
        <v>Không XL</v>
      </c>
      <c r="I50" s="185"/>
    </row>
    <row r="51" spans="1:9" s="32" customFormat="1" ht="21.75" customHeight="1" x14ac:dyDescent="0.25">
      <c r="A51" s="34">
        <v>40</v>
      </c>
      <c r="B51" s="35"/>
      <c r="C51" s="179"/>
      <c r="D51" s="180"/>
      <c r="E51" s="54"/>
      <c r="F51" s="181" t="str">
        <f t="shared" si="0"/>
        <v>Không XL</v>
      </c>
      <c r="G51" s="54"/>
      <c r="H51" s="184" t="str">
        <f t="shared" si="1"/>
        <v>Không XL</v>
      </c>
      <c r="I51" s="183"/>
    </row>
    <row r="52" spans="1:9" s="32" customFormat="1" ht="21.75" customHeight="1" x14ac:dyDescent="0.25">
      <c r="A52" s="34">
        <v>41</v>
      </c>
      <c r="B52" s="35"/>
      <c r="C52" s="179"/>
      <c r="D52" s="180"/>
      <c r="E52" s="54"/>
      <c r="F52" s="181" t="str">
        <f t="shared" si="0"/>
        <v>Không XL</v>
      </c>
      <c r="G52" s="54"/>
      <c r="H52" s="184"/>
      <c r="I52" s="183"/>
    </row>
    <row r="53" spans="1:9" s="32" customFormat="1" ht="21.75" customHeight="1" x14ac:dyDescent="0.25">
      <c r="A53" s="34">
        <v>42</v>
      </c>
      <c r="B53" s="35"/>
      <c r="C53" s="179"/>
      <c r="D53" s="180"/>
      <c r="E53" s="54"/>
      <c r="F53" s="181" t="str">
        <f t="shared" si="0"/>
        <v>Không XL</v>
      </c>
      <c r="G53" s="54"/>
      <c r="H53" s="184"/>
      <c r="I53" s="183"/>
    </row>
    <row r="54" spans="1:9" s="32" customFormat="1" ht="21.75" customHeight="1" x14ac:dyDescent="0.25">
      <c r="A54" s="34">
        <v>43</v>
      </c>
      <c r="B54" s="35"/>
      <c r="C54" s="179"/>
      <c r="D54" s="180"/>
      <c r="E54" s="54"/>
      <c r="F54" s="181" t="str">
        <f t="shared" si="0"/>
        <v>Không XL</v>
      </c>
      <c r="G54" s="54"/>
      <c r="H54" s="184"/>
      <c r="I54" s="183"/>
    </row>
    <row r="55" spans="1:9" s="32" customFormat="1" ht="21.75" customHeight="1" x14ac:dyDescent="0.25">
      <c r="A55" s="34">
        <v>44</v>
      </c>
      <c r="B55" s="35"/>
      <c r="C55" s="179"/>
      <c r="D55" s="180"/>
      <c r="E55" s="54"/>
      <c r="F55" s="181" t="str">
        <f t="shared" si="0"/>
        <v>Không XL</v>
      </c>
      <c r="G55" s="54"/>
      <c r="H55" s="184"/>
      <c r="I55" s="183"/>
    </row>
    <row r="56" spans="1:9" s="32" customFormat="1" ht="21.75" customHeight="1" x14ac:dyDescent="0.25">
      <c r="A56" s="34">
        <v>45</v>
      </c>
      <c r="B56" s="35"/>
      <c r="C56" s="179"/>
      <c r="D56" s="180"/>
      <c r="E56" s="54"/>
      <c r="F56" s="181" t="str">
        <f t="shared" si="0"/>
        <v>Không XL</v>
      </c>
      <c r="G56" s="54"/>
      <c r="H56" s="184"/>
      <c r="I56" s="183"/>
    </row>
    <row r="57" spans="1:9" s="32" customFormat="1" ht="21.75" customHeight="1" x14ac:dyDescent="0.25">
      <c r="A57" s="34">
        <v>46</v>
      </c>
      <c r="B57" s="35"/>
      <c r="C57" s="179"/>
      <c r="D57" s="180"/>
      <c r="E57" s="54"/>
      <c r="F57" s="181" t="str">
        <f t="shared" si="0"/>
        <v>Không XL</v>
      </c>
      <c r="G57" s="54"/>
      <c r="H57" s="184"/>
      <c r="I57" s="183"/>
    </row>
    <row r="58" spans="1:9" s="32" customFormat="1" ht="21.75" customHeight="1" x14ac:dyDescent="0.25">
      <c r="A58" s="34">
        <v>47</v>
      </c>
      <c r="B58" s="35"/>
      <c r="C58" s="179"/>
      <c r="D58" s="180"/>
      <c r="E58" s="54"/>
      <c r="F58" s="181" t="str">
        <f t="shared" si="0"/>
        <v>Không XL</v>
      </c>
      <c r="G58" s="54"/>
      <c r="H58" s="184"/>
      <c r="I58" s="183"/>
    </row>
    <row r="59" spans="1:9" s="32" customFormat="1" ht="21.75" customHeight="1" x14ac:dyDescent="0.25">
      <c r="A59" s="34">
        <v>48</v>
      </c>
      <c r="B59" s="35"/>
      <c r="C59" s="179"/>
      <c r="D59" s="180"/>
      <c r="E59" s="54"/>
      <c r="F59" s="181" t="str">
        <f t="shared" si="0"/>
        <v>Không XL</v>
      </c>
      <c r="G59" s="54"/>
      <c r="H59" s="184" t="str">
        <f t="shared" si="1"/>
        <v>Không XL</v>
      </c>
      <c r="I59" s="185"/>
    </row>
    <row r="60" spans="1:9" s="32" customFormat="1" ht="21.75" customHeight="1" x14ac:dyDescent="0.25">
      <c r="A60" s="34">
        <v>49</v>
      </c>
      <c r="B60" s="35"/>
      <c r="C60" s="179"/>
      <c r="D60" s="180"/>
      <c r="E60" s="54"/>
      <c r="F60" s="181" t="str">
        <f t="shared" si="0"/>
        <v>Không XL</v>
      </c>
      <c r="G60" s="54"/>
      <c r="H60" s="184" t="str">
        <f t="shared" si="1"/>
        <v>Không XL</v>
      </c>
      <c r="I60" s="185"/>
    </row>
    <row r="61" spans="1:9" s="32" customFormat="1" ht="21.75" customHeight="1" x14ac:dyDescent="0.25">
      <c r="A61" s="34">
        <v>50</v>
      </c>
      <c r="B61" s="35"/>
      <c r="C61" s="179"/>
      <c r="D61" s="180"/>
      <c r="E61" s="54"/>
      <c r="F61" s="181" t="str">
        <f t="shared" si="0"/>
        <v>Không XL</v>
      </c>
      <c r="G61" s="54"/>
      <c r="H61" s="184" t="str">
        <f t="shared" si="1"/>
        <v>Không XL</v>
      </c>
      <c r="I61" s="185"/>
    </row>
    <row r="62" spans="1:9" s="32" customFormat="1" ht="21.75" customHeight="1" x14ac:dyDescent="0.25">
      <c r="A62" s="34">
        <v>51</v>
      </c>
      <c r="B62" s="35"/>
      <c r="C62" s="179"/>
      <c r="D62" s="180"/>
      <c r="E62" s="54"/>
      <c r="F62" s="181" t="str">
        <f t="shared" si="0"/>
        <v>Không XL</v>
      </c>
      <c r="G62" s="54"/>
      <c r="H62" s="184" t="str">
        <f t="shared" si="1"/>
        <v>Không XL</v>
      </c>
      <c r="I62" s="185"/>
    </row>
    <row r="63" spans="1:9" s="32" customFormat="1" ht="21.75" customHeight="1" x14ac:dyDescent="0.25">
      <c r="A63" s="34">
        <v>52</v>
      </c>
      <c r="B63" s="35"/>
      <c r="C63" s="179"/>
      <c r="D63" s="180"/>
      <c r="E63" s="54"/>
      <c r="F63" s="181" t="str">
        <f t="shared" si="0"/>
        <v>Không XL</v>
      </c>
      <c r="G63" s="54"/>
      <c r="H63" s="184" t="str">
        <f t="shared" si="1"/>
        <v>Không XL</v>
      </c>
      <c r="I63" s="185"/>
    </row>
    <row r="64" spans="1:9" s="32" customFormat="1" ht="21.75" customHeight="1" x14ac:dyDescent="0.25">
      <c r="A64" s="34">
        <v>53</v>
      </c>
      <c r="B64" s="35"/>
      <c r="C64" s="179"/>
      <c r="D64" s="180"/>
      <c r="E64" s="54"/>
      <c r="F64" s="181" t="str">
        <f t="shared" si="0"/>
        <v>Không XL</v>
      </c>
      <c r="G64" s="54"/>
      <c r="H64" s="184" t="str">
        <f t="shared" si="1"/>
        <v>Không XL</v>
      </c>
      <c r="I64" s="185"/>
    </row>
    <row r="65" spans="1:9" s="32" customFormat="1" ht="21.75" customHeight="1" x14ac:dyDescent="0.25">
      <c r="A65" s="34">
        <v>54</v>
      </c>
      <c r="B65" s="35"/>
      <c r="C65" s="179"/>
      <c r="D65" s="180"/>
      <c r="E65" s="54"/>
      <c r="F65" s="181" t="str">
        <f t="shared" si="0"/>
        <v>Không XL</v>
      </c>
      <c r="G65" s="54"/>
      <c r="H65" s="184" t="str">
        <f t="shared" si="1"/>
        <v>Không XL</v>
      </c>
      <c r="I65" s="183"/>
    </row>
    <row r="66" spans="1:9" s="32" customFormat="1" ht="21.75" customHeight="1" x14ac:dyDescent="0.25">
      <c r="A66" s="34">
        <v>55</v>
      </c>
      <c r="B66" s="35"/>
      <c r="C66" s="179"/>
      <c r="D66" s="180"/>
      <c r="E66" s="54"/>
      <c r="F66" s="181" t="str">
        <f t="shared" si="0"/>
        <v>Không XL</v>
      </c>
      <c r="G66" s="54"/>
      <c r="H66" s="184" t="str">
        <f t="shared" si="1"/>
        <v>Không XL</v>
      </c>
      <c r="I66" s="185"/>
    </row>
    <row r="67" spans="1:9" s="32" customFormat="1" ht="21.75" customHeight="1" x14ac:dyDescent="0.25">
      <c r="A67" s="34">
        <v>56</v>
      </c>
      <c r="B67" s="35"/>
      <c r="C67" s="179"/>
      <c r="D67" s="180"/>
      <c r="E67" s="54"/>
      <c r="F67" s="181" t="str">
        <f t="shared" si="0"/>
        <v>Không XL</v>
      </c>
      <c r="G67" s="54"/>
      <c r="H67" s="184" t="str">
        <f t="shared" si="1"/>
        <v>Không XL</v>
      </c>
      <c r="I67" s="183"/>
    </row>
    <row r="68" spans="1:9" s="32" customFormat="1" ht="21.75" customHeight="1" x14ac:dyDescent="0.25">
      <c r="A68" s="34">
        <v>57</v>
      </c>
      <c r="B68" s="35"/>
      <c r="C68" s="179"/>
      <c r="D68" s="180"/>
      <c r="E68" s="54"/>
      <c r="F68" s="181" t="str">
        <f t="shared" si="0"/>
        <v>Không XL</v>
      </c>
      <c r="G68" s="54"/>
      <c r="H68" s="184" t="str">
        <f t="shared" si="1"/>
        <v>Không XL</v>
      </c>
      <c r="I68" s="183"/>
    </row>
    <row r="69" spans="1:9" s="32" customFormat="1" ht="21.75" customHeight="1" x14ac:dyDescent="0.25">
      <c r="A69" s="34">
        <v>58</v>
      </c>
      <c r="B69" s="35"/>
      <c r="C69" s="179"/>
      <c r="D69" s="180"/>
      <c r="E69" s="54"/>
      <c r="F69" s="181" t="str">
        <f t="shared" si="0"/>
        <v>Không XL</v>
      </c>
      <c r="G69" s="54"/>
      <c r="H69" s="184" t="str">
        <f t="shared" si="1"/>
        <v>Không XL</v>
      </c>
      <c r="I69" s="183"/>
    </row>
    <row r="70" spans="1:9" s="32" customFormat="1" ht="21.75" customHeight="1" x14ac:dyDescent="0.25">
      <c r="A70" s="34">
        <v>59</v>
      </c>
      <c r="B70" s="35"/>
      <c r="C70" s="179"/>
      <c r="D70" s="180"/>
      <c r="E70" s="54"/>
      <c r="F70" s="181" t="str">
        <f t="shared" si="0"/>
        <v>Không XL</v>
      </c>
      <c r="G70" s="54"/>
      <c r="H70" s="184" t="str">
        <f t="shared" si="1"/>
        <v>Không XL</v>
      </c>
      <c r="I70" s="185"/>
    </row>
    <row r="71" spans="1:9" s="32" customFormat="1" ht="21.75" customHeight="1" x14ac:dyDescent="0.25">
      <c r="A71" s="34">
        <v>60</v>
      </c>
      <c r="B71" s="35"/>
      <c r="C71" s="179"/>
      <c r="D71" s="180"/>
      <c r="E71" s="54"/>
      <c r="F71" s="181" t="str">
        <f t="shared" si="0"/>
        <v>Không XL</v>
      </c>
      <c r="G71" s="54"/>
      <c r="H71" s="184" t="str">
        <f t="shared" si="1"/>
        <v>Không XL</v>
      </c>
      <c r="I71" s="185"/>
    </row>
    <row r="72" spans="1:9" s="32" customFormat="1" ht="21.75" customHeight="1" x14ac:dyDescent="0.25">
      <c r="A72" s="34">
        <v>61</v>
      </c>
      <c r="B72" s="35"/>
      <c r="C72" s="179"/>
      <c r="D72" s="180"/>
      <c r="E72" s="54"/>
      <c r="F72" s="181" t="str">
        <f t="shared" si="0"/>
        <v>Không XL</v>
      </c>
      <c r="G72" s="54"/>
      <c r="H72" s="184" t="str">
        <f t="shared" si="1"/>
        <v>Không XL</v>
      </c>
      <c r="I72" s="185"/>
    </row>
    <row r="73" spans="1:9" s="32" customFormat="1" ht="21.75" customHeight="1" x14ac:dyDescent="0.25">
      <c r="A73" s="34">
        <v>62</v>
      </c>
      <c r="B73" s="35"/>
      <c r="C73" s="179"/>
      <c r="D73" s="180"/>
      <c r="E73" s="54"/>
      <c r="F73" s="181" t="str">
        <f t="shared" si="0"/>
        <v>Không XL</v>
      </c>
      <c r="G73" s="54"/>
      <c r="H73" s="184" t="str">
        <f t="shared" si="1"/>
        <v>Không XL</v>
      </c>
      <c r="I73" s="185"/>
    </row>
    <row r="74" spans="1:9" s="32" customFormat="1" ht="21.75" customHeight="1" x14ac:dyDescent="0.25">
      <c r="A74" s="34">
        <v>63</v>
      </c>
      <c r="B74" s="35"/>
      <c r="C74" s="179"/>
      <c r="D74" s="180"/>
      <c r="E74" s="54"/>
      <c r="F74" s="181" t="str">
        <f t="shared" ref="F74" si="2">IF(AND(E74&gt;=90),"Xuất sắc",IF(AND(E74&gt;=80),"Tốt",IF(AND(E74&gt;=70),"Khá",IF(AND(E74&gt;=60),"TB",IF(AND(E74&gt;=50),"TB",IF(AND(E74&lt;50),IF(AND(E74&gt;0),"Yếu",IF(AND(E74=0),"Không XL"," "))))))))</f>
        <v>Không XL</v>
      </c>
      <c r="G74" s="54"/>
      <c r="H74" s="184" t="str">
        <f t="shared" ref="H74" si="3">IF(AND(G74&gt;=90),"Xuất sắc",IF(AND(G74&gt;=80),"Tốt",IF(AND(G74&gt;=70),"Khá",IF(AND(G74&gt;=60),"TB",IF(AND(G74&gt;=50),"TB",IF(AND(G74&lt;50),IF(AND(G74&gt;0),"Yếu",IF(AND(G74=0),"Không XL"," "))))))))</f>
        <v>Không XL</v>
      </c>
      <c r="I74" s="185"/>
    </row>
    <row r="75" spans="1:9" ht="15.75" x14ac:dyDescent="0.25">
      <c r="C75" s="150" t="s">
        <v>54</v>
      </c>
      <c r="D75" s="150"/>
      <c r="E75" s="150"/>
      <c r="F75" s="150"/>
      <c r="G75" s="150"/>
      <c r="H75" s="150"/>
      <c r="I75" s="150"/>
    </row>
    <row r="76" spans="1:9" x14ac:dyDescent="0.25">
      <c r="C76" s="151" t="s">
        <v>55</v>
      </c>
      <c r="D76" s="151"/>
      <c r="E76" s="152" t="s">
        <v>50</v>
      </c>
      <c r="F76" s="152"/>
      <c r="G76" s="152" t="s">
        <v>51</v>
      </c>
      <c r="H76" s="152"/>
      <c r="I76" s="151" t="s">
        <v>23</v>
      </c>
    </row>
    <row r="77" spans="1:9" s="32" customFormat="1" x14ac:dyDescent="0.25">
      <c r="C77" s="151"/>
      <c r="D77" s="151"/>
      <c r="E77" s="33" t="s">
        <v>56</v>
      </c>
      <c r="F77" s="36" t="s">
        <v>57</v>
      </c>
      <c r="G77" s="33" t="s">
        <v>56</v>
      </c>
      <c r="H77" s="36" t="s">
        <v>57</v>
      </c>
      <c r="I77" s="151"/>
    </row>
    <row r="78" spans="1:9" ht="18.75" customHeight="1" x14ac:dyDescent="0.25">
      <c r="C78" s="137" t="s">
        <v>58</v>
      </c>
      <c r="D78" s="137"/>
      <c r="E78" s="14">
        <f>COUNTIF(F12:F74,"Xuất sắc")</f>
        <v>0</v>
      </c>
      <c r="F78" s="186">
        <f>E78*100/$A$74</f>
        <v>0</v>
      </c>
      <c r="G78" s="187">
        <f>COUNTIF(H12:H74,"Xuất sắc")</f>
        <v>0</v>
      </c>
      <c r="H78" s="188">
        <f>G78*100/$A$74</f>
        <v>0</v>
      </c>
      <c r="I78" s="77"/>
    </row>
    <row r="79" spans="1:9" ht="18.75" customHeight="1" x14ac:dyDescent="0.25">
      <c r="C79" s="137" t="s">
        <v>59</v>
      </c>
      <c r="D79" s="137"/>
      <c r="E79" s="14">
        <f>COUNTIF(F12:F74,"Tốt")</f>
        <v>0</v>
      </c>
      <c r="F79" s="186">
        <f>E79*100/$A$74</f>
        <v>0</v>
      </c>
      <c r="G79" s="187">
        <f>COUNTIF(H12:H74,"Tốt")</f>
        <v>0</v>
      </c>
      <c r="H79" s="188">
        <f t="shared" ref="H79:H83" si="4">G79*100/$A$74</f>
        <v>0</v>
      </c>
      <c r="I79" s="77"/>
    </row>
    <row r="80" spans="1:9" ht="18.75" customHeight="1" x14ac:dyDescent="0.25">
      <c r="C80" s="137" t="s">
        <v>60</v>
      </c>
      <c r="D80" s="137"/>
      <c r="E80" s="14">
        <f>COUNTIF(F12:F74,"Khá")</f>
        <v>0</v>
      </c>
      <c r="F80" s="186">
        <f t="shared" ref="F80:F83" si="5">E80*100/$A$74</f>
        <v>0</v>
      </c>
      <c r="G80" s="187">
        <f>COUNTIF(H12:H74,"Khá")</f>
        <v>0</v>
      </c>
      <c r="H80" s="188">
        <f t="shared" si="4"/>
        <v>0</v>
      </c>
      <c r="I80" s="77"/>
    </row>
    <row r="81" spans="1:10" ht="18.75" customHeight="1" x14ac:dyDescent="0.25">
      <c r="C81" s="137" t="s">
        <v>61</v>
      </c>
      <c r="D81" s="137"/>
      <c r="E81" s="14">
        <f>COUNTIF(F12:F74,"TB")</f>
        <v>0</v>
      </c>
      <c r="F81" s="186">
        <f t="shared" si="5"/>
        <v>0</v>
      </c>
      <c r="G81" s="187">
        <f>COUNTIF(H12:H74,"TB")</f>
        <v>0</v>
      </c>
      <c r="H81" s="188">
        <f t="shared" si="4"/>
        <v>0</v>
      </c>
      <c r="I81" s="77"/>
    </row>
    <row r="82" spans="1:10" ht="18.75" customHeight="1" x14ac:dyDescent="0.25">
      <c r="C82" s="137" t="s">
        <v>62</v>
      </c>
      <c r="D82" s="137"/>
      <c r="E82" s="14">
        <f>COUNTIF(F12:F74,"Yếu")</f>
        <v>0</v>
      </c>
      <c r="F82" s="186">
        <f t="shared" si="5"/>
        <v>0</v>
      </c>
      <c r="G82" s="187">
        <f>COUNTIF(H12:H74,"Yếu")</f>
        <v>0</v>
      </c>
      <c r="H82" s="188">
        <f t="shared" si="4"/>
        <v>0</v>
      </c>
      <c r="I82" s="77"/>
    </row>
    <row r="83" spans="1:10" ht="18.75" customHeight="1" x14ac:dyDescent="0.25">
      <c r="C83" s="137" t="s">
        <v>63</v>
      </c>
      <c r="D83" s="137"/>
      <c r="E83" s="14">
        <f>COUNTIF(F12:F74,"Không XL")</f>
        <v>63</v>
      </c>
      <c r="F83" s="186">
        <f t="shared" si="5"/>
        <v>100</v>
      </c>
      <c r="G83" s="187">
        <f>COUNTIF(H12:H74,"Không XL")</f>
        <v>56</v>
      </c>
      <c r="H83" s="188">
        <f t="shared" si="4"/>
        <v>88.888888888888886</v>
      </c>
      <c r="I83" s="77"/>
    </row>
    <row r="84" spans="1:10" x14ac:dyDescent="0.25">
      <c r="C84" s="37"/>
      <c r="D84" s="37"/>
      <c r="F84" s="38"/>
    </row>
    <row r="85" spans="1:10" ht="18.75" customHeight="1" x14ac:dyDescent="0.25">
      <c r="E85" s="135" t="s">
        <v>242</v>
      </c>
      <c r="F85" s="135"/>
      <c r="G85" s="135"/>
      <c r="H85" s="135"/>
      <c r="I85" s="135"/>
    </row>
    <row r="86" spans="1:10" ht="21.75" customHeight="1" x14ac:dyDescent="0.25">
      <c r="A86" s="39"/>
      <c r="B86" s="154" t="s">
        <v>252</v>
      </c>
      <c r="C86" s="154"/>
      <c r="D86" s="154"/>
      <c r="E86" s="154"/>
      <c r="F86" s="154"/>
      <c r="G86" s="154" t="s">
        <v>50</v>
      </c>
      <c r="H86" s="154"/>
      <c r="I86" s="154"/>
      <c r="J86" s="39"/>
    </row>
    <row r="87" spans="1:10" ht="15.75" x14ac:dyDescent="0.25">
      <c r="B87" s="95"/>
      <c r="C87" s="95"/>
      <c r="D87" s="95"/>
      <c r="E87" s="95"/>
      <c r="F87" s="95"/>
      <c r="G87" s="95"/>
      <c r="H87" s="95"/>
      <c r="I87" s="95"/>
    </row>
    <row r="88" spans="1:10" ht="15.75" x14ac:dyDescent="0.25">
      <c r="B88" s="95"/>
      <c r="C88" s="95"/>
      <c r="D88" s="95"/>
      <c r="E88" s="95"/>
      <c r="F88" s="95"/>
      <c r="G88" s="95"/>
      <c r="H88" s="95"/>
      <c r="I88" s="95"/>
    </row>
    <row r="89" spans="1:10" ht="15.75" x14ac:dyDescent="0.25">
      <c r="B89" s="95"/>
      <c r="C89" s="95"/>
      <c r="D89" s="95"/>
      <c r="E89" s="95"/>
      <c r="F89" s="95"/>
      <c r="G89" s="95"/>
      <c r="H89" s="95"/>
      <c r="I89" s="95"/>
    </row>
    <row r="90" spans="1:10" ht="15.75" x14ac:dyDescent="0.25">
      <c r="B90" s="95"/>
      <c r="C90" s="95"/>
      <c r="D90" s="95"/>
      <c r="E90" s="95"/>
      <c r="F90" s="95"/>
      <c r="G90" s="95"/>
      <c r="H90" s="95"/>
      <c r="I90" s="95"/>
    </row>
    <row r="91" spans="1:10" ht="15.75" x14ac:dyDescent="0.25">
      <c r="B91" s="95"/>
      <c r="C91" s="95"/>
      <c r="D91" s="95"/>
      <c r="E91" s="95"/>
      <c r="F91" s="95"/>
      <c r="G91" s="95"/>
      <c r="H91" s="95"/>
      <c r="I91" s="95"/>
    </row>
    <row r="92" spans="1:10" ht="15.75" x14ac:dyDescent="0.25">
      <c r="B92" s="154" t="s">
        <v>243</v>
      </c>
      <c r="C92" s="154"/>
      <c r="D92" s="154" t="s">
        <v>244</v>
      </c>
      <c r="E92" s="154"/>
      <c r="F92" s="154"/>
      <c r="G92" s="154"/>
      <c r="H92" s="154"/>
      <c r="I92" s="154"/>
    </row>
  </sheetData>
  <mergeCells count="33">
    <mergeCell ref="G92:I92"/>
    <mergeCell ref="D92:F92"/>
    <mergeCell ref="B92:C92"/>
    <mergeCell ref="A2:D2"/>
    <mergeCell ref="E2:I2"/>
    <mergeCell ref="A3:D3"/>
    <mergeCell ref="E3:I3"/>
    <mergeCell ref="A4:D4"/>
    <mergeCell ref="E4:I4"/>
    <mergeCell ref="C78:D78"/>
    <mergeCell ref="A5:D5"/>
    <mergeCell ref="A6:I6"/>
    <mergeCell ref="A7:I7"/>
    <mergeCell ref="A8:I8"/>
    <mergeCell ref="A10:A11"/>
    <mergeCell ref="B10:B11"/>
    <mergeCell ref="C10:D11"/>
    <mergeCell ref="E10:F10"/>
    <mergeCell ref="G10:H10"/>
    <mergeCell ref="I10:I11"/>
    <mergeCell ref="C75:I75"/>
    <mergeCell ref="C76:D77"/>
    <mergeCell ref="E76:F76"/>
    <mergeCell ref="G76:H76"/>
    <mergeCell ref="I76:I77"/>
    <mergeCell ref="E85:I85"/>
    <mergeCell ref="G86:I86"/>
    <mergeCell ref="B86:F86"/>
    <mergeCell ref="C79:D79"/>
    <mergeCell ref="C80:D80"/>
    <mergeCell ref="C81:D81"/>
    <mergeCell ref="C82:D82"/>
    <mergeCell ref="C83:D83"/>
  </mergeCells>
  <conditionalFormatting sqref="H12:H74 F12:F74">
    <cfRule type="cellIs" dxfId="1" priority="1" stopIfTrue="1" operator="equal">
      <formula>"SVG"</formula>
    </cfRule>
    <cfRule type="cellIs" dxfId="0" priority="2" stopIfTrue="1" operator="equal">
      <formula>"SVXS"</formula>
    </cfRule>
  </conditionalFormatting>
  <pageMargins left="0.62" right="0.3" top="0.5" bottom="0.46" header="0" footer="0.25"/>
  <pageSetup paperSize="9" scale="95" orientation="portrait" verticalDpi="300" r:id="rId1"/>
  <headerFooter differentFirst="1">
    <oddFooter>&amp;C&amp;P</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L36"/>
  <sheetViews>
    <sheetView tabSelected="1" topLeftCell="A7" workbookViewId="0">
      <selection activeCell="C15" sqref="C15"/>
    </sheetView>
  </sheetViews>
  <sheetFormatPr defaultRowHeight="15" x14ac:dyDescent="0.25"/>
  <cols>
    <col min="1" max="1" width="4.42578125" style="62" customWidth="1"/>
    <col min="2" max="2" width="10.42578125" style="62" customWidth="1"/>
    <col min="3" max="3" width="17.7109375" style="24" customWidth="1"/>
    <col min="4" max="4" width="7.5703125" style="24" customWidth="1"/>
    <col min="5" max="5" width="18.7109375" style="24" customWidth="1"/>
    <col min="6" max="6" width="9" style="24" customWidth="1"/>
    <col min="7" max="7" width="28.42578125" style="24" customWidth="1"/>
    <col min="8" max="256" width="9.140625" style="24"/>
    <col min="257" max="257" width="5.5703125" style="24" customWidth="1"/>
    <col min="258" max="258" width="11" style="24" customWidth="1"/>
    <col min="259" max="259" width="18.140625" style="24" customWidth="1"/>
    <col min="260" max="260" width="6.85546875" style="24" customWidth="1"/>
    <col min="261" max="261" width="18.7109375" style="24" customWidth="1"/>
    <col min="262" max="262" width="8.85546875" style="24" customWidth="1"/>
    <col min="263" max="263" width="28.7109375" style="24" customWidth="1"/>
    <col min="264" max="512" width="9.140625" style="24"/>
    <col min="513" max="513" width="5.5703125" style="24" customWidth="1"/>
    <col min="514" max="514" width="11" style="24" customWidth="1"/>
    <col min="515" max="515" width="18.140625" style="24" customWidth="1"/>
    <col min="516" max="516" width="6.85546875" style="24" customWidth="1"/>
    <col min="517" max="517" width="18.7109375" style="24" customWidth="1"/>
    <col min="518" max="518" width="8.85546875" style="24" customWidth="1"/>
    <col min="519" max="519" width="28.7109375" style="24" customWidth="1"/>
    <col min="520" max="768" width="9.140625" style="24"/>
    <col min="769" max="769" width="5.5703125" style="24" customWidth="1"/>
    <col min="770" max="770" width="11" style="24" customWidth="1"/>
    <col min="771" max="771" width="18.140625" style="24" customWidth="1"/>
    <col min="772" max="772" width="6.85546875" style="24" customWidth="1"/>
    <col min="773" max="773" width="18.7109375" style="24" customWidth="1"/>
    <col min="774" max="774" width="8.85546875" style="24" customWidth="1"/>
    <col min="775" max="775" width="28.7109375" style="24" customWidth="1"/>
    <col min="776" max="1024" width="9.140625" style="24"/>
    <col min="1025" max="1025" width="5.5703125" style="24" customWidth="1"/>
    <col min="1026" max="1026" width="11" style="24" customWidth="1"/>
    <col min="1027" max="1027" width="18.140625" style="24" customWidth="1"/>
    <col min="1028" max="1028" width="6.85546875" style="24" customWidth="1"/>
    <col min="1029" max="1029" width="18.7109375" style="24" customWidth="1"/>
    <col min="1030" max="1030" width="8.85546875" style="24" customWidth="1"/>
    <col min="1031" max="1031" width="28.7109375" style="24" customWidth="1"/>
    <col min="1032" max="1280" width="9.140625" style="24"/>
    <col min="1281" max="1281" width="5.5703125" style="24" customWidth="1"/>
    <col min="1282" max="1282" width="11" style="24" customWidth="1"/>
    <col min="1283" max="1283" width="18.140625" style="24" customWidth="1"/>
    <col min="1284" max="1284" width="6.85546875" style="24" customWidth="1"/>
    <col min="1285" max="1285" width="18.7109375" style="24" customWidth="1"/>
    <col min="1286" max="1286" width="8.85546875" style="24" customWidth="1"/>
    <col min="1287" max="1287" width="28.7109375" style="24" customWidth="1"/>
    <col min="1288" max="1536" width="9.140625" style="24"/>
    <col min="1537" max="1537" width="5.5703125" style="24" customWidth="1"/>
    <col min="1538" max="1538" width="11" style="24" customWidth="1"/>
    <col min="1539" max="1539" width="18.140625" style="24" customWidth="1"/>
    <col min="1540" max="1540" width="6.85546875" style="24" customWidth="1"/>
    <col min="1541" max="1541" width="18.7109375" style="24" customWidth="1"/>
    <col min="1542" max="1542" width="8.85546875" style="24" customWidth="1"/>
    <col min="1543" max="1543" width="28.7109375" style="24" customWidth="1"/>
    <col min="1544" max="1792" width="9.140625" style="24"/>
    <col min="1793" max="1793" width="5.5703125" style="24" customWidth="1"/>
    <col min="1794" max="1794" width="11" style="24" customWidth="1"/>
    <col min="1795" max="1795" width="18.140625" style="24" customWidth="1"/>
    <col min="1796" max="1796" width="6.85546875" style="24" customWidth="1"/>
    <col min="1797" max="1797" width="18.7109375" style="24" customWidth="1"/>
    <col min="1798" max="1798" width="8.85546875" style="24" customWidth="1"/>
    <col min="1799" max="1799" width="28.7109375" style="24" customWidth="1"/>
    <col min="1800" max="2048" width="9.140625" style="24"/>
    <col min="2049" max="2049" width="5.5703125" style="24" customWidth="1"/>
    <col min="2050" max="2050" width="11" style="24" customWidth="1"/>
    <col min="2051" max="2051" width="18.140625" style="24" customWidth="1"/>
    <col min="2052" max="2052" width="6.85546875" style="24" customWidth="1"/>
    <col min="2053" max="2053" width="18.7109375" style="24" customWidth="1"/>
    <col min="2054" max="2054" width="8.85546875" style="24" customWidth="1"/>
    <col min="2055" max="2055" width="28.7109375" style="24" customWidth="1"/>
    <col min="2056" max="2304" width="9.140625" style="24"/>
    <col min="2305" max="2305" width="5.5703125" style="24" customWidth="1"/>
    <col min="2306" max="2306" width="11" style="24" customWidth="1"/>
    <col min="2307" max="2307" width="18.140625" style="24" customWidth="1"/>
    <col min="2308" max="2308" width="6.85546875" style="24" customWidth="1"/>
    <col min="2309" max="2309" width="18.7109375" style="24" customWidth="1"/>
    <col min="2310" max="2310" width="8.85546875" style="24" customWidth="1"/>
    <col min="2311" max="2311" width="28.7109375" style="24" customWidth="1"/>
    <col min="2312" max="2560" width="9.140625" style="24"/>
    <col min="2561" max="2561" width="5.5703125" style="24" customWidth="1"/>
    <col min="2562" max="2562" width="11" style="24" customWidth="1"/>
    <col min="2563" max="2563" width="18.140625" style="24" customWidth="1"/>
    <col min="2564" max="2564" width="6.85546875" style="24" customWidth="1"/>
    <col min="2565" max="2565" width="18.7109375" style="24" customWidth="1"/>
    <col min="2566" max="2566" width="8.85546875" style="24" customWidth="1"/>
    <col min="2567" max="2567" width="28.7109375" style="24" customWidth="1"/>
    <col min="2568" max="2816" width="9.140625" style="24"/>
    <col min="2817" max="2817" width="5.5703125" style="24" customWidth="1"/>
    <col min="2818" max="2818" width="11" style="24" customWidth="1"/>
    <col min="2819" max="2819" width="18.140625" style="24" customWidth="1"/>
    <col min="2820" max="2820" width="6.85546875" style="24" customWidth="1"/>
    <col min="2821" max="2821" width="18.7109375" style="24" customWidth="1"/>
    <col min="2822" max="2822" width="8.85546875" style="24" customWidth="1"/>
    <col min="2823" max="2823" width="28.7109375" style="24" customWidth="1"/>
    <col min="2824" max="3072" width="9.140625" style="24"/>
    <col min="3073" max="3073" width="5.5703125" style="24" customWidth="1"/>
    <col min="3074" max="3074" width="11" style="24" customWidth="1"/>
    <col min="3075" max="3075" width="18.140625" style="24" customWidth="1"/>
    <col min="3076" max="3076" width="6.85546875" style="24" customWidth="1"/>
    <col min="3077" max="3077" width="18.7109375" style="24" customWidth="1"/>
    <col min="3078" max="3078" width="8.85546875" style="24" customWidth="1"/>
    <col min="3079" max="3079" width="28.7109375" style="24" customWidth="1"/>
    <col min="3080" max="3328" width="9.140625" style="24"/>
    <col min="3329" max="3329" width="5.5703125" style="24" customWidth="1"/>
    <col min="3330" max="3330" width="11" style="24" customWidth="1"/>
    <col min="3331" max="3331" width="18.140625" style="24" customWidth="1"/>
    <col min="3332" max="3332" width="6.85546875" style="24" customWidth="1"/>
    <col min="3333" max="3333" width="18.7109375" style="24" customWidth="1"/>
    <col min="3334" max="3334" width="8.85546875" style="24" customWidth="1"/>
    <col min="3335" max="3335" width="28.7109375" style="24" customWidth="1"/>
    <col min="3336" max="3584" width="9.140625" style="24"/>
    <col min="3585" max="3585" width="5.5703125" style="24" customWidth="1"/>
    <col min="3586" max="3586" width="11" style="24" customWidth="1"/>
    <col min="3587" max="3587" width="18.140625" style="24" customWidth="1"/>
    <col min="3588" max="3588" width="6.85546875" style="24" customWidth="1"/>
    <col min="3589" max="3589" width="18.7109375" style="24" customWidth="1"/>
    <col min="3590" max="3590" width="8.85546875" style="24" customWidth="1"/>
    <col min="3591" max="3591" width="28.7109375" style="24" customWidth="1"/>
    <col min="3592" max="3840" width="9.140625" style="24"/>
    <col min="3841" max="3841" width="5.5703125" style="24" customWidth="1"/>
    <col min="3842" max="3842" width="11" style="24" customWidth="1"/>
    <col min="3843" max="3843" width="18.140625" style="24" customWidth="1"/>
    <col min="3844" max="3844" width="6.85546875" style="24" customWidth="1"/>
    <col min="3845" max="3845" width="18.7109375" style="24" customWidth="1"/>
    <col min="3846" max="3846" width="8.85546875" style="24" customWidth="1"/>
    <col min="3847" max="3847" width="28.7109375" style="24" customWidth="1"/>
    <col min="3848" max="4096" width="9.140625" style="24"/>
    <col min="4097" max="4097" width="5.5703125" style="24" customWidth="1"/>
    <col min="4098" max="4098" width="11" style="24" customWidth="1"/>
    <col min="4099" max="4099" width="18.140625" style="24" customWidth="1"/>
    <col min="4100" max="4100" width="6.85546875" style="24" customWidth="1"/>
    <col min="4101" max="4101" width="18.7109375" style="24" customWidth="1"/>
    <col min="4102" max="4102" width="8.85546875" style="24" customWidth="1"/>
    <col min="4103" max="4103" width="28.7109375" style="24" customWidth="1"/>
    <col min="4104" max="4352" width="9.140625" style="24"/>
    <col min="4353" max="4353" width="5.5703125" style="24" customWidth="1"/>
    <col min="4354" max="4354" width="11" style="24" customWidth="1"/>
    <col min="4355" max="4355" width="18.140625" style="24" customWidth="1"/>
    <col min="4356" max="4356" width="6.85546875" style="24" customWidth="1"/>
    <col min="4357" max="4357" width="18.7109375" style="24" customWidth="1"/>
    <col min="4358" max="4358" width="8.85546875" style="24" customWidth="1"/>
    <col min="4359" max="4359" width="28.7109375" style="24" customWidth="1"/>
    <col min="4360" max="4608" width="9.140625" style="24"/>
    <col min="4609" max="4609" width="5.5703125" style="24" customWidth="1"/>
    <col min="4610" max="4610" width="11" style="24" customWidth="1"/>
    <col min="4611" max="4611" width="18.140625" style="24" customWidth="1"/>
    <col min="4612" max="4612" width="6.85546875" style="24" customWidth="1"/>
    <col min="4613" max="4613" width="18.7109375" style="24" customWidth="1"/>
    <col min="4614" max="4614" width="8.85546875" style="24" customWidth="1"/>
    <col min="4615" max="4615" width="28.7109375" style="24" customWidth="1"/>
    <col min="4616" max="4864" width="9.140625" style="24"/>
    <col min="4865" max="4865" width="5.5703125" style="24" customWidth="1"/>
    <col min="4866" max="4866" width="11" style="24" customWidth="1"/>
    <col min="4867" max="4867" width="18.140625" style="24" customWidth="1"/>
    <col min="4868" max="4868" width="6.85546875" style="24" customWidth="1"/>
    <col min="4869" max="4869" width="18.7109375" style="24" customWidth="1"/>
    <col min="4870" max="4870" width="8.85546875" style="24" customWidth="1"/>
    <col min="4871" max="4871" width="28.7109375" style="24" customWidth="1"/>
    <col min="4872" max="5120" width="9.140625" style="24"/>
    <col min="5121" max="5121" width="5.5703125" style="24" customWidth="1"/>
    <col min="5122" max="5122" width="11" style="24" customWidth="1"/>
    <col min="5123" max="5123" width="18.140625" style="24" customWidth="1"/>
    <col min="5124" max="5124" width="6.85546875" style="24" customWidth="1"/>
    <col min="5125" max="5125" width="18.7109375" style="24" customWidth="1"/>
    <col min="5126" max="5126" width="8.85546875" style="24" customWidth="1"/>
    <col min="5127" max="5127" width="28.7109375" style="24" customWidth="1"/>
    <col min="5128" max="5376" width="9.140625" style="24"/>
    <col min="5377" max="5377" width="5.5703125" style="24" customWidth="1"/>
    <col min="5378" max="5378" width="11" style="24" customWidth="1"/>
    <col min="5379" max="5379" width="18.140625" style="24" customWidth="1"/>
    <col min="5380" max="5380" width="6.85546875" style="24" customWidth="1"/>
    <col min="5381" max="5381" width="18.7109375" style="24" customWidth="1"/>
    <col min="5382" max="5382" width="8.85546875" style="24" customWidth="1"/>
    <col min="5383" max="5383" width="28.7109375" style="24" customWidth="1"/>
    <col min="5384" max="5632" width="9.140625" style="24"/>
    <col min="5633" max="5633" width="5.5703125" style="24" customWidth="1"/>
    <col min="5634" max="5634" width="11" style="24" customWidth="1"/>
    <col min="5635" max="5635" width="18.140625" style="24" customWidth="1"/>
    <col min="5636" max="5636" width="6.85546875" style="24" customWidth="1"/>
    <col min="5637" max="5637" width="18.7109375" style="24" customWidth="1"/>
    <col min="5638" max="5638" width="8.85546875" style="24" customWidth="1"/>
    <col min="5639" max="5639" width="28.7109375" style="24" customWidth="1"/>
    <col min="5640" max="5888" width="9.140625" style="24"/>
    <col min="5889" max="5889" width="5.5703125" style="24" customWidth="1"/>
    <col min="5890" max="5890" width="11" style="24" customWidth="1"/>
    <col min="5891" max="5891" width="18.140625" style="24" customWidth="1"/>
    <col min="5892" max="5892" width="6.85546875" style="24" customWidth="1"/>
    <col min="5893" max="5893" width="18.7109375" style="24" customWidth="1"/>
    <col min="5894" max="5894" width="8.85546875" style="24" customWidth="1"/>
    <col min="5895" max="5895" width="28.7109375" style="24" customWidth="1"/>
    <col min="5896" max="6144" width="9.140625" style="24"/>
    <col min="6145" max="6145" width="5.5703125" style="24" customWidth="1"/>
    <col min="6146" max="6146" width="11" style="24" customWidth="1"/>
    <col min="6147" max="6147" width="18.140625" style="24" customWidth="1"/>
    <col min="6148" max="6148" width="6.85546875" style="24" customWidth="1"/>
    <col min="6149" max="6149" width="18.7109375" style="24" customWidth="1"/>
    <col min="6150" max="6150" width="8.85546875" style="24" customWidth="1"/>
    <col min="6151" max="6151" width="28.7109375" style="24" customWidth="1"/>
    <col min="6152" max="6400" width="9.140625" style="24"/>
    <col min="6401" max="6401" width="5.5703125" style="24" customWidth="1"/>
    <col min="6402" max="6402" width="11" style="24" customWidth="1"/>
    <col min="6403" max="6403" width="18.140625" style="24" customWidth="1"/>
    <col min="6404" max="6404" width="6.85546875" style="24" customWidth="1"/>
    <col min="6405" max="6405" width="18.7109375" style="24" customWidth="1"/>
    <col min="6406" max="6406" width="8.85546875" style="24" customWidth="1"/>
    <col min="6407" max="6407" width="28.7109375" style="24" customWidth="1"/>
    <col min="6408" max="6656" width="9.140625" style="24"/>
    <col min="6657" max="6657" width="5.5703125" style="24" customWidth="1"/>
    <col min="6658" max="6658" width="11" style="24" customWidth="1"/>
    <col min="6659" max="6659" width="18.140625" style="24" customWidth="1"/>
    <col min="6660" max="6660" width="6.85546875" style="24" customWidth="1"/>
    <col min="6661" max="6661" width="18.7109375" style="24" customWidth="1"/>
    <col min="6662" max="6662" width="8.85546875" style="24" customWidth="1"/>
    <col min="6663" max="6663" width="28.7109375" style="24" customWidth="1"/>
    <col min="6664" max="6912" width="9.140625" style="24"/>
    <col min="6913" max="6913" width="5.5703125" style="24" customWidth="1"/>
    <col min="6914" max="6914" width="11" style="24" customWidth="1"/>
    <col min="6915" max="6915" width="18.140625" style="24" customWidth="1"/>
    <col min="6916" max="6916" width="6.85546875" style="24" customWidth="1"/>
    <col min="6917" max="6917" width="18.7109375" style="24" customWidth="1"/>
    <col min="6918" max="6918" width="8.85546875" style="24" customWidth="1"/>
    <col min="6919" max="6919" width="28.7109375" style="24" customWidth="1"/>
    <col min="6920" max="7168" width="9.140625" style="24"/>
    <col min="7169" max="7169" width="5.5703125" style="24" customWidth="1"/>
    <col min="7170" max="7170" width="11" style="24" customWidth="1"/>
    <col min="7171" max="7171" width="18.140625" style="24" customWidth="1"/>
    <col min="7172" max="7172" width="6.85546875" style="24" customWidth="1"/>
    <col min="7173" max="7173" width="18.7109375" style="24" customWidth="1"/>
    <col min="7174" max="7174" width="8.85546875" style="24" customWidth="1"/>
    <col min="7175" max="7175" width="28.7109375" style="24" customWidth="1"/>
    <col min="7176" max="7424" width="9.140625" style="24"/>
    <col min="7425" max="7425" width="5.5703125" style="24" customWidth="1"/>
    <col min="7426" max="7426" width="11" style="24" customWidth="1"/>
    <col min="7427" max="7427" width="18.140625" style="24" customWidth="1"/>
    <col min="7428" max="7428" width="6.85546875" style="24" customWidth="1"/>
    <col min="7429" max="7429" width="18.7109375" style="24" customWidth="1"/>
    <col min="7430" max="7430" width="8.85546875" style="24" customWidth="1"/>
    <col min="7431" max="7431" width="28.7109375" style="24" customWidth="1"/>
    <col min="7432" max="7680" width="9.140625" style="24"/>
    <col min="7681" max="7681" width="5.5703125" style="24" customWidth="1"/>
    <col min="7682" max="7682" width="11" style="24" customWidth="1"/>
    <col min="7683" max="7683" width="18.140625" style="24" customWidth="1"/>
    <col min="7684" max="7684" width="6.85546875" style="24" customWidth="1"/>
    <col min="7685" max="7685" width="18.7109375" style="24" customWidth="1"/>
    <col min="7686" max="7686" width="8.85546875" style="24" customWidth="1"/>
    <col min="7687" max="7687" width="28.7109375" style="24" customWidth="1"/>
    <col min="7688" max="7936" width="9.140625" style="24"/>
    <col min="7937" max="7937" width="5.5703125" style="24" customWidth="1"/>
    <col min="7938" max="7938" width="11" style="24" customWidth="1"/>
    <col min="7939" max="7939" width="18.140625" style="24" customWidth="1"/>
    <col min="7940" max="7940" width="6.85546875" style="24" customWidth="1"/>
    <col min="7941" max="7941" width="18.7109375" style="24" customWidth="1"/>
    <col min="7942" max="7942" width="8.85546875" style="24" customWidth="1"/>
    <col min="7943" max="7943" width="28.7109375" style="24" customWidth="1"/>
    <col min="7944" max="8192" width="9.140625" style="24"/>
    <col min="8193" max="8193" width="5.5703125" style="24" customWidth="1"/>
    <col min="8194" max="8194" width="11" style="24" customWidth="1"/>
    <col min="8195" max="8195" width="18.140625" style="24" customWidth="1"/>
    <col min="8196" max="8196" width="6.85546875" style="24" customWidth="1"/>
    <col min="8197" max="8197" width="18.7109375" style="24" customWidth="1"/>
    <col min="8198" max="8198" width="8.85546875" style="24" customWidth="1"/>
    <col min="8199" max="8199" width="28.7109375" style="24" customWidth="1"/>
    <col min="8200" max="8448" width="9.140625" style="24"/>
    <col min="8449" max="8449" width="5.5703125" style="24" customWidth="1"/>
    <col min="8450" max="8450" width="11" style="24" customWidth="1"/>
    <col min="8451" max="8451" width="18.140625" style="24" customWidth="1"/>
    <col min="8452" max="8452" width="6.85546875" style="24" customWidth="1"/>
    <col min="8453" max="8453" width="18.7109375" style="24" customWidth="1"/>
    <col min="8454" max="8454" width="8.85546875" style="24" customWidth="1"/>
    <col min="8455" max="8455" width="28.7109375" style="24" customWidth="1"/>
    <col min="8456" max="8704" width="9.140625" style="24"/>
    <col min="8705" max="8705" width="5.5703125" style="24" customWidth="1"/>
    <col min="8706" max="8706" width="11" style="24" customWidth="1"/>
    <col min="8707" max="8707" width="18.140625" style="24" customWidth="1"/>
    <col min="8708" max="8708" width="6.85546875" style="24" customWidth="1"/>
    <col min="8709" max="8709" width="18.7109375" style="24" customWidth="1"/>
    <col min="8710" max="8710" width="8.85546875" style="24" customWidth="1"/>
    <col min="8711" max="8711" width="28.7109375" style="24" customWidth="1"/>
    <col min="8712" max="8960" width="9.140625" style="24"/>
    <col min="8961" max="8961" width="5.5703125" style="24" customWidth="1"/>
    <col min="8962" max="8962" width="11" style="24" customWidth="1"/>
    <col min="8963" max="8963" width="18.140625" style="24" customWidth="1"/>
    <col min="8964" max="8964" width="6.85546875" style="24" customWidth="1"/>
    <col min="8965" max="8965" width="18.7109375" style="24" customWidth="1"/>
    <col min="8966" max="8966" width="8.85546875" style="24" customWidth="1"/>
    <col min="8967" max="8967" width="28.7109375" style="24" customWidth="1"/>
    <col min="8968" max="9216" width="9.140625" style="24"/>
    <col min="9217" max="9217" width="5.5703125" style="24" customWidth="1"/>
    <col min="9218" max="9218" width="11" style="24" customWidth="1"/>
    <col min="9219" max="9219" width="18.140625" style="24" customWidth="1"/>
    <col min="9220" max="9220" width="6.85546875" style="24" customWidth="1"/>
    <col min="9221" max="9221" width="18.7109375" style="24" customWidth="1"/>
    <col min="9222" max="9222" width="8.85546875" style="24" customWidth="1"/>
    <col min="9223" max="9223" width="28.7109375" style="24" customWidth="1"/>
    <col min="9224" max="9472" width="9.140625" style="24"/>
    <col min="9473" max="9473" width="5.5703125" style="24" customWidth="1"/>
    <col min="9474" max="9474" width="11" style="24" customWidth="1"/>
    <col min="9475" max="9475" width="18.140625" style="24" customWidth="1"/>
    <col min="9476" max="9476" width="6.85546875" style="24" customWidth="1"/>
    <col min="9477" max="9477" width="18.7109375" style="24" customWidth="1"/>
    <col min="9478" max="9478" width="8.85546875" style="24" customWidth="1"/>
    <col min="9479" max="9479" width="28.7109375" style="24" customWidth="1"/>
    <col min="9480" max="9728" width="9.140625" style="24"/>
    <col min="9729" max="9729" width="5.5703125" style="24" customWidth="1"/>
    <col min="9730" max="9730" width="11" style="24" customWidth="1"/>
    <col min="9731" max="9731" width="18.140625" style="24" customWidth="1"/>
    <col min="9732" max="9732" width="6.85546875" style="24" customWidth="1"/>
    <col min="9733" max="9733" width="18.7109375" style="24" customWidth="1"/>
    <col min="9734" max="9734" width="8.85546875" style="24" customWidth="1"/>
    <col min="9735" max="9735" width="28.7109375" style="24" customWidth="1"/>
    <col min="9736" max="9984" width="9.140625" style="24"/>
    <col min="9985" max="9985" width="5.5703125" style="24" customWidth="1"/>
    <col min="9986" max="9986" width="11" style="24" customWidth="1"/>
    <col min="9987" max="9987" width="18.140625" style="24" customWidth="1"/>
    <col min="9988" max="9988" width="6.85546875" style="24" customWidth="1"/>
    <col min="9989" max="9989" width="18.7109375" style="24" customWidth="1"/>
    <col min="9990" max="9990" width="8.85546875" style="24" customWidth="1"/>
    <col min="9991" max="9991" width="28.7109375" style="24" customWidth="1"/>
    <col min="9992" max="10240" width="9.140625" style="24"/>
    <col min="10241" max="10241" width="5.5703125" style="24" customWidth="1"/>
    <col min="10242" max="10242" width="11" style="24" customWidth="1"/>
    <col min="10243" max="10243" width="18.140625" style="24" customWidth="1"/>
    <col min="10244" max="10244" width="6.85546875" style="24" customWidth="1"/>
    <col min="10245" max="10245" width="18.7109375" style="24" customWidth="1"/>
    <col min="10246" max="10246" width="8.85546875" style="24" customWidth="1"/>
    <col min="10247" max="10247" width="28.7109375" style="24" customWidth="1"/>
    <col min="10248" max="10496" width="9.140625" style="24"/>
    <col min="10497" max="10497" width="5.5703125" style="24" customWidth="1"/>
    <col min="10498" max="10498" width="11" style="24" customWidth="1"/>
    <col min="10499" max="10499" width="18.140625" style="24" customWidth="1"/>
    <col min="10500" max="10500" width="6.85546875" style="24" customWidth="1"/>
    <col min="10501" max="10501" width="18.7109375" style="24" customWidth="1"/>
    <col min="10502" max="10502" width="8.85546875" style="24" customWidth="1"/>
    <col min="10503" max="10503" width="28.7109375" style="24" customWidth="1"/>
    <col min="10504" max="10752" width="9.140625" style="24"/>
    <col min="10753" max="10753" width="5.5703125" style="24" customWidth="1"/>
    <col min="10754" max="10754" width="11" style="24" customWidth="1"/>
    <col min="10755" max="10755" width="18.140625" style="24" customWidth="1"/>
    <col min="10756" max="10756" width="6.85546875" style="24" customWidth="1"/>
    <col min="10757" max="10757" width="18.7109375" style="24" customWidth="1"/>
    <col min="10758" max="10758" width="8.85546875" style="24" customWidth="1"/>
    <col min="10759" max="10759" width="28.7109375" style="24" customWidth="1"/>
    <col min="10760" max="11008" width="9.140625" style="24"/>
    <col min="11009" max="11009" width="5.5703125" style="24" customWidth="1"/>
    <col min="11010" max="11010" width="11" style="24" customWidth="1"/>
    <col min="11011" max="11011" width="18.140625" style="24" customWidth="1"/>
    <col min="11012" max="11012" width="6.85546875" style="24" customWidth="1"/>
    <col min="11013" max="11013" width="18.7109375" style="24" customWidth="1"/>
    <col min="11014" max="11014" width="8.85546875" style="24" customWidth="1"/>
    <col min="11015" max="11015" width="28.7109375" style="24" customWidth="1"/>
    <col min="11016" max="11264" width="9.140625" style="24"/>
    <col min="11265" max="11265" width="5.5703125" style="24" customWidth="1"/>
    <col min="11266" max="11266" width="11" style="24" customWidth="1"/>
    <col min="11267" max="11267" width="18.140625" style="24" customWidth="1"/>
    <col min="11268" max="11268" width="6.85546875" style="24" customWidth="1"/>
    <col min="11269" max="11269" width="18.7109375" style="24" customWidth="1"/>
    <col min="11270" max="11270" width="8.85546875" style="24" customWidth="1"/>
    <col min="11271" max="11271" width="28.7109375" style="24" customWidth="1"/>
    <col min="11272" max="11520" width="9.140625" style="24"/>
    <col min="11521" max="11521" width="5.5703125" style="24" customWidth="1"/>
    <col min="11522" max="11522" width="11" style="24" customWidth="1"/>
    <col min="11523" max="11523" width="18.140625" style="24" customWidth="1"/>
    <col min="11524" max="11524" width="6.85546875" style="24" customWidth="1"/>
    <col min="11525" max="11525" width="18.7109375" style="24" customWidth="1"/>
    <col min="11526" max="11526" width="8.85546875" style="24" customWidth="1"/>
    <col min="11527" max="11527" width="28.7109375" style="24" customWidth="1"/>
    <col min="11528" max="11776" width="9.140625" style="24"/>
    <col min="11777" max="11777" width="5.5703125" style="24" customWidth="1"/>
    <col min="11778" max="11778" width="11" style="24" customWidth="1"/>
    <col min="11779" max="11779" width="18.140625" style="24" customWidth="1"/>
    <col min="11780" max="11780" width="6.85546875" style="24" customWidth="1"/>
    <col min="11781" max="11781" width="18.7109375" style="24" customWidth="1"/>
    <col min="11782" max="11782" width="8.85546875" style="24" customWidth="1"/>
    <col min="11783" max="11783" width="28.7109375" style="24" customWidth="1"/>
    <col min="11784" max="12032" width="9.140625" style="24"/>
    <col min="12033" max="12033" width="5.5703125" style="24" customWidth="1"/>
    <col min="12034" max="12034" width="11" style="24" customWidth="1"/>
    <col min="12035" max="12035" width="18.140625" style="24" customWidth="1"/>
    <col min="12036" max="12036" width="6.85546875" style="24" customWidth="1"/>
    <col min="12037" max="12037" width="18.7109375" style="24" customWidth="1"/>
    <col min="12038" max="12038" width="8.85546875" style="24" customWidth="1"/>
    <col min="12039" max="12039" width="28.7109375" style="24" customWidth="1"/>
    <col min="12040" max="12288" width="9.140625" style="24"/>
    <col min="12289" max="12289" width="5.5703125" style="24" customWidth="1"/>
    <col min="12290" max="12290" width="11" style="24" customWidth="1"/>
    <col min="12291" max="12291" width="18.140625" style="24" customWidth="1"/>
    <col min="12292" max="12292" width="6.85546875" style="24" customWidth="1"/>
    <col min="12293" max="12293" width="18.7109375" style="24" customWidth="1"/>
    <col min="12294" max="12294" width="8.85546875" style="24" customWidth="1"/>
    <col min="12295" max="12295" width="28.7109375" style="24" customWidth="1"/>
    <col min="12296" max="12544" width="9.140625" style="24"/>
    <col min="12545" max="12545" width="5.5703125" style="24" customWidth="1"/>
    <col min="12546" max="12546" width="11" style="24" customWidth="1"/>
    <col min="12547" max="12547" width="18.140625" style="24" customWidth="1"/>
    <col min="12548" max="12548" width="6.85546875" style="24" customWidth="1"/>
    <col min="12549" max="12549" width="18.7109375" style="24" customWidth="1"/>
    <col min="12550" max="12550" width="8.85546875" style="24" customWidth="1"/>
    <col min="12551" max="12551" width="28.7109375" style="24" customWidth="1"/>
    <col min="12552" max="12800" width="9.140625" style="24"/>
    <col min="12801" max="12801" width="5.5703125" style="24" customWidth="1"/>
    <col min="12802" max="12802" width="11" style="24" customWidth="1"/>
    <col min="12803" max="12803" width="18.140625" style="24" customWidth="1"/>
    <col min="12804" max="12804" width="6.85546875" style="24" customWidth="1"/>
    <col min="12805" max="12805" width="18.7109375" style="24" customWidth="1"/>
    <col min="12806" max="12806" width="8.85546875" style="24" customWidth="1"/>
    <col min="12807" max="12807" width="28.7109375" style="24" customWidth="1"/>
    <col min="12808" max="13056" width="9.140625" style="24"/>
    <col min="13057" max="13057" width="5.5703125" style="24" customWidth="1"/>
    <col min="13058" max="13058" width="11" style="24" customWidth="1"/>
    <col min="13059" max="13059" width="18.140625" style="24" customWidth="1"/>
    <col min="13060" max="13060" width="6.85546875" style="24" customWidth="1"/>
    <col min="13061" max="13061" width="18.7109375" style="24" customWidth="1"/>
    <col min="13062" max="13062" width="8.85546875" style="24" customWidth="1"/>
    <col min="13063" max="13063" width="28.7109375" style="24" customWidth="1"/>
    <col min="13064" max="13312" width="9.140625" style="24"/>
    <col min="13313" max="13313" width="5.5703125" style="24" customWidth="1"/>
    <col min="13314" max="13314" width="11" style="24" customWidth="1"/>
    <col min="13315" max="13315" width="18.140625" style="24" customWidth="1"/>
    <col min="13316" max="13316" width="6.85546875" style="24" customWidth="1"/>
    <col min="13317" max="13317" width="18.7109375" style="24" customWidth="1"/>
    <col min="13318" max="13318" width="8.85546875" style="24" customWidth="1"/>
    <col min="13319" max="13319" width="28.7109375" style="24" customWidth="1"/>
    <col min="13320" max="13568" width="9.140625" style="24"/>
    <col min="13569" max="13569" width="5.5703125" style="24" customWidth="1"/>
    <col min="13570" max="13570" width="11" style="24" customWidth="1"/>
    <col min="13571" max="13571" width="18.140625" style="24" customWidth="1"/>
    <col min="13572" max="13572" width="6.85546875" style="24" customWidth="1"/>
    <col min="13573" max="13573" width="18.7109375" style="24" customWidth="1"/>
    <col min="13574" max="13574" width="8.85546875" style="24" customWidth="1"/>
    <col min="13575" max="13575" width="28.7109375" style="24" customWidth="1"/>
    <col min="13576" max="13824" width="9.140625" style="24"/>
    <col min="13825" max="13825" width="5.5703125" style="24" customWidth="1"/>
    <col min="13826" max="13826" width="11" style="24" customWidth="1"/>
    <col min="13827" max="13827" width="18.140625" style="24" customWidth="1"/>
    <col min="13828" max="13828" width="6.85546875" style="24" customWidth="1"/>
    <col min="13829" max="13829" width="18.7109375" style="24" customWidth="1"/>
    <col min="13830" max="13830" width="8.85546875" style="24" customWidth="1"/>
    <col min="13831" max="13831" width="28.7109375" style="24" customWidth="1"/>
    <col min="13832" max="14080" width="9.140625" style="24"/>
    <col min="14081" max="14081" width="5.5703125" style="24" customWidth="1"/>
    <col min="14082" max="14082" width="11" style="24" customWidth="1"/>
    <col min="14083" max="14083" width="18.140625" style="24" customWidth="1"/>
    <col min="14084" max="14084" width="6.85546875" style="24" customWidth="1"/>
    <col min="14085" max="14085" width="18.7109375" style="24" customWidth="1"/>
    <col min="14086" max="14086" width="8.85546875" style="24" customWidth="1"/>
    <col min="14087" max="14087" width="28.7109375" style="24" customWidth="1"/>
    <col min="14088" max="14336" width="9.140625" style="24"/>
    <col min="14337" max="14337" width="5.5703125" style="24" customWidth="1"/>
    <col min="14338" max="14338" width="11" style="24" customWidth="1"/>
    <col min="14339" max="14339" width="18.140625" style="24" customWidth="1"/>
    <col min="14340" max="14340" width="6.85546875" style="24" customWidth="1"/>
    <col min="14341" max="14341" width="18.7109375" style="24" customWidth="1"/>
    <col min="14342" max="14342" width="8.85546875" style="24" customWidth="1"/>
    <col min="14343" max="14343" width="28.7109375" style="24" customWidth="1"/>
    <col min="14344" max="14592" width="9.140625" style="24"/>
    <col min="14593" max="14593" width="5.5703125" style="24" customWidth="1"/>
    <col min="14594" max="14594" width="11" style="24" customWidth="1"/>
    <col min="14595" max="14595" width="18.140625" style="24" customWidth="1"/>
    <col min="14596" max="14596" width="6.85546875" style="24" customWidth="1"/>
    <col min="14597" max="14597" width="18.7109375" style="24" customWidth="1"/>
    <col min="14598" max="14598" width="8.85546875" style="24" customWidth="1"/>
    <col min="14599" max="14599" width="28.7109375" style="24" customWidth="1"/>
    <col min="14600" max="14848" width="9.140625" style="24"/>
    <col min="14849" max="14849" width="5.5703125" style="24" customWidth="1"/>
    <col min="14850" max="14850" width="11" style="24" customWidth="1"/>
    <col min="14851" max="14851" width="18.140625" style="24" customWidth="1"/>
    <col min="14852" max="14852" width="6.85546875" style="24" customWidth="1"/>
    <col min="14853" max="14853" width="18.7109375" style="24" customWidth="1"/>
    <col min="14854" max="14854" width="8.85546875" style="24" customWidth="1"/>
    <col min="14855" max="14855" width="28.7109375" style="24" customWidth="1"/>
    <col min="14856" max="15104" width="9.140625" style="24"/>
    <col min="15105" max="15105" width="5.5703125" style="24" customWidth="1"/>
    <col min="15106" max="15106" width="11" style="24" customWidth="1"/>
    <col min="15107" max="15107" width="18.140625" style="24" customWidth="1"/>
    <col min="15108" max="15108" width="6.85546875" style="24" customWidth="1"/>
    <col min="15109" max="15109" width="18.7109375" style="24" customWidth="1"/>
    <col min="15110" max="15110" width="8.85546875" style="24" customWidth="1"/>
    <col min="15111" max="15111" width="28.7109375" style="24" customWidth="1"/>
    <col min="15112" max="15360" width="9.140625" style="24"/>
    <col min="15361" max="15361" width="5.5703125" style="24" customWidth="1"/>
    <col min="15362" max="15362" width="11" style="24" customWidth="1"/>
    <col min="15363" max="15363" width="18.140625" style="24" customWidth="1"/>
    <col min="15364" max="15364" width="6.85546875" style="24" customWidth="1"/>
    <col min="15365" max="15365" width="18.7109375" style="24" customWidth="1"/>
    <col min="15366" max="15366" width="8.85546875" style="24" customWidth="1"/>
    <col min="15367" max="15367" width="28.7109375" style="24" customWidth="1"/>
    <col min="15368" max="15616" width="9.140625" style="24"/>
    <col min="15617" max="15617" width="5.5703125" style="24" customWidth="1"/>
    <col min="15618" max="15618" width="11" style="24" customWidth="1"/>
    <col min="15619" max="15619" width="18.140625" style="24" customWidth="1"/>
    <col min="15620" max="15620" width="6.85546875" style="24" customWidth="1"/>
    <col min="15621" max="15621" width="18.7109375" style="24" customWidth="1"/>
    <col min="15622" max="15622" width="8.85546875" style="24" customWidth="1"/>
    <col min="15623" max="15623" width="28.7109375" style="24" customWidth="1"/>
    <col min="15624" max="15872" width="9.140625" style="24"/>
    <col min="15873" max="15873" width="5.5703125" style="24" customWidth="1"/>
    <col min="15874" max="15874" width="11" style="24" customWidth="1"/>
    <col min="15875" max="15875" width="18.140625" style="24" customWidth="1"/>
    <col min="15876" max="15876" width="6.85546875" style="24" customWidth="1"/>
    <col min="15877" max="15877" width="18.7109375" style="24" customWidth="1"/>
    <col min="15878" max="15878" width="8.85546875" style="24" customWidth="1"/>
    <col min="15879" max="15879" width="28.7109375" style="24" customWidth="1"/>
    <col min="15880" max="16128" width="9.140625" style="24"/>
    <col min="16129" max="16129" width="5.5703125" style="24" customWidth="1"/>
    <col min="16130" max="16130" width="11" style="24" customWidth="1"/>
    <col min="16131" max="16131" width="18.140625" style="24" customWidth="1"/>
    <col min="16132" max="16132" width="6.85546875" style="24" customWidth="1"/>
    <col min="16133" max="16133" width="18.7109375" style="24" customWidth="1"/>
    <col min="16134" max="16134" width="8.85546875" style="24" customWidth="1"/>
    <col min="16135" max="16135" width="28.7109375" style="24" customWidth="1"/>
    <col min="16136" max="16384" width="9.140625" style="24"/>
  </cols>
  <sheetData>
    <row r="1" spans="1:12" ht="21" customHeight="1" x14ac:dyDescent="0.25">
      <c r="A1" s="153" t="s">
        <v>46</v>
      </c>
      <c r="B1" s="153"/>
      <c r="C1" s="153"/>
      <c r="D1" s="153"/>
      <c r="E1" s="154" t="s">
        <v>0</v>
      </c>
      <c r="F1" s="154"/>
      <c r="G1" s="154"/>
    </row>
    <row r="2" spans="1:12" ht="19.5" customHeight="1" x14ac:dyDescent="0.25">
      <c r="A2" s="154" t="s">
        <v>2</v>
      </c>
      <c r="B2" s="154"/>
      <c r="C2" s="154"/>
      <c r="D2" s="154"/>
      <c r="E2" s="155" t="s">
        <v>64</v>
      </c>
      <c r="F2" s="155"/>
      <c r="G2" s="155"/>
    </row>
    <row r="3" spans="1:12" ht="15.75" x14ac:dyDescent="0.25">
      <c r="A3" s="154" t="s">
        <v>3</v>
      </c>
      <c r="B3" s="154"/>
      <c r="C3" s="154"/>
      <c r="D3" s="154"/>
      <c r="E3" s="154"/>
      <c r="F3" s="154"/>
      <c r="G3" s="154"/>
    </row>
    <row r="4" spans="1:12" ht="18" x14ac:dyDescent="0.25">
      <c r="A4" s="160"/>
      <c r="B4" s="160"/>
      <c r="C4" s="160"/>
      <c r="D4" s="160"/>
      <c r="E4" s="26"/>
      <c r="F4" s="161"/>
      <c r="G4" s="161"/>
    </row>
    <row r="5" spans="1:12" s="40" customFormat="1" ht="26.25" customHeight="1" x14ac:dyDescent="0.25">
      <c r="A5" s="162" t="s">
        <v>210</v>
      </c>
      <c r="B5" s="163"/>
      <c r="C5" s="164"/>
      <c r="D5" s="164"/>
      <c r="E5" s="164"/>
      <c r="F5" s="164"/>
      <c r="G5" s="164"/>
    </row>
    <row r="6" spans="1:12" s="32" customFormat="1" ht="21.75" customHeight="1" x14ac:dyDescent="0.25">
      <c r="A6" s="117" t="s">
        <v>241</v>
      </c>
      <c r="B6" s="117"/>
      <c r="C6" s="117"/>
      <c r="D6" s="117"/>
      <c r="E6" s="117"/>
      <c r="F6" s="117"/>
      <c r="G6" s="117"/>
    </row>
    <row r="7" spans="1:12" ht="18" customHeight="1" x14ac:dyDescent="0.25">
      <c r="A7" s="41"/>
      <c r="B7" s="41"/>
      <c r="C7" s="41"/>
      <c r="D7" s="41"/>
      <c r="E7" s="42"/>
      <c r="F7" s="42"/>
      <c r="G7" s="43"/>
    </row>
    <row r="8" spans="1:12" s="47" customFormat="1" ht="25.5" customHeight="1" x14ac:dyDescent="0.25">
      <c r="A8" s="44" t="s">
        <v>16</v>
      </c>
      <c r="B8" s="45" t="s">
        <v>65</v>
      </c>
      <c r="C8" s="158" t="s">
        <v>66</v>
      </c>
      <c r="D8" s="159"/>
      <c r="E8" s="44" t="s">
        <v>209</v>
      </c>
      <c r="F8" s="46" t="s">
        <v>67</v>
      </c>
      <c r="G8" s="46" t="s">
        <v>23</v>
      </c>
    </row>
    <row r="9" spans="1:12" s="32" customFormat="1" ht="51" customHeight="1" x14ac:dyDescent="0.25">
      <c r="A9" s="48" t="s">
        <v>68</v>
      </c>
      <c r="B9" s="49">
        <v>23001584</v>
      </c>
      <c r="C9" s="50" t="s">
        <v>69</v>
      </c>
      <c r="D9" s="51" t="s">
        <v>70</v>
      </c>
      <c r="E9" s="52" t="s">
        <v>211</v>
      </c>
      <c r="F9" s="53" t="s">
        <v>71</v>
      </c>
      <c r="G9" s="52" t="s">
        <v>178</v>
      </c>
      <c r="I9" s="81" t="s">
        <v>148</v>
      </c>
      <c r="J9" s="81"/>
      <c r="K9" s="81"/>
      <c r="L9" s="81"/>
    </row>
    <row r="10" spans="1:12" s="32" customFormat="1" ht="50.25" customHeight="1" x14ac:dyDescent="0.25">
      <c r="A10" s="48" t="s">
        <v>68</v>
      </c>
      <c r="B10" s="49">
        <v>22001584</v>
      </c>
      <c r="C10" s="50" t="s">
        <v>43</v>
      </c>
      <c r="D10" s="51" t="s">
        <v>72</v>
      </c>
      <c r="E10" s="52" t="s">
        <v>253</v>
      </c>
      <c r="F10" s="53" t="s">
        <v>73</v>
      </c>
      <c r="G10" s="52" t="s">
        <v>212</v>
      </c>
      <c r="I10" s="32" t="s">
        <v>187</v>
      </c>
    </row>
    <row r="11" spans="1:12" s="32" customFormat="1" ht="37.5" customHeight="1" x14ac:dyDescent="0.25">
      <c r="A11" s="54" t="s">
        <v>68</v>
      </c>
      <c r="B11" s="55"/>
      <c r="C11" s="56"/>
      <c r="D11" s="57"/>
      <c r="E11" s="58" t="s">
        <v>214</v>
      </c>
      <c r="F11" s="59" t="s">
        <v>73</v>
      </c>
      <c r="G11" s="58" t="s">
        <v>215</v>
      </c>
      <c r="I11" s="32" t="s">
        <v>177</v>
      </c>
    </row>
    <row r="12" spans="1:12" s="32" customFormat="1" ht="37.5" customHeight="1" x14ac:dyDescent="0.25">
      <c r="A12" s="54" t="s">
        <v>68</v>
      </c>
      <c r="B12" s="55"/>
      <c r="C12" s="56"/>
      <c r="D12" s="57"/>
      <c r="E12" s="58" t="s">
        <v>255</v>
      </c>
      <c r="F12" s="59" t="s">
        <v>71</v>
      </c>
      <c r="G12" s="58" t="s">
        <v>254</v>
      </c>
      <c r="I12" s="89" t="s">
        <v>147</v>
      </c>
    </row>
    <row r="13" spans="1:12" s="32" customFormat="1" ht="45.75" customHeight="1" x14ac:dyDescent="0.25">
      <c r="A13" s="54">
        <v>1</v>
      </c>
      <c r="B13" s="55"/>
      <c r="C13" s="56"/>
      <c r="D13" s="57"/>
      <c r="E13" s="58"/>
      <c r="F13" s="59"/>
      <c r="G13" s="58"/>
      <c r="I13" s="89" t="s">
        <v>179</v>
      </c>
    </row>
    <row r="14" spans="1:12" s="32" customFormat="1" ht="45.75" customHeight="1" x14ac:dyDescent="0.25">
      <c r="A14" s="54">
        <v>2</v>
      </c>
      <c r="B14" s="55"/>
      <c r="C14" s="56"/>
      <c r="D14" s="57"/>
      <c r="E14" s="58"/>
      <c r="F14" s="59"/>
      <c r="G14" s="58"/>
      <c r="I14" s="89" t="s">
        <v>256</v>
      </c>
    </row>
    <row r="15" spans="1:12" s="32" customFormat="1" ht="45.75" customHeight="1" x14ac:dyDescent="0.25">
      <c r="A15" s="54">
        <v>3</v>
      </c>
      <c r="B15" s="55"/>
      <c r="C15" s="56"/>
      <c r="D15" s="57"/>
      <c r="E15" s="58"/>
      <c r="F15" s="59"/>
      <c r="G15" s="58"/>
      <c r="I15" s="89"/>
    </row>
    <row r="16" spans="1:12" s="32" customFormat="1" ht="45.75" customHeight="1" x14ac:dyDescent="0.25">
      <c r="A16" s="54">
        <v>4</v>
      </c>
      <c r="B16" s="55"/>
      <c r="C16" s="56"/>
      <c r="D16" s="57"/>
      <c r="E16" s="58"/>
      <c r="F16" s="59"/>
      <c r="G16" s="58"/>
      <c r="I16" s="89"/>
    </row>
    <row r="17" spans="1:9" s="32" customFormat="1" ht="45.75" customHeight="1" x14ac:dyDescent="0.25">
      <c r="A17" s="54">
        <v>5</v>
      </c>
      <c r="B17" s="55"/>
      <c r="C17" s="56"/>
      <c r="D17" s="57"/>
      <c r="E17" s="58"/>
      <c r="F17" s="59"/>
      <c r="G17" s="58"/>
      <c r="I17" s="32" t="s">
        <v>213</v>
      </c>
    </row>
    <row r="18" spans="1:9" s="32" customFormat="1" ht="21.75" customHeight="1" x14ac:dyDescent="0.25">
      <c r="A18" s="156" t="s">
        <v>74</v>
      </c>
      <c r="B18" s="157"/>
      <c r="C18" s="157"/>
      <c r="D18" s="60" t="s">
        <v>75</v>
      </c>
      <c r="E18" s="61"/>
      <c r="F18" s="147"/>
      <c r="G18" s="148"/>
    </row>
    <row r="19" spans="1:9" ht="13.5" customHeight="1" x14ac:dyDescent="0.25">
      <c r="E19" s="93"/>
      <c r="F19" s="93"/>
      <c r="G19" s="93"/>
    </row>
    <row r="20" spans="1:9" ht="21" customHeight="1" x14ac:dyDescent="0.25">
      <c r="A20" s="95"/>
      <c r="B20" s="96" t="s">
        <v>248</v>
      </c>
      <c r="C20" s="95"/>
      <c r="D20" s="95"/>
      <c r="E20" s="95"/>
      <c r="F20" s="96"/>
      <c r="G20" s="95"/>
    </row>
    <row r="21" spans="1:9" ht="22.5" customHeight="1" x14ac:dyDescent="0.25">
      <c r="A21" s="155" t="s">
        <v>38</v>
      </c>
      <c r="B21" s="155"/>
      <c r="C21" s="155"/>
      <c r="D21" s="155"/>
      <c r="E21" s="62"/>
      <c r="F21" s="155" t="s">
        <v>50</v>
      </c>
      <c r="G21" s="155"/>
    </row>
    <row r="24" spans="1:9" ht="32.25" customHeight="1" x14ac:dyDescent="0.25"/>
    <row r="25" spans="1:9" ht="16.5" x14ac:dyDescent="0.25">
      <c r="E25" s="62"/>
      <c r="F25" s="155"/>
      <c r="G25" s="155"/>
    </row>
    <row r="26" spans="1:9" ht="16.5" x14ac:dyDescent="0.25">
      <c r="A26" s="94"/>
      <c r="B26" s="155" t="s">
        <v>176</v>
      </c>
      <c r="C26" s="155"/>
      <c r="D26" s="155"/>
      <c r="E26" s="94"/>
      <c r="F26" s="155"/>
      <c r="G26" s="155"/>
    </row>
    <row r="36" spans="2:2" ht="18.75" x14ac:dyDescent="0.3">
      <c r="B36" s="76"/>
    </row>
  </sheetData>
  <mergeCells count="18">
    <mergeCell ref="A18:C18"/>
    <mergeCell ref="F18:G18"/>
    <mergeCell ref="C8:D8"/>
    <mergeCell ref="A1:D1"/>
    <mergeCell ref="E1:G1"/>
    <mergeCell ref="A2:D2"/>
    <mergeCell ref="E2:G2"/>
    <mergeCell ref="A3:D3"/>
    <mergeCell ref="E3:G3"/>
    <mergeCell ref="A4:D4"/>
    <mergeCell ref="F4:G4"/>
    <mergeCell ref="A5:G5"/>
    <mergeCell ref="A6:G6"/>
    <mergeCell ref="A21:D21"/>
    <mergeCell ref="F21:G21"/>
    <mergeCell ref="B26:D26"/>
    <mergeCell ref="F26:G26"/>
    <mergeCell ref="F25:G25"/>
  </mergeCells>
  <pageMargins left="0.45" right="0.23" top="0.69" bottom="0.74" header="0.3" footer="0.3"/>
  <pageSetup paperSize="9" orientation="portrait"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P29"/>
  <sheetViews>
    <sheetView workbookViewId="0">
      <selection activeCell="D23" sqref="D23:H23"/>
    </sheetView>
  </sheetViews>
  <sheetFormatPr defaultRowHeight="16.5" x14ac:dyDescent="0.25"/>
  <cols>
    <col min="1" max="1" width="7" style="67" customWidth="1"/>
    <col min="2" max="7" width="9.140625" style="67"/>
    <col min="8" max="8" width="20.7109375" style="67" customWidth="1"/>
    <col min="9" max="9" width="10.7109375" style="67" customWidth="1"/>
    <col min="10" max="16384" width="9.140625" style="67"/>
  </cols>
  <sheetData>
    <row r="1" spans="1:16" ht="18.75" customHeight="1" x14ac:dyDescent="0.3">
      <c r="A1" s="139" t="s">
        <v>0</v>
      </c>
      <c r="B1" s="139"/>
      <c r="C1" s="139"/>
      <c r="D1" s="139"/>
      <c r="E1" s="139"/>
      <c r="F1" s="139"/>
      <c r="G1" s="139"/>
      <c r="H1" s="139"/>
      <c r="I1" s="68"/>
    </row>
    <row r="2" spans="1:16" ht="18.75" customHeight="1" x14ac:dyDescent="0.3">
      <c r="A2" s="139" t="s">
        <v>216</v>
      </c>
      <c r="B2" s="139"/>
      <c r="C2" s="139"/>
      <c r="D2" s="139"/>
      <c r="E2" s="139"/>
      <c r="F2" s="139"/>
      <c r="G2" s="139"/>
      <c r="H2" s="139"/>
      <c r="I2" s="68"/>
    </row>
    <row r="3" spans="1:16" x14ac:dyDescent="0.25">
      <c r="A3" s="69"/>
      <c r="B3" s="69"/>
      <c r="C3" s="69"/>
      <c r="D3" s="69"/>
      <c r="E3" s="69"/>
      <c r="F3" s="69"/>
      <c r="G3" s="69"/>
      <c r="H3" s="69"/>
      <c r="I3" s="69"/>
    </row>
    <row r="4" spans="1:16" ht="9.75" customHeight="1" x14ac:dyDescent="0.25">
      <c r="A4" s="69"/>
      <c r="B4" s="69"/>
      <c r="C4" s="69"/>
      <c r="D4" s="69"/>
      <c r="E4" s="69"/>
      <c r="F4" s="69"/>
      <c r="G4" s="69"/>
      <c r="H4" s="69"/>
      <c r="I4" s="69"/>
    </row>
    <row r="5" spans="1:16" ht="20.25" x14ac:dyDescent="0.25">
      <c r="A5" s="165" t="s">
        <v>76</v>
      </c>
      <c r="B5" s="165"/>
      <c r="C5" s="165"/>
      <c r="D5" s="165"/>
      <c r="E5" s="165"/>
      <c r="F5" s="165"/>
      <c r="G5" s="165"/>
      <c r="H5" s="165"/>
      <c r="I5" s="70"/>
    </row>
    <row r="6" spans="1:16" ht="20.25" x14ac:dyDescent="0.25">
      <c r="A6" s="165" t="s">
        <v>77</v>
      </c>
      <c r="B6" s="165"/>
      <c r="C6" s="165"/>
      <c r="D6" s="165"/>
      <c r="E6" s="165"/>
      <c r="F6" s="165"/>
      <c r="G6" s="165"/>
      <c r="H6" s="165"/>
      <c r="I6" s="70"/>
    </row>
    <row r="8" spans="1:16" ht="11.25" customHeight="1" x14ac:dyDescent="0.3">
      <c r="A8" s="64"/>
      <c r="B8" s="64"/>
      <c r="C8" s="64"/>
      <c r="D8" s="64"/>
      <c r="E8" s="64"/>
      <c r="F8" s="64"/>
      <c r="G8" s="64"/>
      <c r="H8" s="64"/>
      <c r="I8" s="64"/>
      <c r="J8" s="64"/>
    </row>
    <row r="9" spans="1:16" ht="18.75" x14ac:dyDescent="0.3">
      <c r="B9" s="63" t="s">
        <v>82</v>
      </c>
      <c r="C9" s="64"/>
      <c r="D9" s="64"/>
      <c r="E9" s="64"/>
      <c r="F9" s="64"/>
      <c r="G9" s="97"/>
      <c r="H9" s="64"/>
      <c r="I9" s="64"/>
      <c r="J9" s="64"/>
    </row>
    <row r="10" spans="1:16" ht="21.75" customHeight="1" x14ac:dyDescent="0.3">
      <c r="A10" s="63" t="s">
        <v>83</v>
      </c>
      <c r="B10" s="64"/>
      <c r="C10" s="64"/>
      <c r="D10" s="64"/>
      <c r="E10" s="64"/>
      <c r="F10" s="64"/>
      <c r="G10" s="64"/>
      <c r="H10" s="64"/>
      <c r="I10" s="64"/>
      <c r="J10" s="64"/>
    </row>
    <row r="11" spans="1:16" ht="21.75" customHeight="1" x14ac:dyDescent="0.3">
      <c r="A11" s="63" t="s">
        <v>124</v>
      </c>
      <c r="B11" s="64"/>
      <c r="C11" s="64"/>
      <c r="D11" s="64"/>
      <c r="E11" s="64"/>
      <c r="F11" s="64"/>
      <c r="G11" s="64"/>
      <c r="H11" s="64"/>
      <c r="I11" s="64"/>
      <c r="J11" s="64"/>
    </row>
    <row r="12" spans="1:16" ht="18.75" x14ac:dyDescent="0.3">
      <c r="A12" s="64"/>
      <c r="B12" s="64"/>
      <c r="C12" s="64"/>
      <c r="D12" s="64"/>
      <c r="E12" s="64"/>
      <c r="F12" s="64"/>
      <c r="G12" s="64"/>
      <c r="H12" s="64"/>
      <c r="I12" s="64"/>
    </row>
    <row r="13" spans="1:16" ht="23.25" customHeight="1" x14ac:dyDescent="0.3">
      <c r="B13" s="63" t="s">
        <v>217</v>
      </c>
      <c r="C13" s="64"/>
      <c r="D13" s="64"/>
      <c r="E13" s="64"/>
      <c r="F13" s="64"/>
      <c r="G13" s="64"/>
      <c r="H13" s="64"/>
      <c r="I13" s="64"/>
      <c r="J13" s="83" t="s">
        <v>136</v>
      </c>
      <c r="K13" s="82"/>
      <c r="L13" s="82"/>
      <c r="M13" s="82"/>
      <c r="N13" s="82"/>
      <c r="O13" s="82"/>
      <c r="P13" s="82"/>
    </row>
    <row r="14" spans="1:16" ht="23.25" customHeight="1" x14ac:dyDescent="0.3">
      <c r="B14" s="63" t="s">
        <v>218</v>
      </c>
      <c r="C14" s="64"/>
      <c r="D14" s="64"/>
      <c r="E14" s="64"/>
      <c r="F14" s="64"/>
      <c r="G14" s="64"/>
      <c r="H14" s="64"/>
      <c r="I14" s="64"/>
      <c r="J14" s="76"/>
      <c r="K14" s="82"/>
      <c r="L14" s="82"/>
      <c r="M14" s="82"/>
      <c r="N14" s="82"/>
      <c r="O14" s="82"/>
      <c r="P14" s="82"/>
    </row>
    <row r="15" spans="1:16" ht="23.25" customHeight="1" x14ac:dyDescent="0.3">
      <c r="B15" s="63" t="s">
        <v>222</v>
      </c>
      <c r="C15" s="64"/>
      <c r="D15" s="64"/>
      <c r="E15" s="64"/>
      <c r="F15" s="64"/>
      <c r="G15" s="64"/>
      <c r="H15" s="64"/>
      <c r="I15" s="64"/>
      <c r="J15" s="83" t="s">
        <v>137</v>
      </c>
      <c r="K15" s="82"/>
      <c r="L15" s="82"/>
      <c r="M15" s="82"/>
      <c r="N15" s="82"/>
      <c r="O15" s="82"/>
      <c r="P15" s="82"/>
    </row>
    <row r="16" spans="1:16" ht="23.25" customHeight="1" x14ac:dyDescent="0.3">
      <c r="A16" s="63" t="s">
        <v>221</v>
      </c>
      <c r="B16" s="64"/>
      <c r="C16" s="64"/>
      <c r="D16" s="64"/>
      <c r="E16" s="64"/>
      <c r="F16" s="64"/>
      <c r="G16" s="64"/>
      <c r="H16" s="64"/>
      <c r="I16" s="64"/>
      <c r="J16" s="76"/>
      <c r="K16" s="82"/>
      <c r="L16" s="82"/>
      <c r="M16" s="82"/>
      <c r="N16" s="82"/>
      <c r="O16" s="82"/>
      <c r="P16" s="82"/>
    </row>
    <row r="17" spans="1:16" ht="23.25" customHeight="1" x14ac:dyDescent="0.3">
      <c r="A17" s="98" t="s">
        <v>219</v>
      </c>
      <c r="B17" s="64"/>
      <c r="C17" s="64"/>
      <c r="D17" s="64"/>
      <c r="E17" s="64"/>
      <c r="F17" s="64"/>
      <c r="G17" s="64"/>
      <c r="H17" s="64"/>
      <c r="I17" s="64"/>
      <c r="J17" s="83" t="s">
        <v>138</v>
      </c>
      <c r="K17" s="82"/>
      <c r="L17" s="82"/>
      <c r="M17" s="82"/>
      <c r="N17" s="82"/>
      <c r="O17" s="82"/>
      <c r="P17" s="82"/>
    </row>
    <row r="18" spans="1:16" ht="24" customHeight="1" x14ac:dyDescent="0.3">
      <c r="B18" s="63" t="s">
        <v>249</v>
      </c>
      <c r="C18" s="64"/>
      <c r="D18" s="64"/>
      <c r="E18" s="64"/>
      <c r="F18" s="64"/>
      <c r="G18" s="64"/>
      <c r="H18" s="64"/>
      <c r="I18" s="64"/>
      <c r="J18" s="76" t="s">
        <v>135</v>
      </c>
    </row>
    <row r="19" spans="1:16" ht="23.25" customHeight="1" x14ac:dyDescent="0.3">
      <c r="A19" s="63" t="s">
        <v>250</v>
      </c>
      <c r="B19" s="64"/>
      <c r="C19" s="64"/>
      <c r="D19" s="64"/>
      <c r="E19" s="64"/>
      <c r="F19" s="64"/>
      <c r="G19" s="64"/>
      <c r="H19" s="64"/>
      <c r="I19" s="64"/>
      <c r="K19" s="82"/>
      <c r="L19" s="82"/>
    </row>
    <row r="20" spans="1:16" ht="18.75" x14ac:dyDescent="0.3">
      <c r="B20" s="63" t="s">
        <v>80</v>
      </c>
      <c r="C20" s="64"/>
      <c r="D20" s="64"/>
      <c r="E20" s="64"/>
      <c r="F20" s="64"/>
      <c r="G20" s="64"/>
      <c r="H20" s="64"/>
      <c r="I20" s="64"/>
      <c r="J20" s="64"/>
    </row>
    <row r="21" spans="1:16" ht="18.75" x14ac:dyDescent="0.3">
      <c r="A21" s="64"/>
      <c r="B21" s="64"/>
      <c r="C21" s="64"/>
      <c r="D21" s="64"/>
      <c r="E21" s="64"/>
      <c r="F21" s="64"/>
      <c r="G21" s="64"/>
      <c r="H21" s="64"/>
      <c r="I21" s="64"/>
      <c r="J21" s="64"/>
    </row>
    <row r="22" spans="1:16" ht="18.75" x14ac:dyDescent="0.3">
      <c r="A22" s="64"/>
      <c r="B22" s="64"/>
      <c r="C22" s="64"/>
      <c r="D22" s="64"/>
      <c r="E22" s="64"/>
      <c r="F22" s="64"/>
      <c r="G22" s="64"/>
      <c r="H22" s="64"/>
      <c r="I22" s="64"/>
      <c r="J22" s="64"/>
    </row>
    <row r="23" spans="1:16" ht="18.75" x14ac:dyDescent="0.3">
      <c r="A23" s="64"/>
      <c r="B23" s="64"/>
      <c r="C23" s="64"/>
      <c r="D23" s="166" t="s">
        <v>251</v>
      </c>
      <c r="E23" s="166"/>
      <c r="F23" s="166"/>
      <c r="G23" s="166"/>
      <c r="H23" s="166"/>
      <c r="I23" s="64"/>
      <c r="J23" s="64"/>
    </row>
    <row r="24" spans="1:16" ht="18.75" x14ac:dyDescent="0.3">
      <c r="A24" s="64"/>
      <c r="B24" s="64"/>
      <c r="C24" s="64"/>
      <c r="D24" s="64"/>
      <c r="E24" s="64"/>
      <c r="F24" s="66" t="s">
        <v>220</v>
      </c>
      <c r="G24" s="65"/>
      <c r="H24" s="64"/>
      <c r="I24" s="64"/>
      <c r="J24" s="64"/>
    </row>
    <row r="25" spans="1:16" ht="18.75" x14ac:dyDescent="0.3">
      <c r="A25" s="64"/>
      <c r="B25" s="64"/>
      <c r="C25" s="64"/>
      <c r="D25" s="64"/>
      <c r="E25" s="64"/>
      <c r="F25" s="76"/>
      <c r="G25" s="64"/>
      <c r="H25" s="64"/>
      <c r="I25" s="64"/>
      <c r="J25" s="64"/>
    </row>
    <row r="26" spans="1:16" ht="18.75" x14ac:dyDescent="0.3">
      <c r="A26" s="64"/>
      <c r="B26" s="64"/>
      <c r="C26" s="64"/>
      <c r="D26" s="64"/>
      <c r="E26" s="64"/>
      <c r="F26" s="64"/>
      <c r="G26" s="64"/>
      <c r="H26" s="64"/>
      <c r="I26" s="64"/>
      <c r="J26" s="64"/>
    </row>
    <row r="27" spans="1:16" ht="18.75" x14ac:dyDescent="0.3">
      <c r="A27" s="64"/>
      <c r="B27" s="64"/>
      <c r="C27" s="64"/>
      <c r="D27" s="64"/>
      <c r="E27" s="64"/>
      <c r="F27" s="64"/>
      <c r="G27" s="64"/>
      <c r="H27" s="64"/>
      <c r="I27" s="64"/>
      <c r="J27" s="64"/>
    </row>
    <row r="28" spans="1:16" ht="18.75" x14ac:dyDescent="0.3">
      <c r="A28" s="64"/>
      <c r="B28" s="64"/>
      <c r="C28" s="64"/>
      <c r="D28" s="64"/>
      <c r="E28" s="64"/>
      <c r="F28" s="64"/>
      <c r="G28" s="64"/>
      <c r="H28" s="64"/>
    </row>
    <row r="29" spans="1:16" ht="18.75" x14ac:dyDescent="0.3">
      <c r="F29" s="66" t="s">
        <v>176</v>
      </c>
      <c r="G29" s="66"/>
      <c r="H29" s="66"/>
    </row>
  </sheetData>
  <mergeCells count="5">
    <mergeCell ref="A1:H1"/>
    <mergeCell ref="A2:H2"/>
    <mergeCell ref="A5:H5"/>
    <mergeCell ref="A6:H6"/>
    <mergeCell ref="D23:H23"/>
  </mergeCells>
  <pageMargins left="1" right="0.3" top="1" bottom="0.75" header="0.32"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K31"/>
  <sheetViews>
    <sheetView workbookViewId="0">
      <selection activeCell="H16" sqref="H16"/>
    </sheetView>
  </sheetViews>
  <sheetFormatPr defaultRowHeight="15" x14ac:dyDescent="0.25"/>
  <cols>
    <col min="1" max="1" width="4.7109375" customWidth="1"/>
    <col min="2" max="2" width="15.5703125" customWidth="1"/>
    <col min="3" max="3" width="24.42578125" customWidth="1"/>
    <col min="4" max="4" width="13.85546875" customWidth="1"/>
    <col min="5" max="5" width="16.42578125" customWidth="1"/>
    <col min="6" max="6" width="19.85546875" customWidth="1"/>
    <col min="7" max="7" width="16.42578125" customWidth="1"/>
    <col min="8" max="8" width="23.28515625" customWidth="1"/>
  </cols>
  <sheetData>
    <row r="1" spans="1:11" ht="15.75" x14ac:dyDescent="0.25">
      <c r="A1" s="172" t="s">
        <v>87</v>
      </c>
      <c r="B1" s="172"/>
      <c r="C1" s="172"/>
      <c r="D1" s="172"/>
      <c r="E1" s="175" t="s">
        <v>0</v>
      </c>
      <c r="F1" s="175"/>
      <c r="G1" s="175"/>
      <c r="H1" s="23"/>
      <c r="I1" s="23"/>
      <c r="J1" s="23"/>
      <c r="K1" s="23"/>
    </row>
    <row r="2" spans="1:11" ht="16.5" x14ac:dyDescent="0.25">
      <c r="A2" s="175" t="s">
        <v>84</v>
      </c>
      <c r="B2" s="175"/>
      <c r="C2" s="175"/>
      <c r="D2" s="113"/>
      <c r="E2" s="170" t="s">
        <v>1</v>
      </c>
      <c r="F2" s="170"/>
      <c r="G2" s="170"/>
      <c r="H2" s="23"/>
      <c r="I2" s="23"/>
      <c r="J2" s="23"/>
      <c r="K2" s="23"/>
    </row>
    <row r="3" spans="1:11" x14ac:dyDescent="0.25">
      <c r="A3" s="114"/>
      <c r="B3" s="114"/>
      <c r="C3" s="114"/>
      <c r="D3" s="114"/>
      <c r="E3" s="32"/>
      <c r="F3" s="32"/>
      <c r="G3" s="115"/>
      <c r="H3" s="32"/>
      <c r="I3" s="32"/>
      <c r="J3" s="32"/>
      <c r="K3" s="32"/>
    </row>
    <row r="4" spans="1:11" ht="18.75" customHeight="1" x14ac:dyDescent="0.25">
      <c r="A4" s="173" t="s">
        <v>238</v>
      </c>
      <c r="B4" s="174"/>
      <c r="C4" s="174"/>
      <c r="D4" s="174"/>
      <c r="E4" s="174"/>
      <c r="F4" s="174"/>
      <c r="G4" s="174"/>
      <c r="H4" s="32"/>
      <c r="I4" s="32"/>
      <c r="J4" s="32"/>
      <c r="K4" s="32"/>
    </row>
    <row r="5" spans="1:11" ht="18.75" x14ac:dyDescent="0.25">
      <c r="A5" s="174" t="s">
        <v>239</v>
      </c>
      <c r="B5" s="174"/>
      <c r="C5" s="174"/>
      <c r="D5" s="174"/>
      <c r="E5" s="174"/>
      <c r="F5" s="174"/>
      <c r="G5" s="174"/>
      <c r="H5" s="32"/>
      <c r="I5" s="32"/>
      <c r="J5" s="32"/>
      <c r="K5" s="32"/>
    </row>
    <row r="6" spans="1:11" ht="18.75" x14ac:dyDescent="0.25">
      <c r="A6" s="71"/>
      <c r="B6" s="71"/>
      <c r="C6" s="71"/>
      <c r="D6" s="71"/>
      <c r="E6" s="71"/>
      <c r="F6" s="71"/>
      <c r="G6" s="71"/>
      <c r="H6" s="32"/>
      <c r="I6" s="32"/>
      <c r="J6" s="32"/>
      <c r="K6" s="32"/>
    </row>
    <row r="7" spans="1:11" ht="45" customHeight="1" x14ac:dyDescent="0.25">
      <c r="A7" s="72" t="s">
        <v>88</v>
      </c>
      <c r="B7" s="72" t="s">
        <v>65</v>
      </c>
      <c r="C7" s="167" t="s">
        <v>18</v>
      </c>
      <c r="D7" s="168"/>
      <c r="E7" s="72" t="s">
        <v>89</v>
      </c>
      <c r="F7" s="99" t="s">
        <v>90</v>
      </c>
      <c r="G7" s="74" t="s">
        <v>23</v>
      </c>
      <c r="H7" s="100"/>
      <c r="I7" s="100"/>
      <c r="J7" s="100"/>
      <c r="K7" s="100"/>
    </row>
    <row r="8" spans="1:11" ht="20.25" customHeight="1" x14ac:dyDescent="0.25">
      <c r="A8" s="72"/>
      <c r="B8" s="101" t="s">
        <v>223</v>
      </c>
      <c r="C8" s="102"/>
      <c r="D8" s="73"/>
      <c r="E8" s="72"/>
      <c r="F8" s="74"/>
      <c r="G8" s="74"/>
      <c r="H8" s="100"/>
      <c r="I8" s="100"/>
      <c r="J8" s="100"/>
      <c r="K8" s="100"/>
    </row>
    <row r="9" spans="1:11" ht="30" customHeight="1" x14ac:dyDescent="0.25">
      <c r="A9" s="103" t="s">
        <v>224</v>
      </c>
      <c r="B9" s="104"/>
      <c r="C9" s="105"/>
      <c r="D9" s="106"/>
      <c r="E9" s="107" t="s">
        <v>91</v>
      </c>
      <c r="F9" s="104"/>
      <c r="G9" s="107"/>
      <c r="H9" s="100"/>
      <c r="I9" s="100"/>
      <c r="J9" s="100"/>
      <c r="K9" s="100"/>
    </row>
    <row r="10" spans="1:11" ht="28.5" customHeight="1" x14ac:dyDescent="0.25">
      <c r="A10" s="103" t="s">
        <v>225</v>
      </c>
      <c r="B10" s="104"/>
      <c r="C10" s="105"/>
      <c r="D10" s="106"/>
      <c r="E10" s="107" t="s">
        <v>92</v>
      </c>
      <c r="F10" s="103"/>
      <c r="G10" s="107"/>
      <c r="H10" s="100"/>
      <c r="I10" s="108" t="s">
        <v>226</v>
      </c>
      <c r="J10" s="100"/>
      <c r="K10" s="100"/>
    </row>
    <row r="11" spans="1:11" ht="39.75" customHeight="1" x14ac:dyDescent="0.25">
      <c r="A11" s="103" t="s">
        <v>227</v>
      </c>
      <c r="B11" s="104"/>
      <c r="C11" s="105"/>
      <c r="D11" s="106"/>
      <c r="E11" s="109" t="s">
        <v>93</v>
      </c>
      <c r="F11" s="110"/>
      <c r="G11" s="107"/>
      <c r="H11" s="100"/>
      <c r="I11" s="108" t="s">
        <v>228</v>
      </c>
      <c r="J11" s="100"/>
      <c r="K11" s="100"/>
    </row>
    <row r="12" spans="1:11" ht="16.5" x14ac:dyDescent="0.25">
      <c r="A12" s="103"/>
      <c r="B12" s="111" t="s">
        <v>229</v>
      </c>
      <c r="C12" s="112"/>
      <c r="D12" s="106"/>
      <c r="E12" s="109"/>
      <c r="F12" s="110"/>
      <c r="G12" s="107"/>
      <c r="H12" s="100"/>
      <c r="I12" s="108" t="s">
        <v>230</v>
      </c>
      <c r="J12" s="100"/>
      <c r="K12" s="100"/>
    </row>
    <row r="13" spans="1:11" ht="22.5" customHeight="1" x14ac:dyDescent="0.25">
      <c r="A13" s="103" t="s">
        <v>224</v>
      </c>
      <c r="B13" s="104"/>
      <c r="C13" s="105"/>
      <c r="D13" s="106"/>
      <c r="E13" s="107" t="s">
        <v>94</v>
      </c>
      <c r="F13" s="104"/>
      <c r="G13" s="107"/>
      <c r="H13" s="100"/>
      <c r="I13" s="100"/>
      <c r="J13" s="100"/>
      <c r="K13" s="100"/>
    </row>
    <row r="14" spans="1:11" ht="21" customHeight="1" x14ac:dyDescent="0.25">
      <c r="A14" s="103" t="s">
        <v>225</v>
      </c>
      <c r="B14" s="104"/>
      <c r="C14" s="105"/>
      <c r="D14" s="106"/>
      <c r="E14" s="107" t="s">
        <v>95</v>
      </c>
      <c r="F14" s="104"/>
      <c r="G14" s="107"/>
      <c r="H14" s="100"/>
      <c r="I14" s="100"/>
      <c r="J14" s="100"/>
      <c r="K14" s="100"/>
    </row>
    <row r="15" spans="1:11" ht="22.5" customHeight="1" x14ac:dyDescent="0.25">
      <c r="A15" s="103" t="s">
        <v>231</v>
      </c>
      <c r="B15" s="104"/>
      <c r="C15" s="105"/>
      <c r="D15" s="106"/>
      <c r="E15" s="107" t="s">
        <v>231</v>
      </c>
      <c r="F15" s="104"/>
      <c r="G15" s="107"/>
      <c r="H15" s="100"/>
      <c r="I15" s="100"/>
      <c r="J15" s="100"/>
      <c r="K15" s="100"/>
    </row>
    <row r="16" spans="1:11" ht="21.75" customHeight="1" x14ac:dyDescent="0.25">
      <c r="A16" s="103" t="s">
        <v>232</v>
      </c>
      <c r="B16" s="104"/>
      <c r="C16" s="105"/>
      <c r="D16" s="106"/>
      <c r="E16" s="107" t="s">
        <v>233</v>
      </c>
      <c r="F16" s="104"/>
      <c r="G16" s="107"/>
      <c r="H16" s="100"/>
      <c r="I16" s="100"/>
      <c r="J16" s="100"/>
      <c r="K16" s="100"/>
    </row>
    <row r="17" spans="1:11" x14ac:dyDescent="0.25">
      <c r="A17" s="32"/>
      <c r="B17" s="32"/>
      <c r="C17" s="32"/>
      <c r="D17" s="32"/>
      <c r="E17" s="32"/>
      <c r="F17" s="32"/>
      <c r="G17" s="32"/>
      <c r="H17" s="32"/>
      <c r="I17" s="32"/>
      <c r="J17" s="32"/>
      <c r="K17" s="32"/>
    </row>
    <row r="18" spans="1:11" ht="21.75" customHeight="1" x14ac:dyDescent="0.25">
      <c r="A18" s="169" t="s">
        <v>234</v>
      </c>
      <c r="B18" s="169"/>
      <c r="C18" s="169"/>
      <c r="D18" s="100"/>
      <c r="E18" s="169" t="s">
        <v>235</v>
      </c>
      <c r="F18" s="169"/>
      <c r="G18" s="169"/>
      <c r="H18" s="100"/>
      <c r="I18" s="100"/>
      <c r="J18" s="100"/>
      <c r="K18" s="100"/>
    </row>
    <row r="19" spans="1:11" ht="16.5" x14ac:dyDescent="0.25">
      <c r="A19" s="170" t="s">
        <v>38</v>
      </c>
      <c r="B19" s="170"/>
      <c r="C19" s="170"/>
      <c r="D19" s="100"/>
      <c r="E19" s="170" t="s">
        <v>50</v>
      </c>
      <c r="F19" s="170"/>
      <c r="G19" s="170"/>
      <c r="H19" s="100"/>
      <c r="I19" s="100"/>
      <c r="J19" s="100"/>
      <c r="K19" s="100"/>
    </row>
    <row r="20" spans="1:11" ht="16.5" x14ac:dyDescent="0.25">
      <c r="A20" s="100"/>
      <c r="B20" s="100"/>
      <c r="C20" s="100"/>
      <c r="D20" s="100"/>
      <c r="E20" s="100"/>
      <c r="F20" s="100"/>
      <c r="G20" s="100"/>
      <c r="H20" s="100"/>
      <c r="I20" s="100"/>
      <c r="J20" s="100"/>
      <c r="K20" s="100"/>
    </row>
    <row r="21" spans="1:11" ht="16.5" x14ac:dyDescent="0.25">
      <c r="A21" s="100"/>
      <c r="B21" s="100"/>
      <c r="C21" s="100"/>
      <c r="D21" s="100"/>
      <c r="E21" s="100"/>
      <c r="F21" s="100"/>
      <c r="G21" s="100"/>
      <c r="H21" s="100"/>
      <c r="I21" s="100"/>
      <c r="J21" s="100"/>
      <c r="K21" s="100"/>
    </row>
    <row r="22" spans="1:11" ht="26.25" customHeight="1" x14ac:dyDescent="0.25">
      <c r="A22" s="100"/>
      <c r="B22" s="100"/>
      <c r="C22" s="100"/>
      <c r="D22" s="100"/>
      <c r="E22" s="100"/>
      <c r="F22" s="100"/>
      <c r="G22" s="100"/>
      <c r="H22" s="100"/>
      <c r="I22" s="100"/>
      <c r="J22" s="100"/>
      <c r="K22" s="100"/>
    </row>
    <row r="23" spans="1:11" ht="16.5" x14ac:dyDescent="0.25">
      <c r="A23" s="100"/>
      <c r="B23" s="100"/>
      <c r="C23" s="100"/>
      <c r="D23" s="100"/>
      <c r="E23" s="100"/>
      <c r="F23" s="100"/>
      <c r="G23" s="100"/>
      <c r="H23" s="100"/>
      <c r="I23" s="100"/>
      <c r="J23" s="100"/>
      <c r="K23" s="100"/>
    </row>
    <row r="24" spans="1:11" ht="16.5" x14ac:dyDescent="0.25">
      <c r="A24" s="171" t="s">
        <v>236</v>
      </c>
      <c r="B24" s="171"/>
      <c r="C24" s="171"/>
      <c r="D24" s="100"/>
      <c r="E24" s="171" t="s">
        <v>237</v>
      </c>
      <c r="F24" s="171"/>
      <c r="G24" s="171"/>
      <c r="H24" s="100"/>
      <c r="I24" s="100"/>
      <c r="J24" s="100"/>
      <c r="K24" s="100"/>
    </row>
    <row r="25" spans="1:11" ht="16.5" x14ac:dyDescent="0.25">
      <c r="A25" s="100"/>
      <c r="B25" s="100"/>
      <c r="C25" s="100"/>
    </row>
    <row r="31" spans="1:11" x14ac:dyDescent="0.25">
      <c r="A31" s="75"/>
    </row>
  </sheetData>
  <mergeCells count="13">
    <mergeCell ref="A24:C24"/>
    <mergeCell ref="E24:G24"/>
    <mergeCell ref="A1:D1"/>
    <mergeCell ref="A4:G4"/>
    <mergeCell ref="E1:G1"/>
    <mergeCell ref="A2:C2"/>
    <mergeCell ref="E2:G2"/>
    <mergeCell ref="A5:G5"/>
    <mergeCell ref="C7:D7"/>
    <mergeCell ref="A18:C18"/>
    <mergeCell ref="E18:G18"/>
    <mergeCell ref="A19:C19"/>
    <mergeCell ref="E19:G19"/>
  </mergeCells>
  <pageMargins left="0.4" right="0.2" top="0.5" bottom="0.25" header="0" footer="0"/>
  <pageSetup orientation="landscape"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M40"/>
  <sheetViews>
    <sheetView workbookViewId="0">
      <selection activeCell="P24" sqref="P24"/>
    </sheetView>
  </sheetViews>
  <sheetFormatPr defaultRowHeight="15" x14ac:dyDescent="0.25"/>
  <cols>
    <col min="1" max="16384" width="9.140625" style="84"/>
  </cols>
  <sheetData>
    <row r="1" spans="1:13" ht="18.75" x14ac:dyDescent="0.3">
      <c r="A1" s="139" t="s">
        <v>0</v>
      </c>
      <c r="B1" s="139"/>
      <c r="C1" s="139"/>
      <c r="D1" s="139"/>
      <c r="E1" s="139"/>
      <c r="F1" s="139"/>
      <c r="G1" s="139"/>
      <c r="H1" s="139"/>
      <c r="I1" s="139"/>
    </row>
    <row r="2" spans="1:13" ht="18.75" x14ac:dyDescent="0.3">
      <c r="A2" s="139" t="s">
        <v>86</v>
      </c>
      <c r="B2" s="139"/>
      <c r="C2" s="139"/>
      <c r="D2" s="139"/>
      <c r="E2" s="139"/>
      <c r="F2" s="139"/>
      <c r="G2" s="139"/>
      <c r="H2" s="139"/>
      <c r="I2" s="139"/>
    </row>
    <row r="3" spans="1:13" ht="16.5" x14ac:dyDescent="0.25">
      <c r="A3" s="69"/>
      <c r="B3" s="69"/>
      <c r="C3" s="69"/>
      <c r="D3" s="69"/>
      <c r="E3" s="69"/>
      <c r="F3" s="69"/>
      <c r="G3" s="69"/>
      <c r="H3" s="69"/>
      <c r="I3" s="69"/>
    </row>
    <row r="4" spans="1:13" ht="13.5" customHeight="1" x14ac:dyDescent="0.25">
      <c r="A4" s="69"/>
      <c r="B4" s="69"/>
      <c r="C4" s="69"/>
      <c r="D4" s="69"/>
      <c r="E4" s="69"/>
      <c r="F4" s="69"/>
      <c r="G4" s="69"/>
      <c r="H4" s="69"/>
      <c r="I4" s="69"/>
    </row>
    <row r="5" spans="1:13" ht="20.25" x14ac:dyDescent="0.25">
      <c r="A5" s="165" t="s">
        <v>96</v>
      </c>
      <c r="B5" s="165"/>
      <c r="C5" s="165"/>
      <c r="D5" s="165"/>
      <c r="E5" s="165"/>
      <c r="F5" s="165"/>
      <c r="G5" s="165"/>
      <c r="H5" s="165"/>
      <c r="I5" s="165"/>
    </row>
    <row r="6" spans="1:13" ht="18.75" x14ac:dyDescent="0.25">
      <c r="A6" s="177" t="s">
        <v>97</v>
      </c>
      <c r="B6" s="177"/>
      <c r="C6" s="177"/>
      <c r="D6" s="177"/>
      <c r="E6" s="177"/>
      <c r="F6" s="177"/>
      <c r="G6" s="177"/>
      <c r="H6" s="177"/>
      <c r="I6" s="177"/>
    </row>
    <row r="7" spans="1:13" ht="16.5" x14ac:dyDescent="0.25">
      <c r="A7" s="67"/>
      <c r="B7" s="67"/>
      <c r="C7" s="67"/>
      <c r="D7" s="67"/>
      <c r="E7" s="67"/>
      <c r="F7" s="67"/>
      <c r="G7" s="67"/>
      <c r="H7" s="67"/>
      <c r="I7" s="67"/>
    </row>
    <row r="8" spans="1:13" ht="3.75" customHeight="1" x14ac:dyDescent="0.3">
      <c r="A8" s="64"/>
      <c r="B8" s="64"/>
      <c r="C8" s="64"/>
      <c r="D8" s="64"/>
      <c r="E8" s="64"/>
      <c r="F8" s="64"/>
      <c r="G8" s="64"/>
      <c r="H8" s="64"/>
      <c r="I8" s="64"/>
    </row>
    <row r="9" spans="1:13" ht="18.75" x14ac:dyDescent="0.3">
      <c r="A9" s="63" t="s">
        <v>82</v>
      </c>
      <c r="B9" s="64"/>
      <c r="C9" s="64"/>
      <c r="D9" s="64"/>
      <c r="E9" s="64"/>
      <c r="F9" s="64"/>
      <c r="G9" s="64"/>
      <c r="H9" s="64"/>
      <c r="I9" s="64"/>
    </row>
    <row r="10" spans="1:13" ht="18.75" x14ac:dyDescent="0.3">
      <c r="A10" s="63" t="s">
        <v>83</v>
      </c>
      <c r="B10" s="64"/>
      <c r="C10" s="64"/>
      <c r="D10" s="64"/>
      <c r="E10" s="64"/>
      <c r="F10" s="64"/>
      <c r="G10" s="64"/>
      <c r="H10" s="64"/>
      <c r="I10" s="64"/>
    </row>
    <row r="11" spans="1:13" ht="18.75" x14ac:dyDescent="0.3">
      <c r="A11" s="63" t="s">
        <v>124</v>
      </c>
      <c r="B11" s="64"/>
      <c r="C11" s="64"/>
      <c r="D11" s="64"/>
      <c r="E11" s="64"/>
      <c r="F11" s="64"/>
      <c r="G11" s="64"/>
      <c r="H11" s="64"/>
      <c r="I11" s="64"/>
    </row>
    <row r="12" spans="1:13" ht="18.75" x14ac:dyDescent="0.3">
      <c r="A12" s="64"/>
      <c r="B12" s="64"/>
      <c r="C12" s="64"/>
      <c r="D12" s="64"/>
      <c r="E12" s="64"/>
      <c r="F12" s="64"/>
      <c r="G12" s="64"/>
      <c r="H12" s="64"/>
      <c r="I12" s="64"/>
    </row>
    <row r="13" spans="1:13" ht="21" customHeight="1" x14ac:dyDescent="0.3">
      <c r="A13" s="63" t="s">
        <v>78</v>
      </c>
      <c r="B13" s="64"/>
      <c r="C13" s="64"/>
      <c r="D13" s="64"/>
      <c r="E13" s="64"/>
      <c r="F13" s="64"/>
      <c r="G13" s="64"/>
      <c r="H13" s="64"/>
      <c r="I13" s="64"/>
    </row>
    <row r="14" spans="1:13" ht="21" customHeight="1" x14ac:dyDescent="0.3">
      <c r="A14" s="63" t="s">
        <v>79</v>
      </c>
      <c r="B14" s="64"/>
      <c r="C14" s="64"/>
      <c r="D14" s="64"/>
      <c r="E14" s="64"/>
      <c r="F14" s="64"/>
      <c r="G14" s="64"/>
      <c r="H14" s="64"/>
      <c r="I14" s="64"/>
    </row>
    <row r="15" spans="1:13" ht="21" customHeight="1" x14ac:dyDescent="0.3">
      <c r="A15" s="63" t="s">
        <v>122</v>
      </c>
      <c r="B15" s="64"/>
      <c r="C15" s="64"/>
      <c r="D15" s="64"/>
      <c r="E15" s="64"/>
      <c r="F15" s="64"/>
      <c r="G15" s="64"/>
      <c r="H15" s="64"/>
      <c r="I15" s="64"/>
    </row>
    <row r="16" spans="1:13" ht="21" customHeight="1" x14ac:dyDescent="0.25">
      <c r="A16" s="63" t="s">
        <v>141</v>
      </c>
      <c r="B16" s="63"/>
      <c r="C16" s="63"/>
      <c r="D16" s="63"/>
      <c r="E16" s="63" t="s">
        <v>129</v>
      </c>
      <c r="F16" s="63"/>
      <c r="G16" s="63"/>
      <c r="H16" s="63"/>
      <c r="I16" s="63"/>
      <c r="J16" s="63"/>
      <c r="M16" s="87" t="s">
        <v>145</v>
      </c>
    </row>
    <row r="17" spans="1:13" ht="21" customHeight="1" x14ac:dyDescent="0.25">
      <c r="A17" s="63"/>
      <c r="B17" s="63"/>
      <c r="C17" s="63"/>
      <c r="D17" s="63"/>
      <c r="E17" s="63" t="s">
        <v>125</v>
      </c>
      <c r="F17" s="63"/>
      <c r="G17" s="63"/>
      <c r="H17" s="63"/>
      <c r="I17" s="63"/>
      <c r="J17" s="63"/>
    </row>
    <row r="18" spans="1:13" s="85" customFormat="1" ht="21" customHeight="1" x14ac:dyDescent="0.25">
      <c r="A18" s="63" t="s">
        <v>142</v>
      </c>
      <c r="B18" s="63"/>
      <c r="C18" s="63"/>
      <c r="D18" s="63"/>
      <c r="E18" s="63" t="s">
        <v>127</v>
      </c>
      <c r="F18" s="63"/>
      <c r="G18" s="63"/>
      <c r="H18" s="63"/>
      <c r="I18" s="63"/>
      <c r="M18" s="87" t="s">
        <v>140</v>
      </c>
    </row>
    <row r="19" spans="1:13" ht="21" customHeight="1" x14ac:dyDescent="0.3">
      <c r="A19" s="63"/>
      <c r="B19" s="64"/>
      <c r="C19" s="64"/>
      <c r="D19" s="64"/>
      <c r="E19" s="64" t="s">
        <v>126</v>
      </c>
      <c r="F19" s="64"/>
      <c r="G19" s="64"/>
      <c r="H19" s="64"/>
      <c r="I19" s="64"/>
      <c r="M19" s="88" t="s">
        <v>139</v>
      </c>
    </row>
    <row r="20" spans="1:13" s="85" customFormat="1" ht="36" customHeight="1" x14ac:dyDescent="0.25">
      <c r="A20" s="63" t="s">
        <v>123</v>
      </c>
      <c r="B20" s="63" t="s">
        <v>130</v>
      </c>
      <c r="C20" s="63"/>
      <c r="D20" s="63"/>
      <c r="E20" s="63"/>
      <c r="F20" s="63"/>
      <c r="G20" s="63"/>
      <c r="H20" s="63"/>
      <c r="I20" s="63"/>
      <c r="M20" s="79" t="s">
        <v>180</v>
      </c>
    </row>
    <row r="21" spans="1:13" ht="21" customHeight="1" x14ac:dyDescent="0.3">
      <c r="A21" s="63" t="s">
        <v>80</v>
      </c>
      <c r="B21" s="64"/>
      <c r="C21" s="64"/>
      <c r="D21" s="64"/>
      <c r="E21" s="64"/>
      <c r="F21" s="64"/>
      <c r="G21" s="64"/>
      <c r="H21" s="64"/>
      <c r="I21" s="64"/>
    </row>
    <row r="22" spans="1:13" ht="18.75" x14ac:dyDescent="0.3">
      <c r="A22" s="64"/>
      <c r="B22" s="64"/>
      <c r="C22" s="64"/>
      <c r="D22" s="64"/>
      <c r="E22" s="64"/>
      <c r="F22" s="64"/>
      <c r="G22" s="64"/>
      <c r="H22" s="64"/>
      <c r="I22" s="64"/>
    </row>
    <row r="23" spans="1:13" ht="6" customHeight="1" x14ac:dyDescent="0.3">
      <c r="A23" s="64"/>
      <c r="B23" s="64"/>
      <c r="C23" s="64"/>
      <c r="D23" s="64"/>
      <c r="E23" s="64"/>
      <c r="F23" s="64"/>
      <c r="G23" s="64"/>
      <c r="H23" s="64"/>
      <c r="I23" s="64"/>
    </row>
    <row r="24" spans="1:13" ht="18.75" x14ac:dyDescent="0.3">
      <c r="A24" s="64"/>
      <c r="B24" s="64"/>
      <c r="C24" s="64"/>
      <c r="D24" s="64" t="s">
        <v>143</v>
      </c>
      <c r="E24" s="64"/>
      <c r="F24" s="64"/>
      <c r="G24" s="64"/>
      <c r="H24" s="64"/>
      <c r="I24" s="64"/>
      <c r="J24" s="64"/>
    </row>
    <row r="25" spans="1:13" ht="18.75" x14ac:dyDescent="0.3">
      <c r="A25" s="64"/>
      <c r="B25" s="64"/>
      <c r="C25" s="64"/>
      <c r="D25" s="64"/>
      <c r="E25" s="64"/>
      <c r="F25" s="178" t="s">
        <v>81</v>
      </c>
      <c r="G25" s="178"/>
      <c r="H25" s="178"/>
      <c r="I25" s="64"/>
    </row>
    <row r="26" spans="1:13" ht="18.75" x14ac:dyDescent="0.3">
      <c r="A26" s="64"/>
      <c r="B26" s="64"/>
      <c r="C26" s="64"/>
      <c r="D26" s="64"/>
      <c r="E26" s="64"/>
      <c r="F26" s="176" t="s">
        <v>98</v>
      </c>
      <c r="G26" s="176"/>
      <c r="H26" s="176"/>
      <c r="I26" s="64"/>
    </row>
    <row r="27" spans="1:13" ht="18.75" x14ac:dyDescent="0.3">
      <c r="A27" s="64"/>
      <c r="B27" s="64"/>
      <c r="C27" s="64"/>
      <c r="D27" s="64"/>
      <c r="E27" s="64"/>
      <c r="F27" s="64"/>
      <c r="G27" s="64"/>
      <c r="H27" s="64"/>
      <c r="I27" s="64"/>
    </row>
    <row r="28" spans="1:13" ht="18.75" x14ac:dyDescent="0.3">
      <c r="A28" s="64"/>
      <c r="B28" s="64"/>
      <c r="C28" s="64"/>
      <c r="D28" s="64"/>
      <c r="E28" s="64"/>
      <c r="F28" s="64"/>
      <c r="G28" s="64"/>
      <c r="H28" s="64"/>
      <c r="I28" s="64"/>
    </row>
    <row r="29" spans="1:13" ht="18.75" x14ac:dyDescent="0.3">
      <c r="A29" s="64"/>
      <c r="B29" s="64"/>
      <c r="C29" s="64"/>
      <c r="D29" s="64"/>
      <c r="E29" s="64"/>
      <c r="F29" s="64"/>
      <c r="G29" s="64"/>
      <c r="H29" s="64"/>
      <c r="I29" s="64"/>
    </row>
    <row r="30" spans="1:13" ht="16.5" x14ac:dyDescent="0.25">
      <c r="A30" s="67"/>
      <c r="B30" s="67"/>
      <c r="C30" s="67"/>
      <c r="D30" s="67"/>
      <c r="E30" s="67"/>
      <c r="F30" s="67"/>
      <c r="G30" s="67"/>
      <c r="H30" s="67"/>
      <c r="I30" s="67"/>
    </row>
    <row r="31" spans="1:13" ht="16.5" x14ac:dyDescent="0.25">
      <c r="A31" s="67"/>
      <c r="B31" s="67"/>
      <c r="C31" s="67"/>
      <c r="D31" s="67"/>
      <c r="E31" s="67"/>
      <c r="F31" s="67"/>
      <c r="G31" s="67"/>
      <c r="H31" s="67"/>
      <c r="I31" s="67"/>
    </row>
    <row r="32" spans="1:13" ht="16.5" x14ac:dyDescent="0.25">
      <c r="A32" s="67"/>
      <c r="B32" s="67"/>
      <c r="C32" s="67"/>
      <c r="D32" s="67"/>
      <c r="E32" s="67"/>
      <c r="F32" s="67"/>
      <c r="G32" s="67"/>
      <c r="H32" s="67"/>
      <c r="I32" s="67"/>
    </row>
    <row r="33" spans="1:9" ht="16.5" x14ac:dyDescent="0.25">
      <c r="A33" s="67"/>
      <c r="B33" s="67"/>
      <c r="C33" s="67"/>
      <c r="D33" s="67"/>
      <c r="E33" s="67"/>
      <c r="F33" s="67"/>
      <c r="G33" s="67"/>
      <c r="H33" s="67"/>
      <c r="I33" s="67"/>
    </row>
    <row r="34" spans="1:9" ht="16.5" x14ac:dyDescent="0.25">
      <c r="A34" s="67"/>
      <c r="B34" s="67"/>
      <c r="C34" s="67"/>
      <c r="D34" s="67"/>
      <c r="E34" s="67"/>
      <c r="F34" s="67"/>
      <c r="G34" s="67"/>
      <c r="H34" s="67"/>
      <c r="I34" s="67"/>
    </row>
    <row r="35" spans="1:9" ht="16.5" x14ac:dyDescent="0.25">
      <c r="A35" s="67"/>
      <c r="B35" s="67"/>
      <c r="C35" s="67"/>
      <c r="D35" s="67"/>
      <c r="E35" s="67"/>
      <c r="F35" s="67"/>
      <c r="G35" s="67"/>
      <c r="H35" s="67"/>
      <c r="I35" s="67"/>
    </row>
    <row r="36" spans="1:9" ht="16.5" x14ac:dyDescent="0.25">
      <c r="A36" s="67"/>
      <c r="B36" s="67"/>
      <c r="C36" s="67"/>
      <c r="D36" s="67"/>
      <c r="E36" s="67"/>
      <c r="F36" s="67"/>
      <c r="G36" s="67"/>
      <c r="H36" s="67"/>
      <c r="I36" s="67"/>
    </row>
    <row r="37" spans="1:9" ht="16.5" x14ac:dyDescent="0.25">
      <c r="A37" s="67"/>
      <c r="B37" s="67"/>
      <c r="C37" s="67"/>
      <c r="D37" s="67"/>
      <c r="E37" s="67"/>
      <c r="F37" s="67"/>
      <c r="G37" s="67"/>
      <c r="H37" s="67"/>
      <c r="I37" s="67"/>
    </row>
    <row r="38" spans="1:9" ht="16.5" x14ac:dyDescent="0.25">
      <c r="A38" s="67"/>
      <c r="B38" s="67"/>
      <c r="C38" s="67"/>
      <c r="D38" s="67"/>
      <c r="E38" s="67"/>
      <c r="F38" s="67"/>
      <c r="G38" s="67"/>
      <c r="H38" s="67"/>
      <c r="I38" s="67"/>
    </row>
    <row r="39" spans="1:9" ht="16.5" x14ac:dyDescent="0.25">
      <c r="A39" s="67"/>
      <c r="B39" s="67"/>
      <c r="C39" s="67"/>
      <c r="D39" s="67"/>
      <c r="E39" s="67"/>
      <c r="F39" s="67"/>
      <c r="G39" s="67"/>
      <c r="H39" s="67"/>
      <c r="I39" s="67"/>
    </row>
    <row r="40" spans="1:9" s="86" customFormat="1" ht="16.5" x14ac:dyDescent="0.25">
      <c r="A40" s="78" t="s">
        <v>128</v>
      </c>
      <c r="B40" s="78"/>
      <c r="C40" s="78"/>
      <c r="D40" s="78"/>
      <c r="E40" s="78"/>
      <c r="F40" s="78"/>
      <c r="G40" s="78"/>
      <c r="H40" s="78"/>
      <c r="I40" s="78"/>
    </row>
  </sheetData>
  <mergeCells count="6">
    <mergeCell ref="F26:H26"/>
    <mergeCell ref="A1:I1"/>
    <mergeCell ref="A2:I2"/>
    <mergeCell ref="A5:I5"/>
    <mergeCell ref="A6:I6"/>
    <mergeCell ref="F25:H25"/>
  </mergeCells>
  <pageMargins left="0.9" right="0.4"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
  <sheetViews>
    <sheetView workbookViewId="0">
      <selection activeCell="N29" sqref="N29"/>
    </sheetView>
  </sheetViews>
  <sheetFormatPr defaultRowHeight="15" x14ac:dyDescent="0.2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
  <sheetViews>
    <sheetView workbookViewId="0">
      <selection activeCell="N29" sqref="N29"/>
    </sheetView>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1</vt:i4>
      </vt:variant>
    </vt:vector>
  </HeadingPairs>
  <TitlesOfParts>
    <vt:vector size="9" baseType="lpstr">
      <vt:lpstr>1.BBHLop</vt:lpstr>
      <vt:lpstr>2.tonghop</vt:lpstr>
      <vt:lpstr>3.DNTamngung</vt:lpstr>
      <vt:lpstr>4.khenthuong</vt:lpstr>
      <vt:lpstr>maucanbolop</vt:lpstr>
      <vt:lpstr>thaydoiCBL</vt:lpstr>
      <vt:lpstr>Sheet1</vt:lpstr>
      <vt:lpstr>Sheet1 (2)</vt:lpstr>
      <vt:lpstr>'2.tonghop'!Print_Titles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ThayLam</dc:creator>
  <cp:lastModifiedBy>Phamthile Chi</cp:lastModifiedBy>
  <cp:lastPrinted>2025-01-09T06:51:45Z</cp:lastPrinted>
  <dcterms:created xsi:type="dcterms:W3CDTF">2023-12-01T01:41:38Z</dcterms:created>
  <dcterms:modified xsi:type="dcterms:W3CDTF">2025-01-09T07:27:06Z</dcterms:modified>
</cp:coreProperties>
</file>