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C:\Users\pc\Desktop\Phong trào-ren luyen 24-25\"/>
    </mc:Choice>
  </mc:AlternateContent>
  <xr:revisionPtr revIDLastSave="0" documentId="13_ncr:1_{84409A9C-1EFF-4876-A68D-28BD8B9B0221}" xr6:coauthVersionLast="47" xr6:coauthVersionMax="47" xr10:uidLastSave="{00000000-0000-0000-0000-000000000000}"/>
  <bookViews>
    <workbookView xWindow="-120" yWindow="-120" windowWidth="19440" windowHeight="15000" firstSheet="1" activeTab="1" xr2:uid="{00000000-000D-0000-FFFF-FFFF00000000}"/>
  </bookViews>
  <sheets>
    <sheet name="Kangatang" sheetId="2" state="veryHidden" r:id="rId1"/>
    <sheet name="BIEN BAN REN LUYEN" sheetId="1" r:id="rId2"/>
  </sheets>
  <calcPr calcId="181029"/>
</workbook>
</file>

<file path=xl/calcChain.xml><?xml version="1.0" encoding="utf-8"?>
<calcChain xmlns="http://schemas.openxmlformats.org/spreadsheetml/2006/main">
  <c r="G23" i="1" l="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22" i="1"/>
  <c r="G21" i="1" l="1"/>
  <c r="E86" i="1" l="1"/>
  <c r="F86" i="1" s="1"/>
  <c r="E85" i="1"/>
  <c r="F85" i="1" s="1"/>
  <c r="E81" i="1"/>
  <c r="F81" i="1" s="1"/>
  <c r="E83" i="1"/>
  <c r="F83" i="1" s="1"/>
  <c r="E82" i="1"/>
  <c r="F82" i="1" s="1"/>
  <c r="E84" i="1"/>
  <c r="F84" i="1" s="1"/>
</calcChain>
</file>

<file path=xl/sharedStrings.xml><?xml version="1.0" encoding="utf-8"?>
<sst xmlns="http://schemas.openxmlformats.org/spreadsheetml/2006/main" count="222" uniqueCount="200">
  <si>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</si>
  <si>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</si>
  <si>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</si>
  <si>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</si>
  <si>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</si>
  <si>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</si>
  <si>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</si>
  <si>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</si>
  <si>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</si>
  <si>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</si>
  <si>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</si>
  <si>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</si>
  <si>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</si>
  <si>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</si>
  <si>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</si>
  <si>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</si>
  <si>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</si>
  <si>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</si>
  <si>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</si>
  <si>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</si>
  <si>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</si>
  <si>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</si>
  <si>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</si>
  <si>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</si>
  <si>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</si>
  <si>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</si>
  <si>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</si>
  <si>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</si>
  <si>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</si>
  <si>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</si>
  <si>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</si>
  <si>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TRƯỞNG KHOA</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</si>
  <si>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</si>
  <si>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</si>
  <si>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</si>
  <si>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</si>
  <si>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</si>
  <si>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</si>
  <si>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</si>
  <si>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</si>
  <si>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</si>
  <si>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</si>
  <si>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</si>
  <si>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</si>
  <si>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</si>
  <si>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</si>
  <si>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</si>
  <si>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</si>
  <si>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</si>
  <si>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</si>
  <si>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</si>
  <si>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</si>
  <si>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</si>
  <si>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</si>
  <si>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</si>
  <si>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</si>
  <si>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</si>
  <si>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</si>
  <si>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</si>
  <si>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</si>
  <si>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</si>
  <si>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</si>
  <si>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</si>
  <si>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</si>
  <si>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</si>
  <si>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</si>
  <si>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</si>
  <si>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</si>
  <si>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</si>
  <si>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</si>
  <si>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</si>
  <si>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</si>
  <si>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</si>
  <si>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Tỷ lệ % đồng ý</t>
  </si>
  <si>
    <t>Ý KIẾN CỦA LÃNH ĐẠO KHOA</t>
  </si>
  <si>
    <t>KHOA ĐỘNG LỰC</t>
  </si>
  <si>
    <t>NĂM HỌC: 2024-2025</t>
  </si>
  <si>
    <r>
      <rPr>
        <b/>
        <sz val="13"/>
        <rFont val="Times New Roman"/>
        <family val="1"/>
      </rPr>
      <t>Thời gian họp:</t>
    </r>
    <r>
      <rPr>
        <sz val="11"/>
        <rFont val="Times New Roman"/>
        <family val="1"/>
      </rPr>
      <t xml:space="preserve"> </t>
    </r>
    <r>
      <rPr>
        <sz val="11"/>
        <color rgb="FFFF0000"/>
        <rFont val="Times New Roman"/>
        <family val="1"/>
      </rPr>
      <t>…….</t>
    </r>
    <r>
      <rPr>
        <sz val="13"/>
        <rFont val="Times New Roman"/>
        <family val="1"/>
      </rPr>
      <t xml:space="preserve"> giờ </t>
    </r>
    <r>
      <rPr>
        <sz val="11"/>
        <color rgb="FFFF0000"/>
        <rFont val="Times New Roman"/>
        <family val="1"/>
      </rPr>
      <t>…...</t>
    </r>
    <r>
      <rPr>
        <sz val="13"/>
        <rFont val="Times New Roman"/>
        <family val="1"/>
      </rPr>
      <t xml:space="preserve"> phút, ngày </t>
    </r>
    <r>
      <rPr>
        <sz val="11"/>
        <color rgb="FFFF0000"/>
        <rFont val="Times New Roman"/>
        <family val="1"/>
      </rPr>
      <t>…..</t>
    </r>
    <r>
      <rPr>
        <sz val="13"/>
        <rFont val="Times New Roman"/>
        <family val="1"/>
      </rPr>
      <t xml:space="preserve"> tháng </t>
    </r>
    <r>
      <rPr>
        <sz val="11"/>
        <color rgb="FFFF0000"/>
        <rFont val="Times New Roman"/>
        <family val="1"/>
      </rPr>
      <t>…...</t>
    </r>
    <r>
      <rPr>
        <sz val="13"/>
        <rFont val="Times New Roman"/>
        <family val="1"/>
      </rPr>
      <t xml:space="preserve"> năm 202</t>
    </r>
    <r>
      <rPr>
        <sz val="11"/>
        <color rgb="FFFF0000"/>
        <rFont val="Times New Roman"/>
        <family val="1"/>
      </rPr>
      <t>….</t>
    </r>
    <r>
      <rPr>
        <sz val="13"/>
        <rFont val="Times New Roman"/>
        <family val="1"/>
      </rPr>
      <t>;</t>
    </r>
  </si>
  <si>
    <r>
      <t xml:space="preserve">Địa điểm: </t>
    </r>
    <r>
      <rPr>
        <sz val="13"/>
        <rFont val="Times New Roman"/>
        <family val="1"/>
      </rPr>
      <t xml:space="preserve">Phòng </t>
    </r>
    <r>
      <rPr>
        <sz val="11"/>
        <color rgb="FFFF0000"/>
        <rFont val="Times New Roman"/>
        <family val="1"/>
      </rPr>
      <t>…..…..........</t>
    </r>
    <r>
      <rPr>
        <sz val="13"/>
        <rFont val="Times New Roman"/>
        <family val="1"/>
      </rPr>
      <t>;</t>
    </r>
  </si>
  <si>
    <r>
      <t>Chủ tọa: Ông/Bà</t>
    </r>
    <r>
      <rPr>
        <sz val="11"/>
        <color rgb="FFFF0000"/>
        <rFont val="Times New Roman"/>
        <family val="1"/>
      </rPr>
      <t>…………………................</t>
    </r>
    <r>
      <rPr>
        <sz val="13"/>
        <rFont val="Times New Roman"/>
        <family val="1"/>
      </rPr>
      <t>; Chức vụ: Cố vấn học tập;</t>
    </r>
  </si>
  <si>
    <r>
      <t xml:space="preserve">Thư ký: </t>
    </r>
    <r>
      <rPr>
        <sz val="11"/>
        <color rgb="FFFF0000"/>
        <rFont val="Times New Roman"/>
        <family val="1"/>
      </rPr>
      <t>………………...................</t>
    </r>
    <r>
      <rPr>
        <sz val="13"/>
        <rFont val="Times New Roman"/>
        <family val="1"/>
      </rPr>
      <t xml:space="preserve">; Chức vụ: </t>
    </r>
    <r>
      <rPr>
        <sz val="11"/>
        <color rgb="FFFF0000"/>
        <rFont val="Times New Roman"/>
        <family val="1"/>
      </rPr>
      <t>……….....................</t>
    </r>
    <r>
      <rPr>
        <sz val="13"/>
        <rFont val="Times New Roman"/>
        <family val="1"/>
      </rPr>
      <t>;</t>
    </r>
  </si>
  <si>
    <r>
      <t>Vắng: Có phép</t>
    </r>
    <r>
      <rPr>
        <sz val="11"/>
        <color rgb="FFFF0000"/>
        <rFont val="Times New Roman"/>
        <family val="1"/>
      </rPr>
      <t>............</t>
    </r>
    <r>
      <rPr>
        <sz val="13"/>
        <rFont val="Times New Roman"/>
        <family val="1"/>
      </rPr>
      <t>SV/ Không có phép</t>
    </r>
    <r>
      <rPr>
        <sz val="11"/>
        <color rgb="FFFF0000"/>
        <rFont val="Times New Roman"/>
        <family val="1"/>
      </rPr>
      <t>..........</t>
    </r>
    <r>
      <rPr>
        <sz val="13"/>
        <rFont val="Times New Roman"/>
        <family val="1"/>
      </rPr>
      <t>SV</t>
    </r>
  </si>
  <si>
    <t>...........................................</t>
  </si>
  <si>
    <t>......................................</t>
  </si>
  <si>
    <r>
      <t xml:space="preserve">Thành phố Hồ Chí Minh, ngày </t>
    </r>
    <r>
      <rPr>
        <i/>
        <sz val="11"/>
        <color rgb="FFFF0000"/>
        <rFont val="Times New Roman"/>
        <family val="1"/>
      </rPr>
      <t>…</t>
    </r>
    <r>
      <rPr>
        <i/>
        <sz val="13"/>
        <rFont val="Times New Roman"/>
        <family val="1"/>
      </rPr>
      <t xml:space="preserve"> tháng </t>
    </r>
    <r>
      <rPr>
        <i/>
        <sz val="11"/>
        <color rgb="FFFF0000"/>
        <rFont val="Times New Roman"/>
        <family val="1"/>
      </rPr>
      <t>…</t>
    </r>
    <r>
      <rPr>
        <i/>
        <sz val="13"/>
        <rFont val="Times New Roman"/>
        <family val="1"/>
      </rPr>
      <t xml:space="preserve"> năm </t>
    </r>
    <r>
      <rPr>
        <i/>
        <sz val="11"/>
        <color rgb="FFFF0000"/>
        <rFont val="Times New Roman"/>
        <family val="1"/>
      </rPr>
      <t>……</t>
    </r>
  </si>
  <si>
    <t>………………………………………………………………..……………………………………………………….........
……………………………………………………..………………………………………………………………….........</t>
  </si>
  <si>
    <t>41</t>
  </si>
  <si>
    <t>42</t>
  </si>
  <si>
    <t>43</t>
  </si>
  <si>
    <t>44</t>
  </si>
  <si>
    <t>45</t>
  </si>
  <si>
    <t>46</t>
  </si>
  <si>
    <t>47</t>
  </si>
  <si>
    <t>48</t>
  </si>
  <si>
    <t>49</t>
  </si>
  <si>
    <t>50</t>
  </si>
  <si>
    <r>
      <t xml:space="preserve">          Thư ký thông qua toàn văn biên bản cuộc họp, các thành viên dự họp nhất trí, không có ý kiến gì thêm.
          Cuộc họp kết thúc lúc </t>
    </r>
    <r>
      <rPr>
        <sz val="11"/>
        <color rgb="FFFF0000"/>
        <rFont val="Times New Roman"/>
        <family val="1"/>
      </rPr>
      <t>…….</t>
    </r>
    <r>
      <rPr>
        <sz val="13"/>
        <rFont val="Times New Roman"/>
        <family val="1"/>
      </rPr>
      <t xml:space="preserve"> giờ </t>
    </r>
    <r>
      <rPr>
        <sz val="11"/>
        <color rgb="FFFF0000"/>
        <rFont val="Times New Roman"/>
        <family val="1"/>
      </rPr>
      <t>….....</t>
    </r>
    <r>
      <rPr>
        <sz val="13"/>
        <rFont val="Times New Roman"/>
        <family val="1"/>
      </rPr>
      <t xml:space="preserve"> phút cùng ngày./.</t>
    </r>
  </si>
  <si>
    <t>HỌC KỲ: I</t>
  </si>
  <si>
    <t>Thành phần tham dự: Tập thể lớp 24T4-CNÔ1;</t>
  </si>
  <si>
    <r>
      <t xml:space="preserve">Hiện diện: </t>
    </r>
    <r>
      <rPr>
        <sz val="11"/>
        <color rgb="FFFF0000"/>
        <rFont val="Times New Roman"/>
        <family val="1"/>
      </rPr>
      <t>…........</t>
    </r>
    <r>
      <rPr>
        <sz val="13"/>
        <rFont val="Times New Roman"/>
        <family val="1"/>
      </rPr>
      <t>/57</t>
    </r>
    <r>
      <rPr>
        <sz val="11"/>
        <color rgb="FFFF0000"/>
        <rFont val="Times New Roman"/>
        <family val="1"/>
      </rPr>
      <t xml:space="preserve"> </t>
    </r>
    <r>
      <rPr>
        <sz val="13"/>
        <rFont val="Times New Roman"/>
        <family val="1"/>
      </rPr>
      <t>Sinh viên (SV);</t>
    </r>
  </si>
  <si>
    <t>51</t>
  </si>
  <si>
    <t>52</t>
  </si>
  <si>
    <t>53</t>
  </si>
  <si>
    <t>54</t>
  </si>
  <si>
    <t>55</t>
  </si>
  <si>
    <t>56</t>
  </si>
  <si>
    <t>57</t>
  </si>
  <si>
    <t>Vũ Thiên</t>
  </si>
  <si>
    <t>Ân</t>
  </si>
  <si>
    <t>Bùi Đức</t>
  </si>
  <si>
    <t>Anh</t>
  </si>
  <si>
    <t>Huỳnh Gia</t>
  </si>
  <si>
    <t>Bảo</t>
  </si>
  <si>
    <t>Nguyễn Gia</t>
  </si>
  <si>
    <t>Phạm Phan Thiên</t>
  </si>
  <si>
    <t>Tào Thiên</t>
  </si>
  <si>
    <t>Trần Hoàng Thiên</t>
  </si>
  <si>
    <t>Trần Thiên</t>
  </si>
  <si>
    <t>Nguyễn Thanh</t>
  </si>
  <si>
    <t>Bình</t>
  </si>
  <si>
    <t>Phạm Thành</t>
  </si>
  <si>
    <t>Danh</t>
  </si>
  <si>
    <t>Lê Thành</t>
  </si>
  <si>
    <t>Đạt</t>
  </si>
  <si>
    <t>Nguyễn Danh</t>
  </si>
  <si>
    <t>Nguyễn Thành</t>
  </si>
  <si>
    <t>Huỳnh Hiếu</t>
  </si>
  <si>
    <t>Đức</t>
  </si>
  <si>
    <t>Trịnh Xuân</t>
  </si>
  <si>
    <t>Đoàn Đức</t>
  </si>
  <si>
    <t>Hiếu</t>
  </si>
  <si>
    <t>Nguyễn Minh</t>
  </si>
  <si>
    <t>Hoàng</t>
  </si>
  <si>
    <t>Lâm Gia</t>
  </si>
  <si>
    <t>Hưng</t>
  </si>
  <si>
    <t>Ngô Minh</t>
  </si>
  <si>
    <t>Huy</t>
  </si>
  <si>
    <t>Phạm Quốc</t>
  </si>
  <si>
    <t>Lưu Vĩnh</t>
  </si>
  <si>
    <t>Khang</t>
  </si>
  <si>
    <t>Võ Lâm Gia</t>
  </si>
  <si>
    <t>Nguyễn Duy</t>
  </si>
  <si>
    <t>Khánh</t>
  </si>
  <si>
    <t>Văn Bửu</t>
  </si>
  <si>
    <t>Đoàn Nguyễn Anh</t>
  </si>
  <si>
    <t>Khoa</t>
  </si>
  <si>
    <t>Nguyễn Anh</t>
  </si>
  <si>
    <t>Khôi</t>
  </si>
  <si>
    <t>Nguyễn Trần Đăng</t>
  </si>
  <si>
    <t>Huỳnh Hữu</t>
  </si>
  <si>
    <t>Lộc</t>
  </si>
  <si>
    <t>Trần Bùi Kim</t>
  </si>
  <si>
    <t>Nguyễn Sĩ</t>
  </si>
  <si>
    <t>Luân</t>
  </si>
  <si>
    <t>Bùi Tấn</t>
  </si>
  <si>
    <t>Mẫn</t>
  </si>
  <si>
    <t>Bùi Nhật</t>
  </si>
  <si>
    <t>Minh</t>
  </si>
  <si>
    <t>Lê</t>
  </si>
  <si>
    <t>Đỗ Nguyễn Trí</t>
  </si>
  <si>
    <t>Nhân</t>
  </si>
  <si>
    <t>Lê Mai Trọng</t>
  </si>
  <si>
    <t>Châu Võ Minh</t>
  </si>
  <si>
    <t>Nhựt</t>
  </si>
  <si>
    <t>Bùi Xuân</t>
  </si>
  <si>
    <t>Phát</t>
  </si>
  <si>
    <t>Nguyễn Hà Vinh</t>
  </si>
  <si>
    <t>Phong</t>
  </si>
  <si>
    <t>Trần Thanh</t>
  </si>
  <si>
    <t>Đặng Lê Trọng</t>
  </si>
  <si>
    <t>Phúc</t>
  </si>
  <si>
    <t>Đoàn Lê Minh</t>
  </si>
  <si>
    <t>Quân</t>
  </si>
  <si>
    <t>Nguyễn Lê Hoàng</t>
  </si>
  <si>
    <t>Trần Anh</t>
  </si>
  <si>
    <t>Trương Hoàng</t>
  </si>
  <si>
    <t>Phạm Duy</t>
  </si>
  <si>
    <t>Quang</t>
  </si>
  <si>
    <t>Trịnh Văn</t>
  </si>
  <si>
    <t>Dương Hoàng Trấn</t>
  </si>
  <si>
    <t>Quốc</t>
  </si>
  <si>
    <t>Vương Anh</t>
  </si>
  <si>
    <t>Đỗ Nguyễn Văn</t>
  </si>
  <si>
    <t>Sang</t>
  </si>
  <si>
    <t>Lê Phát</t>
  </si>
  <si>
    <t>Tài</t>
  </si>
  <si>
    <t>Bùi Minh</t>
  </si>
  <si>
    <t>Tân</t>
  </si>
  <si>
    <t>Nguyễn Trí</t>
  </si>
  <si>
    <t>Thành</t>
  </si>
  <si>
    <t>Nguyễn Trường</t>
  </si>
  <si>
    <t>Bạch Thanh</t>
  </si>
  <si>
    <t>Triệu</t>
  </si>
  <si>
    <t>Võ Lâm Tấn</t>
  </si>
  <si>
    <t>Trường</t>
  </si>
  <si>
    <t>Bùi Anh</t>
  </si>
  <si>
    <t>Tuấn</t>
  </si>
  <si>
    <t>Lê Ngọc Hoàng</t>
  </si>
  <si>
    <t>Vũ</t>
  </si>
  <si>
    <t>LỚP: 24T4-CNÔ1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</si>
</sst>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1"/>
      <name val="Times New Roman"/>
      <family val="1"/>
    </font>
    <font>
      <sz val="12"/>
      <name val="Times New Roman"/>
      <family val="1"/>
    </font>
    <font>
      <sz val="13"/>
      <name val="Times New Roman"/>
      <family val="1"/>
    </font>
    <font>
      <i/>
      <sz val="13"/>
      <name val="Times New Roman"/>
      <family val="1"/>
    </font>
    <font>
      <sz val="11"/>
      <color rgb="FFFF0000"/>
      <name val="Times New Roman"/>
      <family val="1"/>
    </font>
    <font>
      <sz val="13"/>
      <color rgb="FFFF0000"/>
      <name val="Times New Roman"/>
      <family val="1"/>
    </font>
    <font>
      <i/>
      <sz val="11"/>
      <color rgb="FFFF0000"/>
      <name val="Times New Roman"/>
      <family val="1"/>
    </font>
    <font>
      <sz val="10"/>
      <color rgb="FFFF0000"/>
      <name val="Times New Roman"/>
      <family val="1"/>
    </font>
    <font>
      <sz val="8"/>
      <name val="Calibri"/>
      <family val="2"/>
      <charset val="163"/>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5">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0" applyNumberFormat="0" applyBorder="0" applyAlignment="0" applyProtection="0"/>
    <xf numFmtId="0" fontId="8" fillId="21" borderId="11"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2" applyNumberFormat="0" applyFill="0" applyBorder="0" applyAlignment="0" applyProtection="0"/>
    <xf numFmtId="0" fontId="12" fillId="0" borderId="13" applyNumberFormat="0" applyFill="0" applyBorder="0" applyAlignment="0" applyProtection="0"/>
    <xf numFmtId="0" fontId="13" fillId="0" borderId="14" applyNumberFormat="0" applyFill="0" applyBorder="0" applyAlignment="0" applyProtection="0"/>
    <xf numFmtId="0" fontId="13" fillId="0" borderId="0" applyNumberFormat="0" applyFill="0" applyBorder="0" applyAlignment="0" applyProtection="0"/>
    <xf numFmtId="0" fontId="14" fillId="7" borderId="10" applyNumberFormat="0" applyBorder="0" applyAlignment="0" applyProtection="0"/>
    <xf numFmtId="0" fontId="15" fillId="0" borderId="15" applyNumberFormat="0" applyFill="0" applyBorder="0" applyAlignment="0" applyProtection="0"/>
    <xf numFmtId="0" fontId="16" fillId="22" borderId="0" applyNumberFormat="0" applyBorder="0" applyAlignment="0" applyProtection="0"/>
    <xf numFmtId="0" fontId="3" fillId="23" borderId="16" applyNumberFormat="0" applyFont="0" applyBorder="0" applyAlignment="0" applyProtection="0"/>
    <xf numFmtId="0" fontId="17" fillId="20" borderId="17" applyNumberFormat="0" applyBorder="0" applyAlignment="0" applyProtection="0"/>
    <xf numFmtId="0" fontId="18" fillId="0" borderId="0" applyNumberFormat="0" applyFill="0" applyBorder="0" applyAlignment="0" applyProtection="0"/>
    <xf numFmtId="0" fontId="19" fillId="0" borderId="18" applyNumberFormat="0" applyFill="0" applyBorder="0" applyAlignment="0" applyProtection="0"/>
    <xf numFmtId="0" fontId="20" fillId="0" borderId="0" applyNumberFormat="0" applyFill="0" applyBorder="0" applyAlignment="0" applyProtection="0"/>
    <xf numFmtId="0" fontId="4" fillId="0" borderId="0"/>
    <xf numFmtId="0" fontId="4" fillId="23" borderId="16" applyNumberFormat="0" applyFont="0" applyBorder="0" applyAlignment="0" applyProtection="0"/>
  </cellStyleXfs>
  <cellXfs count="49">
    <xf numFmtId="0" fontId="0" fillId="0" borderId="0" xfId="0"/>
    <xf numFmtId="0" fontId="1" fillId="0" borderId="0" xfId="0" applyFont="1" applyAlignment="1">
      <alignment vertical="center"/>
    </xf>
    <xf numFmtId="0" fontId="2" fillId="0" borderId="1" xfId="0" quotePrefix="1"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3" fillId="0" borderId="0" xfId="0" applyFont="1" applyAlignment="1">
      <alignment vertical="center"/>
    </xf>
    <xf numFmtId="0" fontId="1" fillId="0" borderId="0" xfId="0" applyFont="1" applyAlignment="1">
      <alignment horizontal="center" vertical="center"/>
    </xf>
    <xf numFmtId="0" fontId="24"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24" fillId="0" borderId="0" xfId="0" applyFont="1" applyAlignment="1">
      <alignment horizontal="center" vertical="center"/>
    </xf>
    <xf numFmtId="0" fontId="24" fillId="0" borderId="0" xfId="0" applyFont="1" applyAlignment="1">
      <alignment vertical="center" wrapText="1"/>
    </xf>
    <xf numFmtId="0" fontId="24" fillId="0" borderId="0" xfId="0" applyFont="1" applyAlignment="1">
      <alignment horizontal="right" vertical="center"/>
    </xf>
    <xf numFmtId="0" fontId="21" fillId="0" borderId="1" xfId="0" applyFont="1" applyBorder="1" applyAlignment="1">
      <alignment horizontal="center" vertical="center" wrapText="1"/>
    </xf>
    <xf numFmtId="0" fontId="23" fillId="0" borderId="1" xfId="0" quotePrefix="1" applyFont="1" applyBorder="1" applyAlignment="1">
      <alignment horizontal="center" vertical="center"/>
    </xf>
    <xf numFmtId="0" fontId="23" fillId="0" borderId="1" xfId="0" applyFont="1" applyBorder="1" applyAlignment="1">
      <alignment horizontal="center" vertical="center"/>
    </xf>
    <xf numFmtId="9" fontId="23" fillId="0" borderId="1" xfId="0" applyNumberFormat="1" applyFont="1" applyBorder="1" applyAlignment="1">
      <alignment horizontal="center" vertical="center"/>
    </xf>
    <xf numFmtId="0" fontId="23" fillId="0" borderId="0" xfId="0" applyFont="1" applyAlignment="1">
      <alignment horizontal="center" vertical="center"/>
    </xf>
    <xf numFmtId="0" fontId="23" fillId="0" borderId="9" xfId="0" applyFont="1" applyBorder="1" applyAlignment="1">
      <alignment vertical="center" wrapText="1"/>
    </xf>
    <xf numFmtId="0" fontId="23" fillId="0" borderId="8" xfId="0" applyFont="1" applyBorder="1" applyAlignment="1">
      <alignment horizontal="center" vertical="center" wrapText="1"/>
    </xf>
    <xf numFmtId="0" fontId="23" fillId="0" borderId="1" xfId="0" applyFont="1" applyBorder="1" applyAlignment="1">
      <alignment horizontal="center" vertical="center" wrapText="1"/>
    </xf>
    <xf numFmtId="10" fontId="23" fillId="0" borderId="1" xfId="0" applyNumberFormat="1" applyFont="1" applyBorder="1" applyAlignment="1">
      <alignment horizontal="center" vertical="center" wrapText="1"/>
    </xf>
    <xf numFmtId="0" fontId="25" fillId="0" borderId="0" xfId="0" applyFont="1" applyAlignment="1">
      <alignment horizontal="right" vertical="center"/>
    </xf>
    <xf numFmtId="0" fontId="2" fillId="0" borderId="1" xfId="0" applyFont="1" applyBorder="1" applyAlignment="1">
      <alignment horizontal="left" vertical="center"/>
    </xf>
    <xf numFmtId="0" fontId="24" fillId="0" borderId="0" xfId="0" applyFont="1"/>
    <xf numFmtId="0" fontId="24" fillId="0" borderId="0" xfId="0" applyFont="1" applyAlignment="1">
      <alignment horizontal="center"/>
    </xf>
    <xf numFmtId="0" fontId="1" fillId="0" borderId="0" xfId="0" applyFont="1" applyAlignment="1">
      <alignment horizontal="right"/>
    </xf>
    <xf numFmtId="0" fontId="1" fillId="0" borderId="0" xfId="0" applyFont="1"/>
    <xf numFmtId="0" fontId="29" fillId="0" borderId="0" xfId="0" applyFont="1" applyAlignment="1">
      <alignment horizontal="justify" wrapText="1"/>
    </xf>
    <xf numFmtId="0" fontId="27" fillId="0" borderId="0" xfId="0" applyFont="1" applyAlignment="1">
      <alignment horizontal="justify"/>
    </xf>
    <xf numFmtId="0" fontId="1" fillId="0" borderId="0" xfId="0" applyFont="1" applyAlignment="1">
      <alignment horizontal="center" vertical="center"/>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26" fillId="0" borderId="0" xfId="0" applyFont="1" applyAlignment="1">
      <alignment horizontal="center"/>
    </xf>
    <xf numFmtId="0" fontId="22" fillId="0" borderId="0" xfId="0" applyFont="1" applyAlignment="1">
      <alignment horizontal="center"/>
    </xf>
    <xf numFmtId="0" fontId="1" fillId="0" borderId="0" xfId="0" applyFont="1" applyAlignment="1">
      <alignment horizontal="center"/>
    </xf>
    <xf numFmtId="0" fontId="21" fillId="0" borderId="1" xfId="0" applyFont="1" applyBorder="1" applyAlignment="1">
      <alignment horizontal="center" vertical="center" wrapText="1"/>
    </xf>
    <xf numFmtId="0" fontId="21" fillId="0" borderId="1" xfId="0" applyFont="1" applyBorder="1" applyAlignment="1">
      <alignment horizontal="center" vertical="center"/>
    </xf>
    <xf numFmtId="0" fontId="23" fillId="0" borderId="0" xfId="0" applyFont="1" applyAlignment="1">
      <alignment horizontal="center" vertical="center"/>
    </xf>
    <xf numFmtId="0" fontId="21" fillId="0" borderId="0" xfId="0" applyFont="1" applyAlignment="1">
      <alignment horizontal="center" vertical="center"/>
    </xf>
    <xf numFmtId="0" fontId="21" fillId="0" borderId="9"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4" fillId="0" borderId="0" xfId="0" applyFont="1" applyAlignment="1">
      <alignment horizontal="justify" vertical="justify" wrapText="1"/>
    </xf>
    <xf numFmtId="0" fontId="24" fillId="0" borderId="0" xfId="0" applyFont="1" applyAlignment="1">
      <alignment horizontal="left" wrapText="1"/>
    </xf>
    <xf numFmtId="0" fontId="1" fillId="0" borderId="0" xfId="0" applyFont="1" applyAlignment="1">
      <alignment horizontal="left"/>
    </xf>
  </cellXfs>
  <cellStyles count="45">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2" xfId="26" xr:uid="{00000000-0005-0000-0000-000018000000}"/>
    <cellStyle name="Calculation 2" xfId="27" xr:uid="{00000000-0005-0000-0000-000019000000}"/>
    <cellStyle name="Check Cell 2" xfId="28" xr:uid="{00000000-0005-0000-0000-00001A000000}"/>
    <cellStyle name="Explanatory Text 2" xfId="29" xr:uid="{00000000-0005-0000-0000-00001B000000}"/>
    <cellStyle name="Good 2" xfId="30" xr:uid="{00000000-0005-0000-0000-00001C000000}"/>
    <cellStyle name="Heading 1 2" xfId="31" xr:uid="{00000000-0005-0000-0000-00001D000000}"/>
    <cellStyle name="Heading 2 2" xfId="32" xr:uid="{00000000-0005-0000-0000-00001E000000}"/>
    <cellStyle name="Heading 3 2" xfId="33" xr:uid="{00000000-0005-0000-0000-00001F000000}"/>
    <cellStyle name="Heading 4 2" xfId="34" xr:uid="{00000000-0005-0000-0000-000020000000}"/>
    <cellStyle name="Input 2" xfId="35" xr:uid="{00000000-0005-0000-0000-000021000000}"/>
    <cellStyle name="Linked Cell 2" xfId="36" xr:uid="{00000000-0005-0000-0000-000022000000}"/>
    <cellStyle name="Neutral 2" xfId="37" xr:uid="{00000000-0005-0000-0000-000023000000}"/>
    <cellStyle name="Normal" xfId="0" builtinId="0"/>
    <cellStyle name="Normal 2" xfId="1" xr:uid="{00000000-0005-0000-0000-000025000000}"/>
    <cellStyle name="Normal 3" xfId="43" xr:uid="{1296A9AC-08BF-454E-A202-B0A78EFB40B5}"/>
    <cellStyle name="Note 2" xfId="38" xr:uid="{00000000-0005-0000-0000-000026000000}"/>
    <cellStyle name="Note 3" xfId="44" xr:uid="{B32D50B3-8DD4-478C-9933-A07C549C64DB}"/>
    <cellStyle name="Output 2" xfId="39" xr:uid="{00000000-0005-0000-0000-000027000000}"/>
    <cellStyle name="Title 2" xfId="40" xr:uid="{00000000-0005-0000-0000-000028000000}"/>
    <cellStyle name="Total 2" xfId="41" xr:uid="{00000000-0005-0000-0000-000029000000}"/>
    <cellStyle name="Warning Text 2"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656760</xdr:colOff>
      <xdr:row>2</xdr:row>
      <xdr:rowOff>205153</xdr:rowOff>
    </xdr:from>
    <xdr:to>
      <xdr:col>2</xdr:col>
      <xdr:colOff>903877</xdr:colOff>
      <xdr:row>2</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029101" y="612130"/>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639445</xdr:colOff>
      <xdr:row>2</xdr:row>
      <xdr:rowOff>14654</xdr:rowOff>
    </xdr:from>
    <xdr:to>
      <xdr:col>8</xdr:col>
      <xdr:colOff>29013</xdr:colOff>
      <xdr:row>2</xdr:row>
      <xdr:rowOff>14655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96104" y="421631"/>
          <a:ext cx="19440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B3DC9-ADDA-435E-A092-2D001EE54CA6}">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1F119-DD0F-4B1D-89C9-3C42EEBE997C}">
  <dimension ref="A1:J109"/>
  <sheetViews>
    <sheetView tabSelected="1" zoomScale="110" zoomScaleNormal="110" workbookViewId="0">
      <selection activeCell="C11" sqref="C11"/>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0" style="7" customWidth="1"/>
    <col min="10" max="16384" width="9.140625" style="7"/>
  </cols>
  <sheetData>
    <row r="1" spans="1:9" s="5" customFormat="1" ht="15.75" x14ac:dyDescent="0.25">
      <c r="A1" s="40" t="s">
        <v>2</v>
      </c>
      <c r="B1" s="40"/>
      <c r="C1" s="40"/>
      <c r="D1" s="40"/>
      <c r="E1" s="3" t="s">
        <v>0</v>
      </c>
      <c r="F1" s="3"/>
      <c r="G1" s="3"/>
      <c r="H1" s="4"/>
      <c r="I1" s="3"/>
    </row>
    <row r="2" spans="1:9" s="5" customFormat="1" x14ac:dyDescent="0.25">
      <c r="A2" s="40" t="s">
        <v>3</v>
      </c>
      <c r="B2" s="40"/>
      <c r="C2" s="40"/>
      <c r="D2" s="40"/>
      <c r="E2" s="30" t="s">
        <v>1</v>
      </c>
      <c r="F2" s="30"/>
      <c r="G2" s="30"/>
      <c r="H2" s="30"/>
      <c r="I2" s="30"/>
    </row>
    <row r="3" spans="1:9" s="5" customFormat="1" x14ac:dyDescent="0.25">
      <c r="A3" s="41" t="s">
        <v>75</v>
      </c>
      <c r="B3" s="41"/>
      <c r="C3" s="41"/>
      <c r="D3" s="41"/>
      <c r="E3" s="3"/>
      <c r="F3" s="30"/>
      <c r="G3" s="30"/>
      <c r="H3" s="30"/>
      <c r="I3" s="30"/>
    </row>
    <row r="4" spans="1:9" s="5" customFormat="1" x14ac:dyDescent="0.25">
      <c r="A4" s="4"/>
      <c r="B4" s="4"/>
      <c r="C4" s="4"/>
      <c r="D4" s="4"/>
      <c r="E4" s="4"/>
      <c r="F4" s="6"/>
      <c r="G4" s="6"/>
      <c r="H4" s="6"/>
      <c r="I4" s="6"/>
    </row>
    <row r="5" spans="1:9" ht="23.25" customHeight="1" x14ac:dyDescent="0.25">
      <c r="A5" s="30" t="s">
        <v>4</v>
      </c>
      <c r="B5" s="30"/>
      <c r="C5" s="30"/>
      <c r="D5" s="30"/>
      <c r="E5" s="30"/>
      <c r="F5" s="30"/>
      <c r="G5" s="30"/>
      <c r="H5" s="30"/>
      <c r="I5" s="30"/>
    </row>
    <row r="6" spans="1:9" s="1" customFormat="1" x14ac:dyDescent="0.25">
      <c r="B6" s="1" t="s">
        <v>199</v>
      </c>
      <c r="D6" s="6" t="s">
        <v>97</v>
      </c>
      <c r="F6" s="8" t="s">
        <v>76</v>
      </c>
      <c r="H6" s="6"/>
    </row>
    <row r="7" spans="1:9" s="1" customFormat="1" x14ac:dyDescent="0.25">
      <c r="D7" s="6"/>
      <c r="E7" s="6"/>
      <c r="F7" s="6"/>
      <c r="G7" s="6"/>
      <c r="H7" s="6"/>
    </row>
    <row r="8" spans="1:9" ht="20.100000000000001" customHeight="1" x14ac:dyDescent="0.25">
      <c r="A8" s="26" t="s">
        <v>5</v>
      </c>
      <c r="B8" s="24" t="s">
        <v>77</v>
      </c>
      <c r="C8" s="24"/>
      <c r="D8" s="25"/>
      <c r="E8" s="25"/>
      <c r="F8" s="25"/>
      <c r="G8" s="25"/>
    </row>
    <row r="9" spans="1:9" ht="20.100000000000001" customHeight="1" x14ac:dyDescent="0.25">
      <c r="A9" s="26" t="s">
        <v>6</v>
      </c>
      <c r="B9" s="48" t="s">
        <v>78</v>
      </c>
      <c r="C9" s="48"/>
      <c r="D9" s="48"/>
      <c r="E9" s="48"/>
      <c r="F9" s="48"/>
    </row>
    <row r="10" spans="1:9" ht="20.100000000000001" customHeight="1" x14ac:dyDescent="0.25">
      <c r="A10" s="9" t="s">
        <v>7</v>
      </c>
      <c r="B10" s="1" t="s">
        <v>8</v>
      </c>
    </row>
    <row r="11" spans="1:9" ht="20.100000000000001" customHeight="1" x14ac:dyDescent="0.25">
      <c r="A11" s="9"/>
      <c r="B11" s="24" t="s">
        <v>79</v>
      </c>
      <c r="C11" s="24"/>
      <c r="D11" s="25"/>
      <c r="E11" s="25"/>
      <c r="F11" s="25"/>
      <c r="G11" s="25"/>
    </row>
    <row r="12" spans="1:9" ht="20.100000000000001" customHeight="1" x14ac:dyDescent="0.25">
      <c r="A12" s="9"/>
      <c r="B12" s="24" t="s">
        <v>80</v>
      </c>
      <c r="C12" s="24"/>
      <c r="D12" s="25"/>
      <c r="E12" s="25"/>
      <c r="F12" s="25"/>
      <c r="G12" s="25"/>
    </row>
    <row r="13" spans="1:9" ht="20.100000000000001" customHeight="1" x14ac:dyDescent="0.25">
      <c r="A13" s="9"/>
      <c r="B13" s="24" t="s">
        <v>98</v>
      </c>
      <c r="C13" s="24"/>
      <c r="D13" s="25"/>
      <c r="E13" s="25"/>
    </row>
    <row r="14" spans="1:9" ht="20.100000000000001" customHeight="1" x14ac:dyDescent="0.25">
      <c r="A14" s="9"/>
      <c r="B14" s="24" t="s">
        <v>99</v>
      </c>
      <c r="C14" s="24"/>
      <c r="D14" s="25"/>
    </row>
    <row r="15" spans="1:9" ht="20.100000000000001" customHeight="1" x14ac:dyDescent="0.25">
      <c r="A15" s="9"/>
      <c r="B15" s="47" t="s">
        <v>81</v>
      </c>
      <c r="C15" s="47"/>
      <c r="D15" s="47"/>
      <c r="E15" s="47"/>
      <c r="F15" s="47"/>
      <c r="G15" s="47"/>
      <c r="H15" s="47"/>
      <c r="I15" s="47"/>
    </row>
    <row r="16" spans="1:9" ht="20.100000000000001" customHeight="1" x14ac:dyDescent="0.25">
      <c r="A16" s="26" t="s">
        <v>10</v>
      </c>
      <c r="B16" s="27" t="s">
        <v>9</v>
      </c>
      <c r="C16" s="24"/>
    </row>
    <row r="17" spans="1:10" ht="50.1" customHeight="1" x14ac:dyDescent="0.25">
      <c r="A17" s="46" t="s">
        <v>11</v>
      </c>
      <c r="B17" s="46"/>
      <c r="C17" s="46"/>
      <c r="D17" s="46"/>
      <c r="E17" s="46"/>
      <c r="F17" s="46"/>
      <c r="G17" s="46"/>
      <c r="H17" s="46"/>
      <c r="I17" s="46"/>
      <c r="J17" s="11"/>
    </row>
    <row r="18" spans="1:10" x14ac:dyDescent="0.25">
      <c r="A18" s="12"/>
    </row>
    <row r="19" spans="1:10" ht="33" customHeight="1" x14ac:dyDescent="0.25">
      <c r="A19" s="38" t="s">
        <v>12</v>
      </c>
      <c r="B19" s="38" t="s">
        <v>13</v>
      </c>
      <c r="C19" s="31" t="s">
        <v>14</v>
      </c>
      <c r="D19" s="32"/>
      <c r="E19" s="44" t="s">
        <v>15</v>
      </c>
      <c r="F19" s="38" t="s">
        <v>16</v>
      </c>
      <c r="G19" s="38"/>
      <c r="H19" s="38"/>
      <c r="I19" s="39" t="s">
        <v>19</v>
      </c>
    </row>
    <row r="20" spans="1:10" ht="36" customHeight="1" x14ac:dyDescent="0.25">
      <c r="A20" s="38"/>
      <c r="B20" s="38"/>
      <c r="C20" s="33"/>
      <c r="D20" s="34"/>
      <c r="E20" s="45"/>
      <c r="F20" s="13" t="s">
        <v>17</v>
      </c>
      <c r="G20" s="13" t="s">
        <v>18</v>
      </c>
      <c r="H20" s="13" t="s">
        <v>73</v>
      </c>
      <c r="I20" s="39"/>
    </row>
    <row r="21" spans="1:10" ht="20.100000000000001" customHeight="1" x14ac:dyDescent="0.25">
      <c r="A21" s="14" t="s">
        <v>32</v>
      </c>
      <c r="B21" s="2">
        <v>24000217</v>
      </c>
      <c r="C21" s="23" t="s">
        <v>107</v>
      </c>
      <c r="D21" s="23" t="s">
        <v>108</v>
      </c>
      <c r="E21" s="15"/>
      <c r="F21" s="15"/>
      <c r="G21" s="15" t="str">
        <f>IF(F21=0,"Không XL",IF(F21&lt;50,"Yếu",IF(F21&lt;70,"Trung bình",IF(F21&lt;80,"Khá",IF(F21&lt;90,"Tốt","Xuất sắc")))))</f>
        <v>Không XL</v>
      </c>
      <c r="H21" s="16">
        <v>1</v>
      </c>
      <c r="I21" s="15"/>
    </row>
    <row r="22" spans="1:10" ht="20.100000000000001" customHeight="1" x14ac:dyDescent="0.25">
      <c r="A22" s="14" t="s">
        <v>33</v>
      </c>
      <c r="B22" s="2">
        <v>24000160</v>
      </c>
      <c r="C22" s="23" t="s">
        <v>109</v>
      </c>
      <c r="D22" s="23" t="s">
        <v>110</v>
      </c>
      <c r="E22" s="15"/>
      <c r="F22" s="15"/>
      <c r="G22" s="15" t="str">
        <f>IF(F22=0,"Không XL",IF(F22&lt;50,"Yếu",IF(F22&lt;70,"Trung bình",IF(F22&lt;80,"Khá",IF(F22&lt;90,"Tốt","Xuất sắc")))))</f>
        <v>Không XL</v>
      </c>
      <c r="H22" s="16"/>
      <c r="I22" s="15"/>
    </row>
    <row r="23" spans="1:10" ht="20.100000000000001" customHeight="1" x14ac:dyDescent="0.25">
      <c r="A23" s="14" t="s">
        <v>34</v>
      </c>
      <c r="B23" s="2">
        <v>24000149</v>
      </c>
      <c r="C23" s="23" t="s">
        <v>111</v>
      </c>
      <c r="D23" s="23" t="s">
        <v>112</v>
      </c>
      <c r="E23" s="15"/>
      <c r="F23" s="15"/>
      <c r="G23" s="15" t="str">
        <f t="shared" ref="G23:G77" si="0">IF(F23=0,"Không XL",IF(F23&lt;50,"Yếu",IF(F23&lt;70,"Trung bình",IF(F23&lt;80,"Khá",IF(F23&lt;90,"Tốt","Xuất sắc")))))</f>
        <v>Không XL</v>
      </c>
      <c r="H23" s="16"/>
      <c r="I23" s="15"/>
    </row>
    <row r="24" spans="1:10" ht="20.100000000000001" customHeight="1" x14ac:dyDescent="0.25">
      <c r="A24" s="14" t="s">
        <v>35</v>
      </c>
      <c r="B24" s="2">
        <v>24000047</v>
      </c>
      <c r="C24" s="23" t="s">
        <v>113</v>
      </c>
      <c r="D24" s="23" t="s">
        <v>112</v>
      </c>
      <c r="E24" s="15"/>
      <c r="F24" s="15"/>
      <c r="G24" s="15" t="str">
        <f t="shared" si="0"/>
        <v>Không XL</v>
      </c>
      <c r="H24" s="16"/>
      <c r="I24" s="15"/>
    </row>
    <row r="25" spans="1:10" ht="20.100000000000001" customHeight="1" x14ac:dyDescent="0.25">
      <c r="A25" s="14" t="s">
        <v>37</v>
      </c>
      <c r="B25" s="2">
        <v>24000117</v>
      </c>
      <c r="C25" s="23" t="s">
        <v>114</v>
      </c>
      <c r="D25" s="23" t="s">
        <v>112</v>
      </c>
      <c r="E25" s="15"/>
      <c r="F25" s="15"/>
      <c r="G25" s="15" t="str">
        <f t="shared" si="0"/>
        <v>Không XL</v>
      </c>
      <c r="H25" s="16"/>
      <c r="I25" s="15"/>
    </row>
    <row r="26" spans="1:10" ht="20.100000000000001" customHeight="1" x14ac:dyDescent="0.25">
      <c r="A26" s="14" t="s">
        <v>38</v>
      </c>
      <c r="B26" s="2">
        <v>24000196</v>
      </c>
      <c r="C26" s="23" t="s">
        <v>115</v>
      </c>
      <c r="D26" s="23" t="s">
        <v>112</v>
      </c>
      <c r="E26" s="15"/>
      <c r="F26" s="15"/>
      <c r="G26" s="15" t="str">
        <f t="shared" si="0"/>
        <v>Không XL</v>
      </c>
      <c r="H26" s="16"/>
      <c r="I26" s="15"/>
    </row>
    <row r="27" spans="1:10" ht="20.100000000000001" customHeight="1" x14ac:dyDescent="0.25">
      <c r="A27" s="14" t="s">
        <v>39</v>
      </c>
      <c r="B27" s="2">
        <v>24000058</v>
      </c>
      <c r="C27" s="23" t="s">
        <v>116</v>
      </c>
      <c r="D27" s="23" t="s">
        <v>112</v>
      </c>
      <c r="E27" s="15"/>
      <c r="F27" s="15"/>
      <c r="G27" s="15" t="str">
        <f t="shared" si="0"/>
        <v>Không XL</v>
      </c>
      <c r="H27" s="16"/>
      <c r="I27" s="15"/>
    </row>
    <row r="28" spans="1:10" ht="20.100000000000001" customHeight="1" x14ac:dyDescent="0.25">
      <c r="A28" s="14" t="s">
        <v>40</v>
      </c>
      <c r="B28" s="2">
        <v>24000051</v>
      </c>
      <c r="C28" s="23" t="s">
        <v>117</v>
      </c>
      <c r="D28" s="23" t="s">
        <v>112</v>
      </c>
      <c r="E28" s="15"/>
      <c r="F28" s="15"/>
      <c r="G28" s="15" t="str">
        <f t="shared" si="0"/>
        <v>Không XL</v>
      </c>
      <c r="H28" s="16"/>
      <c r="I28" s="15"/>
    </row>
    <row r="29" spans="1:10" ht="20.100000000000001" customHeight="1" x14ac:dyDescent="0.25">
      <c r="A29" s="14" t="s">
        <v>41</v>
      </c>
      <c r="B29" s="2">
        <v>24000131</v>
      </c>
      <c r="C29" s="23" t="s">
        <v>118</v>
      </c>
      <c r="D29" s="23" t="s">
        <v>119</v>
      </c>
      <c r="E29" s="15"/>
      <c r="F29" s="15"/>
      <c r="G29" s="15" t="str">
        <f t="shared" si="0"/>
        <v>Không XL</v>
      </c>
      <c r="H29" s="16"/>
      <c r="I29" s="15"/>
    </row>
    <row r="30" spans="1:10" ht="20.100000000000001" customHeight="1" x14ac:dyDescent="0.25">
      <c r="A30" s="14" t="s">
        <v>42</v>
      </c>
      <c r="B30" s="2">
        <v>24000124</v>
      </c>
      <c r="C30" s="23" t="s">
        <v>120</v>
      </c>
      <c r="D30" s="23" t="s">
        <v>121</v>
      </c>
      <c r="E30" s="15"/>
      <c r="F30" s="15"/>
      <c r="G30" s="15" t="str">
        <f t="shared" si="0"/>
        <v>Không XL</v>
      </c>
      <c r="H30" s="16"/>
      <c r="I30" s="15"/>
    </row>
    <row r="31" spans="1:10" ht="20.100000000000001" customHeight="1" x14ac:dyDescent="0.25">
      <c r="A31" s="14" t="s">
        <v>43</v>
      </c>
      <c r="B31" s="2">
        <v>24000075</v>
      </c>
      <c r="C31" s="23" t="s">
        <v>122</v>
      </c>
      <c r="D31" s="23" t="s">
        <v>123</v>
      </c>
      <c r="E31" s="15"/>
      <c r="F31" s="15"/>
      <c r="G31" s="15" t="str">
        <f t="shared" si="0"/>
        <v>Không XL</v>
      </c>
      <c r="H31" s="16"/>
      <c r="I31" s="15"/>
    </row>
    <row r="32" spans="1:10" ht="20.100000000000001" customHeight="1" x14ac:dyDescent="0.25">
      <c r="A32" s="14" t="s">
        <v>44</v>
      </c>
      <c r="B32" s="2">
        <v>24000090</v>
      </c>
      <c r="C32" s="23" t="s">
        <v>124</v>
      </c>
      <c r="D32" s="23" t="s">
        <v>123</v>
      </c>
      <c r="E32" s="15"/>
      <c r="F32" s="15"/>
      <c r="G32" s="15" t="str">
        <f t="shared" si="0"/>
        <v>Không XL</v>
      </c>
      <c r="H32" s="16"/>
      <c r="I32" s="15"/>
    </row>
    <row r="33" spans="1:9" ht="20.100000000000001" customHeight="1" x14ac:dyDescent="0.25">
      <c r="A33" s="14" t="s">
        <v>45</v>
      </c>
      <c r="B33" s="2">
        <v>24000121</v>
      </c>
      <c r="C33" s="23" t="s">
        <v>125</v>
      </c>
      <c r="D33" s="23" t="s">
        <v>123</v>
      </c>
      <c r="E33" s="15"/>
      <c r="F33" s="15"/>
      <c r="G33" s="15" t="str">
        <f t="shared" si="0"/>
        <v>Không XL</v>
      </c>
      <c r="H33" s="16"/>
      <c r="I33" s="15"/>
    </row>
    <row r="34" spans="1:9" ht="20.100000000000001" customHeight="1" x14ac:dyDescent="0.25">
      <c r="A34" s="14" t="s">
        <v>46</v>
      </c>
      <c r="B34" s="2">
        <v>24000049</v>
      </c>
      <c r="C34" s="23" t="s">
        <v>126</v>
      </c>
      <c r="D34" s="23" t="s">
        <v>127</v>
      </c>
      <c r="E34" s="15"/>
      <c r="F34" s="15"/>
      <c r="G34" s="15" t="str">
        <f t="shared" si="0"/>
        <v>Không XL</v>
      </c>
      <c r="H34" s="16"/>
      <c r="I34" s="15"/>
    </row>
    <row r="35" spans="1:9" ht="20.100000000000001" customHeight="1" x14ac:dyDescent="0.25">
      <c r="A35" s="14" t="s">
        <v>47</v>
      </c>
      <c r="B35" s="2">
        <v>24000175</v>
      </c>
      <c r="C35" s="23" t="s">
        <v>128</v>
      </c>
      <c r="D35" s="23" t="s">
        <v>127</v>
      </c>
      <c r="E35" s="15"/>
      <c r="F35" s="15"/>
      <c r="G35" s="15" t="str">
        <f t="shared" si="0"/>
        <v>Không XL</v>
      </c>
      <c r="H35" s="16"/>
      <c r="I35" s="15"/>
    </row>
    <row r="36" spans="1:9" ht="20.100000000000001" customHeight="1" x14ac:dyDescent="0.25">
      <c r="A36" s="14" t="s">
        <v>48</v>
      </c>
      <c r="B36" s="2">
        <v>24000001</v>
      </c>
      <c r="C36" s="23" t="s">
        <v>129</v>
      </c>
      <c r="D36" s="23" t="s">
        <v>130</v>
      </c>
      <c r="E36" s="15"/>
      <c r="F36" s="15"/>
      <c r="G36" s="15" t="str">
        <f t="shared" si="0"/>
        <v>Không XL</v>
      </c>
      <c r="H36" s="16"/>
      <c r="I36" s="15"/>
    </row>
    <row r="37" spans="1:9" ht="20.100000000000001" customHeight="1" x14ac:dyDescent="0.25">
      <c r="A37" s="14" t="s">
        <v>49</v>
      </c>
      <c r="B37" s="2">
        <v>24000069</v>
      </c>
      <c r="C37" s="23" t="s">
        <v>131</v>
      </c>
      <c r="D37" s="23" t="s">
        <v>132</v>
      </c>
      <c r="E37" s="15"/>
      <c r="F37" s="15"/>
      <c r="G37" s="15" t="str">
        <f t="shared" si="0"/>
        <v>Không XL</v>
      </c>
      <c r="H37" s="16"/>
      <c r="I37" s="15"/>
    </row>
    <row r="38" spans="1:9" ht="20.100000000000001" customHeight="1" x14ac:dyDescent="0.25">
      <c r="A38" s="14" t="s">
        <v>50</v>
      </c>
      <c r="B38" s="2">
        <v>24000042</v>
      </c>
      <c r="C38" s="23" t="s">
        <v>133</v>
      </c>
      <c r="D38" s="23" t="s">
        <v>134</v>
      </c>
      <c r="E38" s="15"/>
      <c r="F38" s="15"/>
      <c r="G38" s="15" t="str">
        <f t="shared" si="0"/>
        <v>Không XL</v>
      </c>
      <c r="H38" s="16"/>
      <c r="I38" s="15"/>
    </row>
    <row r="39" spans="1:9" ht="20.100000000000001" customHeight="1" x14ac:dyDescent="0.25">
      <c r="A39" s="14" t="s">
        <v>51</v>
      </c>
      <c r="B39" s="2">
        <v>24000144</v>
      </c>
      <c r="C39" s="23" t="s">
        <v>135</v>
      </c>
      <c r="D39" s="23" t="s">
        <v>136</v>
      </c>
      <c r="E39" s="15"/>
      <c r="F39" s="15"/>
      <c r="G39" s="15" t="str">
        <f t="shared" si="0"/>
        <v>Không XL</v>
      </c>
      <c r="H39" s="16"/>
      <c r="I39" s="15"/>
    </row>
    <row r="40" spans="1:9" ht="20.100000000000001" customHeight="1" x14ac:dyDescent="0.25">
      <c r="A40" s="14" t="s">
        <v>52</v>
      </c>
      <c r="B40" s="2">
        <v>24000080</v>
      </c>
      <c r="C40" s="23" t="s">
        <v>137</v>
      </c>
      <c r="D40" s="23" t="s">
        <v>136</v>
      </c>
      <c r="E40" s="15"/>
      <c r="F40" s="15"/>
      <c r="G40" s="15" t="str">
        <f t="shared" si="0"/>
        <v>Không XL</v>
      </c>
      <c r="H40" s="16"/>
      <c r="I40" s="15"/>
    </row>
    <row r="41" spans="1:9" ht="20.100000000000001" customHeight="1" x14ac:dyDescent="0.25">
      <c r="A41" s="14" t="s">
        <v>53</v>
      </c>
      <c r="B41" s="2">
        <v>24000073</v>
      </c>
      <c r="C41" s="23" t="s">
        <v>138</v>
      </c>
      <c r="D41" s="23" t="s">
        <v>139</v>
      </c>
      <c r="E41" s="15"/>
      <c r="F41" s="15"/>
      <c r="G41" s="15" t="str">
        <f t="shared" si="0"/>
        <v>Không XL</v>
      </c>
      <c r="H41" s="16"/>
      <c r="I41" s="15"/>
    </row>
    <row r="42" spans="1:9" ht="20.100000000000001" customHeight="1" x14ac:dyDescent="0.25">
      <c r="A42" s="14" t="s">
        <v>54</v>
      </c>
      <c r="B42" s="2">
        <v>24000110</v>
      </c>
      <c r="C42" s="23" t="s">
        <v>140</v>
      </c>
      <c r="D42" s="23" t="s">
        <v>139</v>
      </c>
      <c r="E42" s="15"/>
      <c r="F42" s="15"/>
      <c r="G42" s="15" t="str">
        <f t="shared" si="0"/>
        <v>Không XL</v>
      </c>
      <c r="H42" s="16"/>
      <c r="I42" s="15"/>
    </row>
    <row r="43" spans="1:9" ht="20.100000000000001" customHeight="1" x14ac:dyDescent="0.25">
      <c r="A43" s="14" t="s">
        <v>55</v>
      </c>
      <c r="B43" s="2">
        <v>24000215</v>
      </c>
      <c r="C43" s="23" t="s">
        <v>141</v>
      </c>
      <c r="D43" s="23" t="s">
        <v>142</v>
      </c>
      <c r="E43" s="15"/>
      <c r="F43" s="15"/>
      <c r="G43" s="15" t="str">
        <f t="shared" si="0"/>
        <v>Không XL</v>
      </c>
      <c r="H43" s="16"/>
      <c r="I43" s="15"/>
    </row>
    <row r="44" spans="1:9" ht="20.100000000000001" customHeight="1" x14ac:dyDescent="0.25">
      <c r="A44" s="14" t="s">
        <v>56</v>
      </c>
      <c r="B44" s="2">
        <v>24000085</v>
      </c>
      <c r="C44" s="23" t="s">
        <v>143</v>
      </c>
      <c r="D44" s="23" t="s">
        <v>142</v>
      </c>
      <c r="E44" s="15"/>
      <c r="F44" s="15"/>
      <c r="G44" s="15" t="str">
        <f t="shared" si="0"/>
        <v>Không XL</v>
      </c>
      <c r="H44" s="16"/>
      <c r="I44" s="15"/>
    </row>
    <row r="45" spans="1:9" ht="20.100000000000001" customHeight="1" x14ac:dyDescent="0.25">
      <c r="A45" s="14" t="s">
        <v>57</v>
      </c>
      <c r="B45" s="2">
        <v>24000087</v>
      </c>
      <c r="C45" s="23" t="s">
        <v>144</v>
      </c>
      <c r="D45" s="23" t="s">
        <v>145</v>
      </c>
      <c r="E45" s="15"/>
      <c r="F45" s="15"/>
      <c r="G45" s="15" t="str">
        <f t="shared" si="0"/>
        <v>Không XL</v>
      </c>
      <c r="H45" s="16"/>
      <c r="I45" s="15"/>
    </row>
    <row r="46" spans="1:9" ht="20.100000000000001" customHeight="1" x14ac:dyDescent="0.25">
      <c r="A46" s="14" t="s">
        <v>58</v>
      </c>
      <c r="B46" s="2">
        <v>24000159</v>
      </c>
      <c r="C46" s="23" t="s">
        <v>146</v>
      </c>
      <c r="D46" s="23" t="s">
        <v>147</v>
      </c>
      <c r="E46" s="15"/>
      <c r="F46" s="15"/>
      <c r="G46" s="15" t="str">
        <f t="shared" si="0"/>
        <v>Không XL</v>
      </c>
      <c r="H46" s="16"/>
      <c r="I46" s="15"/>
    </row>
    <row r="47" spans="1:9" ht="20.100000000000001" customHeight="1" x14ac:dyDescent="0.25">
      <c r="A47" s="14" t="s">
        <v>59</v>
      </c>
      <c r="B47" s="2">
        <v>24000152</v>
      </c>
      <c r="C47" s="23" t="s">
        <v>148</v>
      </c>
      <c r="D47" s="23" t="s">
        <v>147</v>
      </c>
      <c r="E47" s="15"/>
      <c r="F47" s="15"/>
      <c r="G47" s="15" t="str">
        <f t="shared" si="0"/>
        <v>Không XL</v>
      </c>
      <c r="H47" s="16"/>
      <c r="I47" s="15"/>
    </row>
    <row r="48" spans="1:9" ht="20.100000000000001" customHeight="1" x14ac:dyDescent="0.25">
      <c r="A48" s="14" t="s">
        <v>60</v>
      </c>
      <c r="B48" s="2">
        <v>24000093</v>
      </c>
      <c r="C48" s="23" t="s">
        <v>149</v>
      </c>
      <c r="D48" s="23" t="s">
        <v>150</v>
      </c>
      <c r="E48" s="15"/>
      <c r="F48" s="15"/>
      <c r="G48" s="15" t="str">
        <f t="shared" si="0"/>
        <v>Không XL</v>
      </c>
      <c r="H48" s="16"/>
      <c r="I48" s="15"/>
    </row>
    <row r="49" spans="1:9" ht="20.100000000000001" customHeight="1" x14ac:dyDescent="0.25">
      <c r="A49" s="14" t="s">
        <v>61</v>
      </c>
      <c r="B49" s="2">
        <v>24000123</v>
      </c>
      <c r="C49" s="23" t="s">
        <v>151</v>
      </c>
      <c r="D49" s="23" t="s">
        <v>150</v>
      </c>
      <c r="E49" s="15"/>
      <c r="F49" s="15"/>
      <c r="G49" s="15" t="str">
        <f t="shared" si="0"/>
        <v>Không XL</v>
      </c>
      <c r="H49" s="16"/>
      <c r="I49" s="15"/>
    </row>
    <row r="50" spans="1:9" ht="20.100000000000001" customHeight="1" x14ac:dyDescent="0.25">
      <c r="A50" s="14" t="s">
        <v>62</v>
      </c>
      <c r="B50" s="2">
        <v>24000165</v>
      </c>
      <c r="C50" s="23" t="s">
        <v>152</v>
      </c>
      <c r="D50" s="23" t="s">
        <v>153</v>
      </c>
      <c r="E50" s="15"/>
      <c r="F50" s="15"/>
      <c r="G50" s="15" t="str">
        <f t="shared" si="0"/>
        <v>Không XL</v>
      </c>
      <c r="H50" s="16"/>
      <c r="I50" s="15"/>
    </row>
    <row r="51" spans="1:9" ht="20.100000000000001" customHeight="1" x14ac:dyDescent="0.25">
      <c r="A51" s="14" t="s">
        <v>63</v>
      </c>
      <c r="B51" s="2">
        <v>24000044</v>
      </c>
      <c r="C51" s="23" t="s">
        <v>154</v>
      </c>
      <c r="D51" s="23" t="s">
        <v>155</v>
      </c>
      <c r="E51" s="15"/>
      <c r="F51" s="15"/>
      <c r="G51" s="15" t="str">
        <f t="shared" si="0"/>
        <v>Không XL</v>
      </c>
      <c r="H51" s="16"/>
      <c r="I51" s="15"/>
    </row>
    <row r="52" spans="1:9" ht="20.100000000000001" customHeight="1" x14ac:dyDescent="0.25">
      <c r="A52" s="14" t="s">
        <v>64</v>
      </c>
      <c r="B52" s="2">
        <v>24000129</v>
      </c>
      <c r="C52" s="23" t="s">
        <v>156</v>
      </c>
      <c r="D52" s="23" t="s">
        <v>157</v>
      </c>
      <c r="E52" s="15"/>
      <c r="F52" s="15"/>
      <c r="G52" s="15" t="str">
        <f t="shared" si="0"/>
        <v>Không XL</v>
      </c>
      <c r="H52" s="16"/>
      <c r="I52" s="15"/>
    </row>
    <row r="53" spans="1:9" ht="20.100000000000001" customHeight="1" x14ac:dyDescent="0.25">
      <c r="A53" s="14" t="s">
        <v>65</v>
      </c>
      <c r="B53" s="2">
        <v>24001501</v>
      </c>
      <c r="C53" s="23" t="s">
        <v>158</v>
      </c>
      <c r="D53" s="23" t="s">
        <v>157</v>
      </c>
      <c r="E53" s="15"/>
      <c r="F53" s="15"/>
      <c r="G53" s="15" t="str">
        <f t="shared" si="0"/>
        <v>Không XL</v>
      </c>
      <c r="H53" s="16"/>
      <c r="I53" s="15"/>
    </row>
    <row r="54" spans="1:9" ht="20.100000000000001" customHeight="1" x14ac:dyDescent="0.25">
      <c r="A54" s="14" t="s">
        <v>66</v>
      </c>
      <c r="B54" s="2">
        <v>24000132</v>
      </c>
      <c r="C54" s="23" t="s">
        <v>159</v>
      </c>
      <c r="D54" s="23" t="s">
        <v>160</v>
      </c>
      <c r="E54" s="15"/>
      <c r="F54" s="15"/>
      <c r="G54" s="15" t="str">
        <f t="shared" si="0"/>
        <v>Không XL</v>
      </c>
      <c r="H54" s="16"/>
      <c r="I54" s="15"/>
    </row>
    <row r="55" spans="1:9" ht="20.100000000000001" customHeight="1" x14ac:dyDescent="0.25">
      <c r="A55" s="14" t="s">
        <v>67</v>
      </c>
      <c r="B55" s="2">
        <v>24000146</v>
      </c>
      <c r="C55" s="23" t="s">
        <v>161</v>
      </c>
      <c r="D55" s="23" t="s">
        <v>160</v>
      </c>
      <c r="E55" s="15"/>
      <c r="F55" s="15"/>
      <c r="G55" s="15" t="str">
        <f t="shared" si="0"/>
        <v>Không XL</v>
      </c>
      <c r="H55" s="16"/>
      <c r="I55" s="15"/>
    </row>
    <row r="56" spans="1:9" ht="20.100000000000001" customHeight="1" x14ac:dyDescent="0.25">
      <c r="A56" s="14" t="s">
        <v>68</v>
      </c>
      <c r="B56" s="2">
        <v>24000060</v>
      </c>
      <c r="C56" s="23" t="s">
        <v>162</v>
      </c>
      <c r="D56" s="23" t="s">
        <v>163</v>
      </c>
      <c r="E56" s="15"/>
      <c r="F56" s="15"/>
      <c r="G56" s="15" t="str">
        <f t="shared" si="0"/>
        <v>Không XL</v>
      </c>
      <c r="H56" s="16"/>
      <c r="I56" s="15"/>
    </row>
    <row r="57" spans="1:9" ht="20.100000000000001" customHeight="1" x14ac:dyDescent="0.25">
      <c r="A57" s="14" t="s">
        <v>69</v>
      </c>
      <c r="B57" s="2">
        <v>24000097</v>
      </c>
      <c r="C57" s="23" t="s">
        <v>164</v>
      </c>
      <c r="D57" s="23" t="s">
        <v>165</v>
      </c>
      <c r="E57" s="15"/>
      <c r="F57" s="15"/>
      <c r="G57" s="15" t="str">
        <f t="shared" si="0"/>
        <v>Không XL</v>
      </c>
      <c r="H57" s="16"/>
      <c r="I57" s="15"/>
    </row>
    <row r="58" spans="1:9" ht="20.100000000000001" customHeight="1" x14ac:dyDescent="0.25">
      <c r="A58" s="14" t="s">
        <v>70</v>
      </c>
      <c r="B58" s="2">
        <v>24000102</v>
      </c>
      <c r="C58" s="23" t="s">
        <v>166</v>
      </c>
      <c r="D58" s="23" t="s">
        <v>167</v>
      </c>
      <c r="E58" s="15"/>
      <c r="F58" s="15"/>
      <c r="G58" s="15" t="str">
        <f t="shared" si="0"/>
        <v>Không XL</v>
      </c>
      <c r="H58" s="16"/>
      <c r="I58" s="15"/>
    </row>
    <row r="59" spans="1:9" ht="20.100000000000001" customHeight="1" x14ac:dyDescent="0.25">
      <c r="A59" s="14" t="s">
        <v>71</v>
      </c>
      <c r="B59" s="2">
        <v>24000113</v>
      </c>
      <c r="C59" s="23" t="s">
        <v>168</v>
      </c>
      <c r="D59" s="23" t="s">
        <v>167</v>
      </c>
      <c r="E59" s="15"/>
      <c r="F59" s="15"/>
      <c r="G59" s="15" t="str">
        <f t="shared" si="0"/>
        <v>Không XL</v>
      </c>
      <c r="H59" s="16"/>
      <c r="I59" s="15"/>
    </row>
    <row r="60" spans="1:9" ht="20.100000000000001" customHeight="1" x14ac:dyDescent="0.25">
      <c r="A60" s="14" t="s">
        <v>72</v>
      </c>
      <c r="B60" s="2">
        <v>24000169</v>
      </c>
      <c r="C60" s="23" t="s">
        <v>169</v>
      </c>
      <c r="D60" s="23" t="s">
        <v>170</v>
      </c>
      <c r="E60" s="15"/>
      <c r="F60" s="15"/>
      <c r="G60" s="15" t="str">
        <f t="shared" si="0"/>
        <v>Không XL</v>
      </c>
      <c r="H60" s="16"/>
      <c r="I60" s="15"/>
    </row>
    <row r="61" spans="1:9" ht="20.100000000000001" customHeight="1" x14ac:dyDescent="0.25">
      <c r="A61" s="14" t="s">
        <v>86</v>
      </c>
      <c r="B61" s="2">
        <v>24000184</v>
      </c>
      <c r="C61" s="23" t="s">
        <v>171</v>
      </c>
      <c r="D61" s="23" t="s">
        <v>172</v>
      </c>
      <c r="E61" s="15"/>
      <c r="F61" s="15"/>
      <c r="G61" s="15" t="str">
        <f t="shared" si="0"/>
        <v>Không XL</v>
      </c>
      <c r="H61" s="16"/>
      <c r="I61" s="15"/>
    </row>
    <row r="62" spans="1:9" ht="20.100000000000001" customHeight="1" x14ac:dyDescent="0.25">
      <c r="A62" s="14" t="s">
        <v>87</v>
      </c>
      <c r="B62" s="2">
        <v>24000027</v>
      </c>
      <c r="C62" s="23" t="s">
        <v>173</v>
      </c>
      <c r="D62" s="23" t="s">
        <v>172</v>
      </c>
      <c r="E62" s="15"/>
      <c r="F62" s="15"/>
      <c r="G62" s="15" t="str">
        <f t="shared" si="0"/>
        <v>Không XL</v>
      </c>
      <c r="H62" s="16"/>
      <c r="I62" s="15"/>
    </row>
    <row r="63" spans="1:9" ht="20.100000000000001" customHeight="1" x14ac:dyDescent="0.25">
      <c r="A63" s="14" t="s">
        <v>88</v>
      </c>
      <c r="B63" s="2">
        <v>24000186</v>
      </c>
      <c r="C63" s="23" t="s">
        <v>174</v>
      </c>
      <c r="D63" s="23" t="s">
        <v>172</v>
      </c>
      <c r="E63" s="15"/>
      <c r="F63" s="15"/>
      <c r="G63" s="15" t="str">
        <f t="shared" si="0"/>
        <v>Không XL</v>
      </c>
      <c r="H63" s="16"/>
      <c r="I63" s="15"/>
    </row>
    <row r="64" spans="1:9" ht="20.100000000000001" customHeight="1" x14ac:dyDescent="0.25">
      <c r="A64" s="14" t="s">
        <v>89</v>
      </c>
      <c r="B64" s="2">
        <v>24000203</v>
      </c>
      <c r="C64" s="23" t="s">
        <v>175</v>
      </c>
      <c r="D64" s="23" t="s">
        <v>172</v>
      </c>
      <c r="E64" s="15"/>
      <c r="F64" s="15"/>
      <c r="G64" s="15" t="str">
        <f t="shared" si="0"/>
        <v>Không XL</v>
      </c>
      <c r="H64" s="16"/>
      <c r="I64" s="15"/>
    </row>
    <row r="65" spans="1:9" ht="20.100000000000001" customHeight="1" x14ac:dyDescent="0.25">
      <c r="A65" s="14" t="s">
        <v>90</v>
      </c>
      <c r="B65" s="2">
        <v>24000018</v>
      </c>
      <c r="C65" s="23" t="s">
        <v>176</v>
      </c>
      <c r="D65" s="23" t="s">
        <v>177</v>
      </c>
      <c r="E65" s="15"/>
      <c r="F65" s="15"/>
      <c r="G65" s="15" t="str">
        <f t="shared" si="0"/>
        <v>Không XL</v>
      </c>
      <c r="H65" s="16"/>
      <c r="I65" s="15"/>
    </row>
    <row r="66" spans="1:9" ht="20.100000000000001" customHeight="1" x14ac:dyDescent="0.25">
      <c r="A66" s="14" t="s">
        <v>91</v>
      </c>
      <c r="B66" s="2">
        <v>24000150</v>
      </c>
      <c r="C66" s="23" t="s">
        <v>178</v>
      </c>
      <c r="D66" s="23" t="s">
        <v>177</v>
      </c>
      <c r="E66" s="15"/>
      <c r="F66" s="15"/>
      <c r="G66" s="15" t="str">
        <f t="shared" si="0"/>
        <v>Không XL</v>
      </c>
      <c r="H66" s="16"/>
      <c r="I66" s="15"/>
    </row>
    <row r="67" spans="1:9" ht="20.100000000000001" customHeight="1" x14ac:dyDescent="0.25">
      <c r="A67" s="14" t="s">
        <v>92</v>
      </c>
      <c r="B67" s="2">
        <v>24000084</v>
      </c>
      <c r="C67" s="23" t="s">
        <v>179</v>
      </c>
      <c r="D67" s="23" t="s">
        <v>180</v>
      </c>
      <c r="E67" s="15"/>
      <c r="F67" s="15"/>
      <c r="G67" s="15" t="str">
        <f t="shared" si="0"/>
        <v>Không XL</v>
      </c>
      <c r="H67" s="16"/>
      <c r="I67" s="15"/>
    </row>
    <row r="68" spans="1:9" ht="20.100000000000001" customHeight="1" x14ac:dyDescent="0.25">
      <c r="A68" s="14" t="s">
        <v>93</v>
      </c>
      <c r="B68" s="2">
        <v>24000201</v>
      </c>
      <c r="C68" s="23" t="s">
        <v>181</v>
      </c>
      <c r="D68" s="23" t="s">
        <v>180</v>
      </c>
      <c r="E68" s="15"/>
      <c r="F68" s="15"/>
      <c r="G68" s="15" t="str">
        <f t="shared" si="0"/>
        <v>Không XL</v>
      </c>
      <c r="H68" s="16"/>
      <c r="I68" s="15"/>
    </row>
    <row r="69" spans="1:9" ht="20.100000000000001" customHeight="1" x14ac:dyDescent="0.25">
      <c r="A69" s="14" t="s">
        <v>94</v>
      </c>
      <c r="B69" s="2">
        <v>24000587</v>
      </c>
      <c r="C69" s="23" t="s">
        <v>182</v>
      </c>
      <c r="D69" s="23" t="s">
        <v>183</v>
      </c>
      <c r="E69" s="15"/>
      <c r="F69" s="15"/>
      <c r="G69" s="15" t="str">
        <f t="shared" si="0"/>
        <v>Không XL</v>
      </c>
      <c r="H69" s="16"/>
      <c r="I69" s="15"/>
    </row>
    <row r="70" spans="1:9" ht="20.100000000000001" customHeight="1" x14ac:dyDescent="0.25">
      <c r="A70" s="14" t="s">
        <v>95</v>
      </c>
      <c r="B70" s="2">
        <v>24001704</v>
      </c>
      <c r="C70" s="23" t="s">
        <v>184</v>
      </c>
      <c r="D70" s="23" t="s">
        <v>185</v>
      </c>
      <c r="E70" s="15"/>
      <c r="F70" s="15"/>
      <c r="G70" s="15" t="str">
        <f t="shared" si="0"/>
        <v>Không XL</v>
      </c>
      <c r="H70" s="16"/>
      <c r="I70" s="15"/>
    </row>
    <row r="71" spans="1:9" ht="20.100000000000001" customHeight="1" x14ac:dyDescent="0.25">
      <c r="A71" s="14" t="s">
        <v>100</v>
      </c>
      <c r="B71" s="2">
        <v>24000216</v>
      </c>
      <c r="C71" s="23" t="s">
        <v>186</v>
      </c>
      <c r="D71" s="23" t="s">
        <v>187</v>
      </c>
      <c r="E71" s="15"/>
      <c r="F71" s="15"/>
      <c r="G71" s="15" t="str">
        <f t="shared" si="0"/>
        <v>Không XL</v>
      </c>
      <c r="H71" s="16"/>
      <c r="I71" s="15"/>
    </row>
    <row r="72" spans="1:9" ht="20.100000000000001" customHeight="1" x14ac:dyDescent="0.25">
      <c r="A72" s="14" t="s">
        <v>101</v>
      </c>
      <c r="B72" s="2">
        <v>24000003</v>
      </c>
      <c r="C72" s="23" t="s">
        <v>188</v>
      </c>
      <c r="D72" s="23" t="s">
        <v>189</v>
      </c>
      <c r="E72" s="15"/>
      <c r="F72" s="15"/>
      <c r="G72" s="15" t="str">
        <f t="shared" si="0"/>
        <v>Không XL</v>
      </c>
      <c r="H72" s="16"/>
      <c r="I72" s="15"/>
    </row>
    <row r="73" spans="1:9" ht="20.100000000000001" customHeight="1" x14ac:dyDescent="0.25">
      <c r="A73" s="14" t="s">
        <v>102</v>
      </c>
      <c r="B73" s="2">
        <v>24000178</v>
      </c>
      <c r="C73" s="23" t="s">
        <v>190</v>
      </c>
      <c r="D73" s="23" t="s">
        <v>189</v>
      </c>
      <c r="E73" s="15"/>
      <c r="F73" s="15"/>
      <c r="G73" s="15" t="str">
        <f t="shared" si="0"/>
        <v>Không XL</v>
      </c>
      <c r="H73" s="16"/>
      <c r="I73" s="15"/>
    </row>
    <row r="74" spans="1:9" ht="20.100000000000001" customHeight="1" x14ac:dyDescent="0.25">
      <c r="A74" s="14" t="s">
        <v>103</v>
      </c>
      <c r="B74" s="2">
        <v>24000199</v>
      </c>
      <c r="C74" s="23" t="s">
        <v>191</v>
      </c>
      <c r="D74" s="23" t="s">
        <v>192</v>
      </c>
      <c r="E74" s="15"/>
      <c r="F74" s="15"/>
      <c r="G74" s="15" t="str">
        <f t="shared" si="0"/>
        <v>Không XL</v>
      </c>
      <c r="H74" s="16"/>
      <c r="I74" s="15"/>
    </row>
    <row r="75" spans="1:9" ht="20.100000000000001" customHeight="1" x14ac:dyDescent="0.25">
      <c r="A75" s="14" t="s">
        <v>104</v>
      </c>
      <c r="B75" s="2">
        <v>24000193</v>
      </c>
      <c r="C75" s="23" t="s">
        <v>193</v>
      </c>
      <c r="D75" s="23" t="s">
        <v>194</v>
      </c>
      <c r="E75" s="15"/>
      <c r="F75" s="15"/>
      <c r="G75" s="15" t="str">
        <f t="shared" si="0"/>
        <v>Không XL</v>
      </c>
      <c r="H75" s="16"/>
      <c r="I75" s="15"/>
    </row>
    <row r="76" spans="1:9" ht="20.100000000000001" customHeight="1" x14ac:dyDescent="0.25">
      <c r="A76" s="14" t="s">
        <v>105</v>
      </c>
      <c r="B76" s="2">
        <v>24000202</v>
      </c>
      <c r="C76" s="23" t="s">
        <v>195</v>
      </c>
      <c r="D76" s="23" t="s">
        <v>196</v>
      </c>
      <c r="E76" s="15"/>
      <c r="F76" s="15"/>
      <c r="G76" s="15" t="str">
        <f t="shared" si="0"/>
        <v>Không XL</v>
      </c>
      <c r="H76" s="16"/>
      <c r="I76" s="15"/>
    </row>
    <row r="77" spans="1:9" ht="20.100000000000001" customHeight="1" x14ac:dyDescent="0.25">
      <c r="A77" s="14" t="s">
        <v>106</v>
      </c>
      <c r="B77" s="2">
        <v>24000063</v>
      </c>
      <c r="C77" s="23" t="s">
        <v>197</v>
      </c>
      <c r="D77" s="23" t="s">
        <v>198</v>
      </c>
      <c r="E77" s="15"/>
      <c r="F77" s="15"/>
      <c r="G77" s="15" t="str">
        <f t="shared" si="0"/>
        <v>Không XL</v>
      </c>
      <c r="H77" s="16"/>
      <c r="I77" s="15"/>
    </row>
    <row r="78" spans="1:9" ht="10.5" customHeight="1" x14ac:dyDescent="0.25"/>
    <row r="79" spans="1:9" s="5" customFormat="1" ht="26.25" customHeight="1" x14ac:dyDescent="0.25">
      <c r="B79" s="7" t="s">
        <v>20</v>
      </c>
      <c r="D79" s="17"/>
      <c r="E79" s="17"/>
      <c r="F79" s="17"/>
      <c r="G79" s="17"/>
      <c r="H79" s="17"/>
    </row>
    <row r="80" spans="1:9" s="5" customFormat="1" ht="41.25" customHeight="1" x14ac:dyDescent="0.25">
      <c r="C80" s="42" t="s">
        <v>21</v>
      </c>
      <c r="D80" s="43"/>
      <c r="E80" s="13" t="s">
        <v>22</v>
      </c>
      <c r="F80" s="13" t="s">
        <v>23</v>
      </c>
      <c r="G80" s="17"/>
      <c r="H80" s="17"/>
    </row>
    <row r="81" spans="1:10" s="5" customFormat="1" ht="15.75" x14ac:dyDescent="0.25">
      <c r="C81" s="18" t="s">
        <v>24</v>
      </c>
      <c r="D81" s="19"/>
      <c r="E81" s="20">
        <f>COUNTIF($G$21:$G$77,"Xuất sắc")</f>
        <v>0</v>
      </c>
      <c r="F81" s="21">
        <f>E81/$A$77</f>
        <v>0</v>
      </c>
      <c r="G81" s="17"/>
      <c r="H81" s="17"/>
    </row>
    <row r="82" spans="1:10" s="5" customFormat="1" ht="15.75" x14ac:dyDescent="0.25">
      <c r="C82" s="18" t="s">
        <v>25</v>
      </c>
      <c r="D82" s="19"/>
      <c r="E82" s="20">
        <f>COUNTIF($G$21:$G$77,"Tốt")</f>
        <v>0</v>
      </c>
      <c r="F82" s="21">
        <f t="shared" ref="F82:F86" si="1">E82/$A$77</f>
        <v>0</v>
      </c>
      <c r="G82" s="17"/>
      <c r="H82" s="17"/>
    </row>
    <row r="83" spans="1:10" s="5" customFormat="1" ht="15.75" x14ac:dyDescent="0.25">
      <c r="C83" s="18" t="s">
        <v>26</v>
      </c>
      <c r="D83" s="19"/>
      <c r="E83" s="20">
        <f>COUNTIF($G$21:$G$77,"Khá")</f>
        <v>0</v>
      </c>
      <c r="F83" s="21">
        <f t="shared" si="1"/>
        <v>0</v>
      </c>
      <c r="G83" s="17"/>
      <c r="H83" s="17"/>
    </row>
    <row r="84" spans="1:10" s="5" customFormat="1" ht="15.75" x14ac:dyDescent="0.25">
      <c r="C84" s="18" t="s">
        <v>27</v>
      </c>
      <c r="D84" s="19"/>
      <c r="E84" s="20">
        <f>COUNTIF($G$21:$G$77,"Trung bình")</f>
        <v>0</v>
      </c>
      <c r="F84" s="21">
        <f t="shared" si="1"/>
        <v>0</v>
      </c>
      <c r="G84" s="17"/>
      <c r="H84" s="17"/>
    </row>
    <row r="85" spans="1:10" s="5" customFormat="1" ht="15.75" x14ac:dyDescent="0.25">
      <c r="C85" s="18" t="s">
        <v>28</v>
      </c>
      <c r="D85" s="19"/>
      <c r="E85" s="20">
        <f>COUNTIF($G$21:$G$77,"Yếu")</f>
        <v>0</v>
      </c>
      <c r="F85" s="21">
        <f t="shared" si="1"/>
        <v>0</v>
      </c>
      <c r="G85" s="17"/>
      <c r="H85" s="17"/>
    </row>
    <row r="86" spans="1:10" s="5" customFormat="1" ht="15.75" x14ac:dyDescent="0.25">
      <c r="C86" s="18" t="s">
        <v>36</v>
      </c>
      <c r="D86" s="19"/>
      <c r="E86" s="20">
        <f>COUNTIF($G$21:$G$77,"Không XL")</f>
        <v>57</v>
      </c>
      <c r="F86" s="21">
        <f t="shared" si="1"/>
        <v>1</v>
      </c>
      <c r="G86" s="17"/>
      <c r="H86" s="17"/>
    </row>
    <row r="88" spans="1:10" ht="50.1" customHeight="1" x14ac:dyDescent="0.25">
      <c r="A88" s="46" t="s">
        <v>96</v>
      </c>
      <c r="B88" s="46"/>
      <c r="C88" s="46"/>
      <c r="D88" s="46"/>
      <c r="E88" s="46"/>
      <c r="F88" s="46"/>
      <c r="G88" s="46"/>
      <c r="H88" s="46"/>
      <c r="I88" s="46"/>
      <c r="J88" s="11"/>
    </row>
    <row r="90" spans="1:10" s="1" customFormat="1" x14ac:dyDescent="0.25">
      <c r="B90" s="30" t="s">
        <v>29</v>
      </c>
      <c r="C90" s="30"/>
      <c r="D90" s="30"/>
      <c r="E90" s="30"/>
      <c r="F90" s="30" t="s">
        <v>30</v>
      </c>
      <c r="G90" s="30"/>
      <c r="H90" s="30"/>
      <c r="I90" s="30"/>
    </row>
    <row r="95" spans="1:10" x14ac:dyDescent="0.25">
      <c r="B95" s="35" t="s">
        <v>83</v>
      </c>
      <c r="C95" s="36"/>
      <c r="D95" s="36"/>
      <c r="E95" s="36"/>
      <c r="F95" s="35" t="s">
        <v>82</v>
      </c>
      <c r="G95" s="36"/>
      <c r="H95" s="36"/>
      <c r="I95" s="36"/>
    </row>
    <row r="96" spans="1:10" x14ac:dyDescent="0.25">
      <c r="B96" s="10"/>
      <c r="C96" s="10"/>
      <c r="I96" s="10"/>
    </row>
    <row r="97" spans="1:9" x14ac:dyDescent="0.25">
      <c r="B97" s="10"/>
      <c r="C97" s="10"/>
      <c r="I97" s="10"/>
    </row>
    <row r="98" spans="1:9" hidden="1" x14ac:dyDescent="0.25">
      <c r="B98" s="10"/>
      <c r="C98" s="10"/>
      <c r="I98" s="10"/>
    </row>
    <row r="99" spans="1:9" x14ac:dyDescent="0.25">
      <c r="A99" s="37" t="s">
        <v>74</v>
      </c>
      <c r="B99" s="37"/>
      <c r="C99" s="37"/>
      <c r="D99" s="37"/>
      <c r="E99" s="37"/>
      <c r="F99" s="37"/>
      <c r="G99" s="37"/>
      <c r="H99" s="37"/>
      <c r="I99" s="37"/>
    </row>
    <row r="100" spans="1:9" ht="48.75" customHeight="1" x14ac:dyDescent="0.25">
      <c r="A100" s="28" t="s">
        <v>85</v>
      </c>
      <c r="B100" s="29"/>
      <c r="C100" s="29"/>
      <c r="D100" s="29"/>
      <c r="E100" s="29"/>
      <c r="F100" s="29"/>
      <c r="G100" s="29"/>
      <c r="H100" s="29"/>
      <c r="I100" s="29"/>
    </row>
    <row r="102" spans="1:9" x14ac:dyDescent="0.25">
      <c r="I102" s="22" t="s">
        <v>84</v>
      </c>
    </row>
    <row r="103" spans="1:9" x14ac:dyDescent="0.25">
      <c r="F103" s="30" t="s">
        <v>31</v>
      </c>
      <c r="G103" s="30"/>
      <c r="H103" s="30"/>
    </row>
    <row r="109" spans="1:9" x14ac:dyDescent="0.25">
      <c r="F109" s="30"/>
      <c r="G109" s="30"/>
      <c r="H109" s="30"/>
    </row>
  </sheetData>
  <mergeCells count="25">
    <mergeCell ref="A1:D1"/>
    <mergeCell ref="A2:D2"/>
    <mergeCell ref="A3:D3"/>
    <mergeCell ref="C80:D80"/>
    <mergeCell ref="B90:E90"/>
    <mergeCell ref="E19:E20"/>
    <mergeCell ref="A88:I88"/>
    <mergeCell ref="A5:I5"/>
    <mergeCell ref="A17:I17"/>
    <mergeCell ref="A19:A20"/>
    <mergeCell ref="B19:B20"/>
    <mergeCell ref="E2:I2"/>
    <mergeCell ref="F3:I3"/>
    <mergeCell ref="B15:I15"/>
    <mergeCell ref="B9:F9"/>
    <mergeCell ref="A100:I100"/>
    <mergeCell ref="F103:H103"/>
    <mergeCell ref="F109:H109"/>
    <mergeCell ref="C19:D20"/>
    <mergeCell ref="B95:E95"/>
    <mergeCell ref="F90:I90"/>
    <mergeCell ref="F95:I95"/>
    <mergeCell ref="A99:I99"/>
    <mergeCell ref="F19:H19"/>
    <mergeCell ref="I19:I20"/>
  </mergeCells>
  <phoneticPr fontId="30" type="noConversion"/>
  <pageMargins left="0.51181102362204722" right="0.31496062992125984" top="0.70866141732283472" bottom="0.39370078740157483" header="0.31496062992125984" footer="0.15748031496062992"/>
  <pageSetup paperSize="9"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BIEN BAN REN LUYEN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cp:lastModifiedBy>
  <cp:lastPrinted>2024-11-17T01:20:35Z</cp:lastPrinted>
  <dcterms:created xsi:type="dcterms:W3CDTF">2023-12-01T01:41:38Z</dcterms:created>
  <dcterms:modified xsi:type="dcterms:W3CDTF">2025-01-03T05:32:45Z</dcterms:modified>
</cp:coreProperties>
</file>