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620"/>
  </bookViews>
  <sheets>
    <sheet name="BIEN BAN REN LUYEN"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<sst xmlns="http://schemas.openxmlformats.org/spreadsheetml/2006/main" count="109" uniqueCount="108">
  <si>
    <t>TRƯỜNG CAO ĐẲNG LÝ TỰ TRỌNG</t>
  </si>
  <si>
    <t>CỘNG HÒA XÃ HỘI CHỦ NGHĨA VIỆT NAM</t>
  </si>
  <si>
    <t>THÀNH PHỐ HỒ CHÍ MINH</t>
  </si>
  <si>
    <t>Độc lập - Tự do - Hạnh phúc</t>
  </si>
  <si>
    <t>KHOA MAY - THỜI TRANG</t>
  </si>
  <si>
    <t>BIÊN BẢN HỌP LỚP ĐÁNH GIÁ KẾT QUẢ RÈN LUYỆN SINH VIÊN</t>
  </si>
  <si>
    <t>LỚP: 22T4-CNM1      HỌC KỲ I - NĂM HỌC: 2024-2025</t>
  </si>
  <si>
    <t>1.</t>
  </si>
  <si>
    <r>
      <rPr>
        <b/>
        <sz val="13"/>
        <rFont val="Times New Roman"/>
        <charset val="134"/>
      </rPr>
      <t xml:space="preserve">Thời gian họp: </t>
    </r>
    <r>
      <rPr>
        <sz val="13"/>
        <rFont val="Times New Roman"/>
        <charset val="134"/>
      </rPr>
      <t>16 giờ 35 phút, ngày 17 tháng 12 năm 2025;</t>
    </r>
  </si>
  <si>
    <t>2.</t>
  </si>
  <si>
    <r>
      <rPr>
        <b/>
        <sz val="13"/>
        <rFont val="Times New Roman"/>
        <charset val="134"/>
      </rPr>
      <t xml:space="preserve">Địa điểm: </t>
    </r>
    <r>
      <rPr>
        <sz val="13"/>
        <color rgb="FFFF0000"/>
        <rFont val="Times New Roman"/>
        <charset val="134"/>
      </rPr>
      <t>G12-14</t>
    </r>
  </si>
  <si>
    <t>3.</t>
  </si>
  <si>
    <t>Chủ tọa phiên họp và thành phần tham dự:</t>
  </si>
  <si>
    <t>Chủ tọa: Bà Trần Hồng Thảo               Chức vụ: Cố vấn học tập;</t>
  </si>
  <si>
    <t>Thư ký: Nguyễn Đoàn Vân Khánh; Chức vụ: Lớp trưởng</t>
  </si>
  <si>
    <t>Thành phần tham dự: Tập thể lớp 22T4-CNM1;</t>
  </si>
  <si>
    <t>.</t>
  </si>
  <si>
    <r>
      <t>Hiện diện:</t>
    </r>
    <r>
      <rPr>
        <sz val="13"/>
        <color rgb="FFFF0000"/>
        <rFont val="Times New Roman"/>
        <charset val="134"/>
      </rPr>
      <t xml:space="preserve"> 18</t>
    </r>
    <r>
      <rPr>
        <sz val="13"/>
        <rFont val="Times New Roman"/>
        <charset val="134"/>
      </rPr>
      <t>/19 Sinh viên (SV);</t>
    </r>
  </si>
  <si>
    <t>Vắng: Luân</t>
  </si>
  <si>
    <t>4.</t>
  </si>
  <si>
    <t>Nội dung cuộc họp:</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</si>
  <si>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</si>
  <si>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</si>
  <si>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</si>
  <si>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</si>
  <si>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</si>
  <si>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</si>
  <si>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GHI CHÚ</t>
  </si>
  <si>
    <t xml:space="preserve">Điểm </t>
  </si>
  <si>
    <t>Xếp loại</t>
  </si>
  <si>
    <t>Tỷ lệ % đồng ý</t>
  </si>
  <si>
    <t>22002506</t>
  </si>
  <si>
    <t>Trần Ngọc Quỳnh</t>
  </si>
  <si>
    <t>Giang</t>
  </si>
  <si>
    <t>22004155</t>
  </si>
  <si>
    <t>Trương Thị Mỹ</t>
  </si>
  <si>
    <t>Hoa</t>
  </si>
  <si>
    <t>22001907</t>
  </si>
  <si>
    <t>Nguyễn Đoàn Vân</t>
  </si>
  <si>
    <t>Khánh</t>
  </si>
  <si>
    <t>22002794</t>
  </si>
  <si>
    <t>Lê Nguyễn Hoàng</t>
  </si>
  <si>
    <t>Luân</t>
  </si>
  <si>
    <t>22002205</t>
  </si>
  <si>
    <t>Nguyễn Huỳnh Kim</t>
  </si>
  <si>
    <t>Ngân</t>
  </si>
  <si>
    <t>22004910</t>
  </si>
  <si>
    <t>Nguyễn Thụy Tuyết</t>
  </si>
  <si>
    <t>22001599</t>
  </si>
  <si>
    <t>Võ Thị Yến</t>
  </si>
  <si>
    <t>Nhi</t>
  </si>
  <si>
    <t>22001436</t>
  </si>
  <si>
    <t>Võ Ngọc Quỳnh</t>
  </si>
  <si>
    <t>Như</t>
  </si>
  <si>
    <t>79.5</t>
  </si>
  <si>
    <t>22002212</t>
  </si>
  <si>
    <t>Phạm Ngọc Anh</t>
  </si>
  <si>
    <t>Quân</t>
  </si>
  <si>
    <t>22002000</t>
  </si>
  <si>
    <t>Trần Nguyễn Như</t>
  </si>
  <si>
    <t>Quỳnh</t>
  </si>
  <si>
    <t>22004446</t>
  </si>
  <si>
    <t>Lê Mỹ</t>
  </si>
  <si>
    <t>Tâm</t>
  </si>
  <si>
    <t>22001415</t>
  </si>
  <si>
    <t>Lại Thị Kim</t>
  </si>
  <si>
    <t>Thanh</t>
  </si>
  <si>
    <t>22002736</t>
  </si>
  <si>
    <t>Đặng Yến</t>
  </si>
  <si>
    <t>Thi</t>
  </si>
  <si>
    <t>22002448</t>
  </si>
  <si>
    <t>Nguyễn Thị</t>
  </si>
  <si>
    <t>Thùy</t>
  </si>
  <si>
    <t>22001749</t>
  </si>
  <si>
    <t>Trương Thị Thủy</t>
  </si>
  <si>
    <t>Tiên</t>
  </si>
  <si>
    <t>22002388</t>
  </si>
  <si>
    <t>Ma Nguyễn Bảo</t>
  </si>
  <si>
    <t>Trân</t>
  </si>
  <si>
    <t>22001815</t>
  </si>
  <si>
    <t>Trần Thanh</t>
  </si>
  <si>
    <t>Trúc</t>
  </si>
  <si>
    <t>22001750</t>
  </si>
  <si>
    <t>Nguyễn Ngọc Thùy</t>
  </si>
  <si>
    <t>Vân</t>
  </si>
  <si>
    <t>22001373</t>
  </si>
  <si>
    <t>Nguyễn Tường</t>
  </si>
  <si>
    <t>Vi</t>
  </si>
  <si>
    <t>Tổng kết phân loại đánh giá rèn luyện của lớp:</t>
  </si>
  <si>
    <t>XẾP LOẠI</t>
  </si>
  <si>
    <t>SỐ LƯỢNG</t>
  </si>
  <si>
    <t>TỶ LỆ</t>
  </si>
  <si>
    <t>Xuất sắc</t>
  </si>
  <si>
    <t>Tốt</t>
  </si>
  <si>
    <t>Khá</t>
  </si>
  <si>
    <t>Trung bình</t>
  </si>
  <si>
    <t>Yếu</t>
  </si>
  <si>
    <t>Không xếp loại</t>
  </si>
  <si>
    <t xml:space="preserve">          Thư ký thông qua toàn văn biên bản cuộc họp, các thành viên dự họp nhất trí, không có ý kiến gì thêm.
          Cuộc họp kết thúc lúc ….. giờ ….. phút cùng ngày./.</t>
  </si>
  <si>
    <t>THƯ KÝ</t>
  </si>
  <si>
    <t>CHỦ TỌA</t>
  </si>
  <si>
    <t>Nguyễn Đoàn Vân Khánh</t>
  </si>
  <si>
    <t>Trần Hồng Thảo</t>
  </si>
  <si>
    <t>Ý KIẾN CỦA LÃNH ĐẠO KHOA</t>
  </si>
  <si>
    <t>Thống nhất với đánh giá của lớp.</t>
  </si>
  <si>
    <t>Thành phố Hồ Chí Minh, ngày … tháng … năm 2025</t>
  </si>
  <si>
    <t>TRƯỞNG KHOA</t>
  </si>
  <si>
    <t>Nguyễn Ngọc Thọ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</si>
</sst>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176" formatCode="_ * #,##0.00_ ;_ * \-#,##0.00_ ;_ * &quot;-&quot;??_ ;_ @_ "/>
    <numFmt numFmtId="177" formatCode="_-* #,##0.00\ &quot;₫&quot;_-;\-* #,##0.00\ &quot;₫&quot;_-;_-* &quot;-&quot;??\ &quot;₫&quot;_-;_-@_-"/>
    <numFmt numFmtId="178" formatCode="_ * #,##0_ ;_ * \-#,##0_ ;_ * &quot;-&quot;_ ;_ @_ "/>
    <numFmt numFmtId="179" formatCode="_-* #,##0\ &quot;₫&quot;_-;\-* #,##0\ &quot;₫&quot;_-;_-* &quot;-&quot;\ &quot;₫&quot;_-;_-@_-"/>
  </numFmts>
  <fonts count="28">
    <font>
      <sz val="11"/>
      <color theme="1"/>
      <name val="Calibri"/>
      <charset val="163"/>
      <scheme val="minor"/>
    </font>
    <font>
      <sz val="12"/>
      <name val="Times New Roman"/>
      <charset val="134"/>
    </font>
    <font>
      <b/>
      <sz val="13"/>
      <name val="Times New Roman"/>
      <charset val="134"/>
    </font>
    <font>
      <sz val="13"/>
      <name val="Times New Roman"/>
      <charset val="134"/>
    </font>
    <font>
      <b/>
      <sz val="12"/>
      <name val="Times New Roman"/>
      <charset val="134"/>
    </font>
    <font>
      <sz val="13"/>
      <color theme="1"/>
      <name val="Times New Roman"/>
      <charset val="134"/>
    </font>
    <font>
      <i/>
      <sz val="13"/>
      <name val="Times New Roman"/>
      <charset val="134"/>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
      <sz val="13"/>
      <color rgb="FFFF0000"/>
      <name val="Times New Roman"/>
      <charset val="134"/>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7" fillId="0" borderId="0" applyFont="0" applyFill="0" applyBorder="0" applyAlignment="0" applyProtection="0">
      <alignment vertical="center"/>
    </xf>
    <xf numFmtId="177" fontId="7" fillId="0" borderId="0" applyFont="0" applyFill="0" applyBorder="0" applyAlignment="0" applyProtection="0">
      <alignment vertical="center"/>
    </xf>
    <xf numFmtId="9" fontId="7" fillId="0" borderId="0" applyFont="0" applyFill="0" applyBorder="0" applyAlignment="0" applyProtection="0">
      <alignment vertical="center"/>
    </xf>
    <xf numFmtId="178" fontId="7" fillId="0" borderId="0" applyFont="0" applyFill="0" applyBorder="0" applyAlignment="0" applyProtection="0">
      <alignment vertical="center"/>
    </xf>
    <xf numFmtId="179"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3" borderId="10"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11" applyNumberFormat="0" applyFill="0" applyAlignment="0" applyProtection="0">
      <alignment vertical="center"/>
    </xf>
    <xf numFmtId="0" fontId="14" fillId="0" borderId="11" applyNumberFormat="0" applyFill="0" applyAlignment="0" applyProtection="0">
      <alignment vertical="center"/>
    </xf>
    <xf numFmtId="0" fontId="15" fillId="0" borderId="12" applyNumberFormat="0" applyFill="0" applyAlignment="0" applyProtection="0">
      <alignment vertical="center"/>
    </xf>
    <xf numFmtId="0" fontId="15" fillId="0" borderId="0" applyNumberFormat="0" applyFill="0" applyBorder="0" applyAlignment="0" applyProtection="0">
      <alignment vertical="center"/>
    </xf>
    <xf numFmtId="0" fontId="16" fillId="4" borderId="13" applyNumberFormat="0" applyAlignment="0" applyProtection="0">
      <alignment vertical="center"/>
    </xf>
    <xf numFmtId="0" fontId="17" fillId="5" borderId="14" applyNumberFormat="0" applyAlignment="0" applyProtection="0">
      <alignment vertical="center"/>
    </xf>
    <xf numFmtId="0" fontId="18" fillId="5" borderId="13" applyNumberFormat="0" applyAlignment="0" applyProtection="0">
      <alignment vertical="center"/>
    </xf>
    <xf numFmtId="0" fontId="19" fillId="6" borderId="15" applyNumberFormat="0" applyAlignment="0" applyProtection="0">
      <alignment vertical="center"/>
    </xf>
    <xf numFmtId="0" fontId="20" fillId="0" borderId="16" applyNumberFormat="0" applyFill="0" applyAlignment="0" applyProtection="0">
      <alignment vertical="center"/>
    </xf>
    <xf numFmtId="0" fontId="21" fillId="0" borderId="17"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cellStyleXfs>
  <cellXfs count="39">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justify" vertical="justify" wrapText="1"/>
    </xf>
    <xf numFmtId="0" fontId="3" fillId="0" borderId="0" xfId="0" applyFont="1" applyAlignment="1">
      <alignment horizontal="righ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wrapText="1"/>
    </xf>
    <xf numFmtId="0" fontId="1" fillId="0" borderId="1" xfId="0" applyFont="1" applyBorder="1" applyAlignment="1">
      <alignment horizontal="center" vertical="center"/>
    </xf>
    <xf numFmtId="0" fontId="5" fillId="2" borderId="1" xfId="0" applyFont="1" applyFill="1" applyBorder="1" applyAlignment="1">
      <alignment horizontal="center" vertical="center"/>
    </xf>
    <xf numFmtId="0" fontId="5" fillId="2" borderId="8" xfId="0" applyFont="1" applyFill="1" applyBorder="1" applyAlignment="1">
      <alignment vertical="center"/>
    </xf>
    <xf numFmtId="0" fontId="3" fillId="2" borderId="9" xfId="0" applyFont="1" applyFill="1" applyBorder="1" applyAlignment="1">
      <alignment vertical="center"/>
    </xf>
    <xf numFmtId="9" fontId="1" fillId="0" borderId="1" xfId="0" applyNumberFormat="1" applyFont="1" applyBorder="1" applyAlignment="1">
      <alignment horizontal="center" vertical="center"/>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1" fillId="0" borderId="8" xfId="0" applyFont="1" applyBorder="1" applyAlignment="1">
      <alignment vertical="center" wrapText="1"/>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10" fontId="1" fillId="0" borderId="1" xfId="0" applyNumberFormat="1" applyFont="1" applyBorder="1" applyAlignment="1">
      <alignment horizontal="center" vertical="center" wrapText="1"/>
    </xf>
    <xf numFmtId="9" fontId="1" fillId="0" borderId="1" xfId="0" applyNumberFormat="1" applyFont="1" applyBorder="1" applyAlignment="1">
      <alignment horizontal="center" vertical="center" wrapText="1"/>
    </xf>
    <xf numFmtId="0" fontId="2" fillId="0" borderId="0" xfId="0" applyFont="1" applyAlignment="1">
      <alignment horizontal="center"/>
    </xf>
    <xf numFmtId="0" fontId="3" fillId="0" borderId="0" xfId="0" applyFont="1" applyAlignment="1">
      <alignment horizontal="justify" wrapText="1"/>
    </xf>
    <xf numFmtId="0" fontId="3" fillId="0" borderId="0" xfId="0" applyFont="1" applyAlignment="1">
      <alignment horizontal="justify"/>
    </xf>
    <xf numFmtId="0" fontId="6" fillId="0" borderId="0" xfId="0" applyFont="1" applyAlignment="1">
      <alignment horizontal="center" vertical="center"/>
    </xf>
    <xf numFmtId="0" fontId="3" fillId="0" borderId="0" xfId="0" applyFont="1" applyAlignment="1">
      <alignment vertical="center" wrapText="1"/>
    </xf>
    <xf numFmtId="0" fontId="4" fillId="0" borderId="1" xfId="0" applyFont="1" applyBorder="1" applyAlignment="1">
      <alignment horizontal="center" vertical="center"/>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Hyper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1</xdr:col>
      <xdr:colOff>693127</xdr:colOff>
      <xdr:row>3</xdr:row>
      <xdr:rowOff>7326</xdr:rowOff>
    </xdr:from>
    <xdr:to>
      <xdr:col>2</xdr:col>
      <xdr:colOff>797170</xdr:colOff>
      <xdr:row>3</xdr:row>
      <xdr:rowOff>7326</xdr:rowOff>
    </xdr:to>
    <xdr:cxnSp>
      <xdr:nvCxnSpPr>
        <xdr:cNvPr id="2" name="Straight Connector 1"/>
        <xdr:cNvCxnSpPr/>
      </xdr:nvCxnSpPr>
      <xdr:spPr>
        <a:xfrm>
          <a:off x="1064260" y="626110"/>
          <a:ext cx="82804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93790</xdr:colOff>
      <xdr:row>1</xdr:row>
      <xdr:rowOff>197828</xdr:rowOff>
    </xdr:from>
    <xdr:to>
      <xdr:col>8</xdr:col>
      <xdr:colOff>9525</xdr:colOff>
      <xdr:row>1</xdr:row>
      <xdr:rowOff>197829</xdr:rowOff>
    </xdr:to>
    <xdr:cxnSp>
      <xdr:nvCxnSpPr>
        <xdr:cNvPr id="3" name="Straight Connector 2"/>
        <xdr:cNvCxnSpPr/>
      </xdr:nvCxnSpPr>
      <xdr:spPr>
        <a:xfrm flipV="1">
          <a:off x="3779520" y="397510"/>
          <a:ext cx="189738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7"/>
  <sheetViews>
    <sheetView tabSelected="1" view="pageBreakPreview" zoomScaleNormal="100" workbookViewId="0">
      <selection activeCell="C26" sqref="C26"/>
    </sheetView>
  </sheetViews>
  <sheetFormatPr defaultColWidth="9.14285714285714" defaultRowHeight="16.5"/>
  <cols>
    <col min="1" max="1" width="5.57142857142857" style="3" customWidth="1"/>
    <col min="2" max="2" width="10.8571428571429" style="3" customWidth="1"/>
    <col min="3" max="3" width="20.7142857142857" style="3" customWidth="1"/>
    <col min="4" max="4" width="8.57142857142857" style="4" customWidth="1"/>
    <col min="5" max="5" width="9.57142857142857" style="4" customWidth="1"/>
    <col min="6" max="6" width="9.42857142857143" style="4" customWidth="1"/>
    <col min="7" max="7" width="10.5714285714286" style="4" customWidth="1"/>
    <col min="8" max="8" width="9.71428571428571" style="4" customWidth="1"/>
    <col min="9" max="9" width="10" style="3" customWidth="1"/>
    <col min="10" max="16384" width="9.14285714285714" style="3"/>
  </cols>
  <sheetData>
    <row r="1" s="1" customFormat="1" ht="15.75" spans="1:9">
      <c r="A1" s="5" t="s">
        <v>0</v>
      </c>
      <c r="B1" s="5"/>
      <c r="C1" s="5"/>
      <c r="D1" s="5"/>
      <c r="E1" s="6" t="s">
        <v>1</v>
      </c>
      <c r="F1" s="6"/>
      <c r="G1" s="6"/>
      <c r="H1" s="7"/>
      <c r="I1" s="6"/>
    </row>
    <row r="2" s="1" customFormat="1" spans="1:9">
      <c r="A2" s="5" t="s">
        <v>2</v>
      </c>
      <c r="B2" s="5"/>
      <c r="C2" s="5"/>
      <c r="D2" s="5"/>
      <c r="E2" s="8" t="s">
        <v>3</v>
      </c>
      <c r="F2" s="8"/>
      <c r="G2" s="8"/>
      <c r="H2" s="8"/>
      <c r="I2" s="8"/>
    </row>
    <row r="3" s="1" customFormat="1" spans="1:9">
      <c r="A3" s="7" t="s">
        <v>4</v>
      </c>
      <c r="B3" s="7"/>
      <c r="C3" s="7"/>
      <c r="D3" s="7"/>
      <c r="E3" s="6"/>
      <c r="F3" s="8"/>
      <c r="G3" s="8"/>
      <c r="H3" s="8"/>
      <c r="I3" s="8"/>
    </row>
    <row r="4" s="1" customFormat="1" spans="1:9">
      <c r="A4" s="7"/>
      <c r="B4" s="7"/>
      <c r="C4" s="7"/>
      <c r="D4" s="7"/>
      <c r="E4" s="7"/>
      <c r="F4" s="8"/>
      <c r="G4" s="8"/>
      <c r="H4" s="8"/>
      <c r="I4" s="8"/>
    </row>
    <row r="5" ht="23.25" customHeight="1" spans="1:9">
      <c r="A5" s="8" t="s">
        <v>5</v>
      </c>
      <c r="B5" s="8"/>
      <c r="C5" s="8"/>
      <c r="D5" s="8"/>
      <c r="E5" s="8"/>
      <c r="F5" s="8"/>
      <c r="G5" s="8"/>
      <c r="H5" s="8"/>
      <c r="I5" s="8"/>
    </row>
    <row r="6" ht="15.75" customHeight="1" spans="1:9">
      <c r="A6" s="8" t="s">
        <v>6</v>
      </c>
      <c r="B6" s="8"/>
      <c r="C6" s="8"/>
      <c r="D6" s="8"/>
      <c r="E6" s="8"/>
      <c r="F6" s="8"/>
      <c r="G6" s="8"/>
      <c r="H6" s="8"/>
      <c r="I6" s="8"/>
    </row>
    <row r="7" s="2" customFormat="1" spans="4:8">
      <c r="D7" s="8"/>
      <c r="E7" s="8"/>
      <c r="F7" s="8"/>
      <c r="G7" s="8"/>
      <c r="H7" s="8"/>
    </row>
    <row r="8" spans="1:2">
      <c r="A8" s="9" t="s">
        <v>7</v>
      </c>
      <c r="B8" s="2" t="s">
        <v>8</v>
      </c>
    </row>
    <row r="9" spans="1:6">
      <c r="A9" s="9" t="s">
        <v>9</v>
      </c>
      <c r="B9" s="10" t="s">
        <v>10</v>
      </c>
      <c r="C9" s="10"/>
      <c r="D9" s="10"/>
      <c r="E9" s="10"/>
      <c r="F9" s="10"/>
    </row>
    <row r="10" spans="1:2">
      <c r="A10" s="9" t="s">
        <v>11</v>
      </c>
      <c r="B10" s="2" t="s">
        <v>12</v>
      </c>
    </row>
    <row r="11" spans="1:2">
      <c r="A11" s="9"/>
      <c r="B11" s="3" t="s">
        <v>13</v>
      </c>
    </row>
    <row r="12" spans="1:2">
      <c r="A12" s="9"/>
      <c r="B12" s="3" t="s">
        <v>14</v>
      </c>
    </row>
    <row r="13" spans="1:8">
      <c r="A13" s="9"/>
      <c r="B13" s="3" t="s">
        <v>15</v>
      </c>
      <c r="H13" s="4" t="s">
        <v>16</v>
      </c>
    </row>
    <row r="14" spans="1:2">
      <c r="A14" s="9"/>
      <c r="B14" s="3" t="s">
        <v>17</v>
      </c>
    </row>
    <row r="15" spans="1:9">
      <c r="A15" s="9"/>
      <c r="B15" s="11" t="s">
        <v>18</v>
      </c>
      <c r="C15" s="11"/>
      <c r="D15" s="11"/>
      <c r="E15" s="11"/>
      <c r="F15" s="11"/>
      <c r="G15" s="11"/>
      <c r="H15" s="11"/>
      <c r="I15" s="11"/>
    </row>
    <row r="16" spans="1:2">
      <c r="A16" s="9" t="s">
        <v>19</v>
      </c>
      <c r="B16" s="2" t="s">
        <v>20</v>
      </c>
    </row>
    <row r="17" ht="56.25" customHeight="1" spans="1:10">
      <c r="A17" s="12" t="s">
        <v>21</v>
      </c>
      <c r="B17" s="12"/>
      <c r="C17" s="12"/>
      <c r="D17" s="12"/>
      <c r="E17" s="12"/>
      <c r="F17" s="12"/>
      <c r="G17" s="12"/>
      <c r="H17" s="12"/>
      <c r="I17" s="12"/>
      <c r="J17" s="37"/>
    </row>
    <row r="18" spans="1:1">
      <c r="A18" s="13"/>
    </row>
    <row r="19" ht="20.25" customHeight="1" spans="1:9">
      <c r="A19" s="14" t="s">
        <v>22</v>
      </c>
      <c r="B19" s="14" t="s">
        <v>23</v>
      </c>
      <c r="C19" s="15" t="s">
        <v>24</v>
      </c>
      <c r="D19" s="16"/>
      <c r="E19" s="17" t="s">
        <v>25</v>
      </c>
      <c r="F19" s="14" t="s">
        <v>26</v>
      </c>
      <c r="G19" s="14"/>
      <c r="H19" s="14"/>
      <c r="I19" s="38" t="s">
        <v>27</v>
      </c>
    </row>
    <row r="20" ht="31.5" spans="1:9">
      <c r="A20" s="14"/>
      <c r="B20" s="14"/>
      <c r="C20" s="18"/>
      <c r="D20" s="19"/>
      <c r="E20" s="20"/>
      <c r="F20" s="14" t="s">
        <v>28</v>
      </c>
      <c r="G20" s="14" t="s">
        <v>29</v>
      </c>
      <c r="H20" s="14" t="s">
        <v>30</v>
      </c>
      <c r="I20" s="38"/>
    </row>
    <row r="21" ht="20.25" customHeight="1" spans="1:9">
      <c r="A21" s="21">
        <v>1</v>
      </c>
      <c r="B21" s="22" t="s">
        <v>31</v>
      </c>
      <c r="C21" s="23" t="s">
        <v>32</v>
      </c>
      <c r="D21" s="24" t="s">
        <v>33</v>
      </c>
      <c r="E21" s="21">
        <v>83</v>
      </c>
      <c r="F21" s="21">
        <v>65</v>
      </c>
      <c r="G21" s="21" t="str">
        <f t="shared" ref="G21:G39" si="0">IF(F21=0,"Không XL",IF(F21&lt;50,"Yếu",IF(F21&lt;70,"Trung bình",IF(F21&lt;80,"Khá",IF(F21&lt;90,"Tốt","Xuất sắc")))))</f>
        <v>Trung bình</v>
      </c>
      <c r="H21" s="25">
        <v>1</v>
      </c>
      <c r="I21" s="21"/>
    </row>
    <row r="22" ht="20.25" customHeight="1" spans="1:9">
      <c r="A22" s="21">
        <v>2</v>
      </c>
      <c r="B22" s="22" t="s">
        <v>34</v>
      </c>
      <c r="C22" s="23" t="s">
        <v>35</v>
      </c>
      <c r="D22" s="24" t="s">
        <v>36</v>
      </c>
      <c r="E22" s="21">
        <v>58</v>
      </c>
      <c r="F22" s="21">
        <v>57</v>
      </c>
      <c r="G22" s="21" t="str">
        <f t="shared" si="0"/>
        <v>Trung bình</v>
      </c>
      <c r="H22" s="25">
        <v>1</v>
      </c>
      <c r="I22" s="21"/>
    </row>
    <row r="23" ht="20.25" customHeight="1" spans="1:9">
      <c r="A23" s="21">
        <v>3</v>
      </c>
      <c r="B23" s="22" t="s">
        <v>37</v>
      </c>
      <c r="C23" s="23" t="s">
        <v>38</v>
      </c>
      <c r="D23" s="24" t="s">
        <v>39</v>
      </c>
      <c r="E23" s="21">
        <v>98</v>
      </c>
      <c r="F23" s="21">
        <v>75</v>
      </c>
      <c r="G23" s="21" t="str">
        <f t="shared" si="0"/>
        <v>Khá</v>
      </c>
      <c r="H23" s="25">
        <v>1</v>
      </c>
      <c r="I23" s="21"/>
    </row>
    <row r="24" ht="20.25" customHeight="1" spans="1:9">
      <c r="A24" s="21">
        <v>4</v>
      </c>
      <c r="B24" s="22" t="s">
        <v>40</v>
      </c>
      <c r="C24" s="23" t="s">
        <v>41</v>
      </c>
      <c r="D24" s="24" t="s">
        <v>42</v>
      </c>
      <c r="E24" s="21">
        <v>83</v>
      </c>
      <c r="F24" s="21">
        <v>55</v>
      </c>
      <c r="G24" s="21" t="str">
        <f t="shared" si="0"/>
        <v>Trung bình</v>
      </c>
      <c r="H24" s="25">
        <v>1</v>
      </c>
      <c r="I24" s="21"/>
    </row>
    <row r="25" ht="20.25" customHeight="1" spans="1:9">
      <c r="A25" s="21">
        <v>5</v>
      </c>
      <c r="B25" s="22" t="s">
        <v>43</v>
      </c>
      <c r="C25" s="23" t="s">
        <v>44</v>
      </c>
      <c r="D25" s="24" t="s">
        <v>45</v>
      </c>
      <c r="E25" s="21">
        <v>81</v>
      </c>
      <c r="F25" s="21">
        <v>62</v>
      </c>
      <c r="G25" s="21" t="str">
        <f t="shared" si="0"/>
        <v>Trung bình</v>
      </c>
      <c r="H25" s="25">
        <v>1</v>
      </c>
      <c r="I25" s="21"/>
    </row>
    <row r="26" ht="20.25" customHeight="1" spans="1:9">
      <c r="A26" s="21">
        <v>6</v>
      </c>
      <c r="B26" s="22" t="s">
        <v>46</v>
      </c>
      <c r="C26" s="23" t="s">
        <v>47</v>
      </c>
      <c r="D26" s="24" t="s">
        <v>45</v>
      </c>
      <c r="E26" s="21">
        <v>73</v>
      </c>
      <c r="F26" s="21">
        <v>54</v>
      </c>
      <c r="G26" s="21" t="str">
        <f t="shared" si="0"/>
        <v>Trung bình</v>
      </c>
      <c r="H26" s="25">
        <v>1</v>
      </c>
      <c r="I26" s="21"/>
    </row>
    <row r="27" ht="20.25" customHeight="1" spans="1:9">
      <c r="A27" s="21">
        <v>7</v>
      </c>
      <c r="B27" s="22" t="s">
        <v>48</v>
      </c>
      <c r="C27" s="23" t="s">
        <v>49</v>
      </c>
      <c r="D27" s="24" t="s">
        <v>50</v>
      </c>
      <c r="E27" s="21">
        <v>83</v>
      </c>
      <c r="F27" s="21">
        <v>66</v>
      </c>
      <c r="G27" s="21" t="str">
        <f t="shared" si="0"/>
        <v>Trung bình</v>
      </c>
      <c r="H27" s="25">
        <v>1</v>
      </c>
      <c r="I27" s="21"/>
    </row>
    <row r="28" ht="20.25" customHeight="1" spans="1:9">
      <c r="A28" s="21">
        <v>8</v>
      </c>
      <c r="B28" s="22" t="s">
        <v>51</v>
      </c>
      <c r="C28" s="23" t="s">
        <v>52</v>
      </c>
      <c r="D28" s="24" t="s">
        <v>53</v>
      </c>
      <c r="E28" s="21" t="s">
        <v>54</v>
      </c>
      <c r="F28" s="21">
        <v>65</v>
      </c>
      <c r="G28" s="21" t="str">
        <f t="shared" si="0"/>
        <v>Trung bình</v>
      </c>
      <c r="H28" s="25">
        <v>1</v>
      </c>
      <c r="I28" s="21"/>
    </row>
    <row r="29" ht="20.25" customHeight="1" spans="1:9">
      <c r="A29" s="21">
        <v>9</v>
      </c>
      <c r="B29" s="22" t="s">
        <v>55</v>
      </c>
      <c r="C29" s="23" t="s">
        <v>56</v>
      </c>
      <c r="D29" s="24" t="s">
        <v>57</v>
      </c>
      <c r="E29" s="21">
        <v>71</v>
      </c>
      <c r="F29" s="21">
        <v>60</v>
      </c>
      <c r="G29" s="21" t="str">
        <f t="shared" si="0"/>
        <v>Trung bình</v>
      </c>
      <c r="H29" s="25">
        <v>1</v>
      </c>
      <c r="I29" s="21"/>
    </row>
    <row r="30" ht="20.25" customHeight="1" spans="1:9">
      <c r="A30" s="21">
        <v>10</v>
      </c>
      <c r="B30" s="22" t="s">
        <v>58</v>
      </c>
      <c r="C30" s="23" t="s">
        <v>59</v>
      </c>
      <c r="D30" s="24" t="s">
        <v>60</v>
      </c>
      <c r="E30" s="21">
        <v>69</v>
      </c>
      <c r="F30" s="21">
        <v>60</v>
      </c>
      <c r="G30" s="21" t="str">
        <f t="shared" si="0"/>
        <v>Trung bình</v>
      </c>
      <c r="H30" s="25">
        <v>1</v>
      </c>
      <c r="I30" s="21"/>
    </row>
    <row r="31" ht="20.25" customHeight="1" spans="1:9">
      <c r="A31" s="21">
        <v>11</v>
      </c>
      <c r="B31" s="22" t="s">
        <v>61</v>
      </c>
      <c r="C31" s="23" t="s">
        <v>62</v>
      </c>
      <c r="D31" s="24" t="s">
        <v>63</v>
      </c>
      <c r="E31" s="21">
        <v>75</v>
      </c>
      <c r="F31" s="21">
        <v>63</v>
      </c>
      <c r="G31" s="21" t="str">
        <f t="shared" si="0"/>
        <v>Trung bình</v>
      </c>
      <c r="H31" s="25">
        <v>1</v>
      </c>
      <c r="I31" s="21"/>
    </row>
    <row r="32" ht="20.25" customHeight="1" spans="1:9">
      <c r="A32" s="21">
        <v>12</v>
      </c>
      <c r="B32" s="22" t="s">
        <v>64</v>
      </c>
      <c r="C32" s="23" t="s">
        <v>65</v>
      </c>
      <c r="D32" s="24" t="s">
        <v>66</v>
      </c>
      <c r="E32" s="21">
        <v>72</v>
      </c>
      <c r="F32" s="21">
        <v>77</v>
      </c>
      <c r="G32" s="21" t="str">
        <f t="shared" si="0"/>
        <v>Khá</v>
      </c>
      <c r="H32" s="25">
        <v>1</v>
      </c>
      <c r="I32" s="21"/>
    </row>
    <row r="33" ht="20.25" customHeight="1" spans="1:9">
      <c r="A33" s="21">
        <v>13</v>
      </c>
      <c r="B33" s="22" t="s">
        <v>67</v>
      </c>
      <c r="C33" s="23" t="s">
        <v>68</v>
      </c>
      <c r="D33" s="24" t="s">
        <v>69</v>
      </c>
      <c r="E33" s="21">
        <v>85</v>
      </c>
      <c r="F33" s="21">
        <v>60</v>
      </c>
      <c r="G33" s="21" t="str">
        <f t="shared" si="0"/>
        <v>Trung bình</v>
      </c>
      <c r="H33" s="25">
        <v>1</v>
      </c>
      <c r="I33" s="21"/>
    </row>
    <row r="34" ht="20.25" customHeight="1" spans="1:9">
      <c r="A34" s="21">
        <v>14</v>
      </c>
      <c r="B34" s="22" t="s">
        <v>70</v>
      </c>
      <c r="C34" s="23" t="s">
        <v>71</v>
      </c>
      <c r="D34" s="24" t="s">
        <v>72</v>
      </c>
      <c r="E34" s="21">
        <v>85</v>
      </c>
      <c r="F34" s="21">
        <v>67</v>
      </c>
      <c r="G34" s="21" t="str">
        <f t="shared" si="0"/>
        <v>Trung bình</v>
      </c>
      <c r="H34" s="25">
        <v>1</v>
      </c>
      <c r="I34" s="21"/>
    </row>
    <row r="35" ht="20.25" customHeight="1" spans="1:9">
      <c r="A35" s="21">
        <v>15</v>
      </c>
      <c r="B35" s="22" t="s">
        <v>73</v>
      </c>
      <c r="C35" s="23" t="s">
        <v>74</v>
      </c>
      <c r="D35" s="24" t="s">
        <v>75</v>
      </c>
      <c r="E35" s="21">
        <v>93</v>
      </c>
      <c r="F35" s="21">
        <v>70</v>
      </c>
      <c r="G35" s="21" t="str">
        <f t="shared" si="0"/>
        <v>Khá</v>
      </c>
      <c r="H35" s="25">
        <v>1</v>
      </c>
      <c r="I35" s="21"/>
    </row>
    <row r="36" ht="20.25" customHeight="1" spans="1:9">
      <c r="A36" s="21">
        <v>16</v>
      </c>
      <c r="B36" s="22" t="s">
        <v>76</v>
      </c>
      <c r="C36" s="23" t="s">
        <v>77</v>
      </c>
      <c r="D36" s="24" t="s">
        <v>78</v>
      </c>
      <c r="E36" s="21">
        <v>86</v>
      </c>
      <c r="F36" s="21">
        <v>67</v>
      </c>
      <c r="G36" s="21" t="str">
        <f t="shared" si="0"/>
        <v>Trung bình</v>
      </c>
      <c r="H36" s="25">
        <v>1</v>
      </c>
      <c r="I36" s="21"/>
    </row>
    <row r="37" ht="20.25" customHeight="1" spans="1:9">
      <c r="A37" s="21">
        <v>17</v>
      </c>
      <c r="B37" s="22" t="s">
        <v>79</v>
      </c>
      <c r="C37" s="23" t="s">
        <v>80</v>
      </c>
      <c r="D37" s="24" t="s">
        <v>81</v>
      </c>
      <c r="E37" s="21">
        <v>70</v>
      </c>
      <c r="F37" s="21">
        <v>59</v>
      </c>
      <c r="G37" s="21" t="str">
        <f t="shared" si="0"/>
        <v>Trung bình</v>
      </c>
      <c r="H37" s="25">
        <v>1</v>
      </c>
      <c r="I37" s="21"/>
    </row>
    <row r="38" ht="20.25" customHeight="1" spans="1:9">
      <c r="A38" s="21">
        <v>18</v>
      </c>
      <c r="B38" s="22" t="s">
        <v>82</v>
      </c>
      <c r="C38" s="23" t="s">
        <v>83</v>
      </c>
      <c r="D38" s="24" t="s">
        <v>84</v>
      </c>
      <c r="E38" s="21">
        <v>72</v>
      </c>
      <c r="F38" s="21">
        <v>60</v>
      </c>
      <c r="G38" s="21" t="str">
        <f t="shared" si="0"/>
        <v>Trung bình</v>
      </c>
      <c r="H38" s="25">
        <v>2</v>
      </c>
      <c r="I38" s="21"/>
    </row>
    <row r="39" ht="20.25" customHeight="1" spans="1:9">
      <c r="A39" s="21">
        <v>19</v>
      </c>
      <c r="B39" s="22" t="s">
        <v>85</v>
      </c>
      <c r="C39" s="23" t="s">
        <v>86</v>
      </c>
      <c r="D39" s="24" t="s">
        <v>87</v>
      </c>
      <c r="E39" s="21">
        <v>83</v>
      </c>
      <c r="F39" s="21">
        <v>62</v>
      </c>
      <c r="G39" s="21" t="str">
        <f t="shared" si="0"/>
        <v>Trung bình</v>
      </c>
      <c r="H39" s="25">
        <v>1</v>
      </c>
      <c r="I39" s="21"/>
    </row>
    <row r="40" ht="10.5" customHeight="1"/>
    <row r="41" s="1" customFormat="1" ht="23.25" customHeight="1" spans="2:8">
      <c r="B41" s="3" t="s">
        <v>88</v>
      </c>
      <c r="D41" s="5"/>
      <c r="E41" s="5"/>
      <c r="F41" s="5"/>
      <c r="G41" s="5"/>
      <c r="H41" s="5"/>
    </row>
    <row r="42" s="1" customFormat="1" ht="31.5" spans="3:8">
      <c r="C42" s="26" t="s">
        <v>89</v>
      </c>
      <c r="D42" s="27"/>
      <c r="E42" s="14" t="s">
        <v>90</v>
      </c>
      <c r="F42" s="14" t="s">
        <v>91</v>
      </c>
      <c r="G42" s="5"/>
      <c r="H42" s="5"/>
    </row>
    <row r="43" s="1" customFormat="1" ht="15.75" spans="3:8">
      <c r="C43" s="28" t="s">
        <v>92</v>
      </c>
      <c r="D43" s="29"/>
      <c r="E43" s="30">
        <f>COUNTIF($G$21:$G$39,"Xuất sắc")</f>
        <v>0</v>
      </c>
      <c r="F43" s="31">
        <f>E43/A39</f>
        <v>0</v>
      </c>
      <c r="G43" s="5"/>
      <c r="H43" s="5"/>
    </row>
    <row r="44" s="1" customFormat="1" ht="15.75" spans="3:8">
      <c r="C44" s="28" t="s">
        <v>93</v>
      </c>
      <c r="D44" s="29"/>
      <c r="E44" s="30">
        <f>COUNTIF($G$21:$G$39,"Tốt")</f>
        <v>0</v>
      </c>
      <c r="F44" s="31">
        <f>E44/A39</f>
        <v>0</v>
      </c>
      <c r="G44" s="5"/>
      <c r="H44" s="5"/>
    </row>
    <row r="45" s="1" customFormat="1" ht="15.75" spans="3:8">
      <c r="C45" s="28" t="s">
        <v>94</v>
      </c>
      <c r="D45" s="29"/>
      <c r="E45" s="30">
        <f>COUNTIF($G$21:$G$39,"Khá")</f>
        <v>3</v>
      </c>
      <c r="F45" s="32">
        <f>E45/A39</f>
        <v>0.157894736842105</v>
      </c>
      <c r="G45" s="5"/>
      <c r="H45" s="5"/>
    </row>
    <row r="46" s="1" customFormat="1" ht="15.75" spans="3:8">
      <c r="C46" s="28" t="s">
        <v>95</v>
      </c>
      <c r="D46" s="29"/>
      <c r="E46" s="30">
        <f>COUNTIF($G$21:$G$39,"Trung bình")</f>
        <v>16</v>
      </c>
      <c r="F46" s="32">
        <f>E46/A39</f>
        <v>0.842105263157895</v>
      </c>
      <c r="G46" s="5"/>
      <c r="H46" s="5"/>
    </row>
    <row r="47" s="1" customFormat="1" ht="15.75" spans="3:8">
      <c r="C47" s="28" t="s">
        <v>96</v>
      </c>
      <c r="D47" s="29"/>
      <c r="E47" s="30">
        <f>COUNTIF($G$21:$G$39,"Yếu")</f>
        <v>0</v>
      </c>
      <c r="F47" s="31">
        <f>E47/A39</f>
        <v>0</v>
      </c>
      <c r="G47" s="5"/>
      <c r="H47" s="5"/>
    </row>
    <row r="48" s="1" customFormat="1" ht="15.75" spans="3:8">
      <c r="C48" s="28" t="s">
        <v>97</v>
      </c>
      <c r="D48" s="29"/>
      <c r="E48" s="30">
        <f>COUNTIF($G$21:$G$39,"Không XL")</f>
        <v>0</v>
      </c>
      <c r="F48" s="31">
        <f>E48/A39</f>
        <v>0</v>
      </c>
      <c r="G48" s="5"/>
      <c r="H48" s="5"/>
    </row>
    <row r="50" ht="57" customHeight="1" spans="1:10">
      <c r="A50" s="12" t="s">
        <v>98</v>
      </c>
      <c r="B50" s="12"/>
      <c r="C50" s="12"/>
      <c r="D50" s="12"/>
      <c r="E50" s="12"/>
      <c r="F50" s="12"/>
      <c r="G50" s="12"/>
      <c r="H50" s="12"/>
      <c r="I50" s="12"/>
      <c r="J50" s="37"/>
    </row>
    <row r="52" s="2" customFormat="1" spans="2:9">
      <c r="B52" s="8" t="s">
        <v>99</v>
      </c>
      <c r="C52" s="8"/>
      <c r="D52" s="8"/>
      <c r="E52" s="8"/>
      <c r="F52" s="8" t="s">
        <v>100</v>
      </c>
      <c r="G52" s="8"/>
      <c r="H52" s="8"/>
      <c r="I52" s="8"/>
    </row>
    <row r="54" ht="44.25" customHeight="1"/>
    <row r="55" spans="2:9">
      <c r="B55" s="8" t="s">
        <v>101</v>
      </c>
      <c r="C55" s="4"/>
      <c r="D55" s="8"/>
      <c r="E55" s="8"/>
      <c r="F55" s="8" t="s">
        <v>102</v>
      </c>
      <c r="G55" s="8"/>
      <c r="H55" s="8"/>
      <c r="I55" s="8"/>
    </row>
    <row r="56" ht="29.25" customHeight="1" spans="2:9">
      <c r="B56" s="4"/>
      <c r="C56" s="4"/>
      <c r="I56" s="4"/>
    </row>
    <row r="57" spans="1:9">
      <c r="A57" s="33" t="s">
        <v>103</v>
      </c>
      <c r="B57" s="33"/>
      <c r="C57" s="33"/>
      <c r="D57" s="33"/>
      <c r="E57" s="33"/>
      <c r="F57" s="33"/>
      <c r="G57" s="33"/>
      <c r="H57" s="33"/>
      <c r="I57" s="33"/>
    </row>
    <row r="58" spans="1:9">
      <c r="A58" s="34" t="s">
        <v>104</v>
      </c>
      <c r="B58" s="35"/>
      <c r="C58" s="35"/>
      <c r="D58" s="35"/>
      <c r="E58" s="35"/>
      <c r="F58" s="35"/>
      <c r="G58" s="35"/>
      <c r="H58" s="35"/>
      <c r="I58" s="35"/>
    </row>
    <row r="59" ht="24.75" customHeight="1"/>
    <row r="60" spans="6:6">
      <c r="F60" s="36" t="s">
        <v>105</v>
      </c>
    </row>
    <row r="61" spans="6:8">
      <c r="F61" s="8" t="s">
        <v>106</v>
      </c>
      <c r="G61" s="2"/>
      <c r="H61" s="2"/>
    </row>
    <row r="66" spans="6:6">
      <c r="F66" s="8" t="s">
        <v>107</v>
      </c>
    </row>
    <row r="67" spans="6:8">
      <c r="F67" s="8"/>
      <c r="G67" s="8"/>
      <c r="H67" s="8"/>
    </row>
  </sheetData>
  <mergeCells count="25">
    <mergeCell ref="A1:D1"/>
    <mergeCell ref="A2:D2"/>
    <mergeCell ref="E2:I2"/>
    <mergeCell ref="A3:D3"/>
    <mergeCell ref="F3:I3"/>
    <mergeCell ref="A5:I5"/>
    <mergeCell ref="A6:I6"/>
    <mergeCell ref="B9:F9"/>
    <mergeCell ref="B15:I15"/>
    <mergeCell ref="A17:I17"/>
    <mergeCell ref="F19:H19"/>
    <mergeCell ref="C42:D42"/>
    <mergeCell ref="A50:I50"/>
    <mergeCell ref="B52:E52"/>
    <mergeCell ref="F52:I52"/>
    <mergeCell ref="B55:E55"/>
    <mergeCell ref="F55:I55"/>
    <mergeCell ref="A57:I57"/>
    <mergeCell ref="A58:I58"/>
    <mergeCell ref="F67:H67"/>
    <mergeCell ref="A19:A20"/>
    <mergeCell ref="B19:B20"/>
    <mergeCell ref="E19:E20"/>
    <mergeCell ref="I19:I20"/>
    <mergeCell ref="C19:D20"/>
  </mergeCells>
  <pageMargins left="0.51" right="0.3" top="0.708661417322835" bottom="0.393700787401575" header="0.31496062992126" footer="0.15748031496063"/>
  <pageSetup paperSize="9" orientation="portrait"/>
  <headerFooter differentFirst="1">
    <oddHeader>&amp;C&amp;"Times New Roman,Regular"&amp;13&amp;P</oddHeader>
  </headerFooter>
  <drawing r:id="rId1"/>
</worksheet>
</file>

<file path=docProps/app.xml><?xml version="1.0" encoding="utf-8"?>
<Properties xmlns="http://schemas.openxmlformats.org/officeDocument/2006/extended-properties" xmlns:vt="http://schemas.openxmlformats.org/officeDocument/2006/docPropsVTypes">
  <Application>WPS Spreadsheets</Application>
  <HeadingPairs>
    <vt:vector size="2" baseType="variant">
      <vt:variant>
        <vt:lpstr>工作表</vt:lpstr>
      </vt:variant>
      <vt:variant>
        <vt:i4>1</vt:i4>
      </vt:variant>
    </vt:vector>
  </HeadingPairs>
  <TitlesOfParts>
    <vt:vector size="1" baseType="lpstr">
      <vt:lpstr>BIEN BAN REN LUYEN</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thao</dc:creator>
  <cp:lastModifiedBy>thao</cp:lastModifiedBy>
  <dcterms:created xsi:type="dcterms:W3CDTF">2025-02-18T06:29:01Z</dcterms:created>
  <dcterms:modified xsi:type="dcterms:W3CDTF">2025-02-18T06:29:49Z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AFD35D9329D5494987BA5BE87F0EBC78_11</vt:lpwstr>
  </property>
  <property fmtid="{D5CDD505-2E9C-101B-9397-08002B2CF9AE}" pid="3" name="KSOProductBuildVer">
    <vt:lpwstr>1033-12.2.0.19805</vt:lpwstr>
  </property>
</Properties>
</file>