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8. TAM NGUNG HOC +THOI HOC\2024-2025\T02-2025\"/>
    </mc:Choice>
  </mc:AlternateContent>
  <xr:revisionPtr revIDLastSave="0" documentId="13_ncr:1_{0164C6C3-2928-4B36-82DD-C9974C68BB7C}" xr6:coauthVersionLast="47" xr6:coauthVersionMax="47" xr10:uidLastSave="{00000000-0000-0000-0000-000000000000}"/>
  <bookViews>
    <workbookView xWindow="-120" yWindow="-120" windowWidth="20730" windowHeight="11160" tabRatio="640" firstSheet="1" activeTab="1" xr2:uid="{00000000-000D-0000-FFFF-FFFF00000000}"/>
  </bookViews>
  <sheets>
    <sheet name="Kangatang" sheetId="150" state="veryHidden" r:id="rId1"/>
    <sheet name="THOI HOC" sheetId="151" r:id="rId2"/>
    <sheet name="TẠM NGƯNG HOC" sheetId="44" r:id="rId3"/>
    <sheet name="00000000" sheetId="14" state="veryHidden" r:id="rId4"/>
  </sheets>
  <definedNames>
    <definedName name="_Fill" localSheetId="1" hidden="1">#REF!</definedName>
    <definedName name="_Fill" hidden="1">#REF!</definedName>
    <definedName name="_xlnm._FilterDatabase" localSheetId="2" hidden="1">'TẠM NGƯNG HOC'!$A$8:$I$33</definedName>
    <definedName name="_xlnm._FilterDatabase" localSheetId="1" hidden="1">'THOI HOC'!$A$8:$J$94</definedName>
    <definedName name="_xlnm.Print_Area" localSheetId="2">'TẠM NGƯNG HOC'!$A$1:$I$35</definedName>
    <definedName name="_xlnm.Print_Area" localSheetId="1">'THOI HOC'!$A$1:$J$96</definedName>
    <definedName name="_xlnm.Print_Titles" localSheetId="2">'TẠM NGƯNG HOC'!$8:$8</definedName>
    <definedName name="_xlnm.Print_Titles" localSheetId="1">'THOI HOC'!$8:$8</definedName>
  </definedNames>
  <calcPr calcId="181029"/>
</workbook>
</file>

<file path=xl/calcChain.xml><?xml version="1.0" encoding="utf-8"?>
<calcChain xmlns="http://schemas.openxmlformats.org/spreadsheetml/2006/main">
  <c r="D94" i="151" l="1"/>
  <c r="D33" i="44"/>
  <c r="H33" i="44"/>
  <c r="D84" i="151"/>
  <c r="D28" i="44" l="1"/>
  <c r="D24" i="44"/>
  <c r="D13" i="44"/>
  <c r="D86" i="151" l="1"/>
  <c r="D38" i="151" l="1"/>
  <c r="D20" i="44"/>
  <c r="H94" i="151" l="1"/>
  <c r="D61" i="151" l="1"/>
  <c r="D9" i="151"/>
  <c r="D9" i="44"/>
  <c r="D70" i="151"/>
  <c r="D53" i="151"/>
  <c r="I33" i="44" l="1"/>
  <c r="J94" i="151" l="1"/>
</calcChain>
</file>

<file path=xl/sharedStrings.xml><?xml version="1.0" encoding="utf-8"?>
<sst xmlns="http://schemas.openxmlformats.org/spreadsheetml/2006/main" count="714" uniqueCount="387">
  <si>
    <t>THÀNH PHỐ HỒ CHÍ MINH</t>
  </si>
  <si>
    <t>UBND THÀNH PHỐ HỒ CHÍ MINH</t>
  </si>
  <si>
    <t>LỚP</t>
  </si>
  <si>
    <t>TRƯỜNG CAO ĐẲNG LÝ TỰ TRỌNG</t>
  </si>
  <si>
    <t>CỘNG HÒA XÃ HỘI CHỦ NGHĨA VIỆT NAM</t>
  </si>
  <si>
    <t>GT</t>
  </si>
  <si>
    <t>STT</t>
  </si>
  <si>
    <t>Độc lập - Tự do - Hạnh phúc</t>
  </si>
  <si>
    <t>MSSV</t>
  </si>
  <si>
    <t>HỌ VÀ TÊN</t>
  </si>
  <si>
    <t>Sinh viên</t>
  </si>
  <si>
    <t>Tổng cộng danh sách có:</t>
  </si>
  <si>
    <t>GHI CHÚ</t>
  </si>
  <si>
    <t>KHOA CƠ KHÍ</t>
  </si>
  <si>
    <t>KHOA DU LỊCH - KHÁCH SẠN</t>
  </si>
  <si>
    <t>KHOA ĐỘNG LỰC</t>
  </si>
  <si>
    <t>LÝ DO</t>
  </si>
  <si>
    <t>KHOA NGOẠI NGỮ</t>
  </si>
  <si>
    <t>Nghỉ từ đầu học kỳ 1/2024-2025</t>
  </si>
  <si>
    <t>KHOA ĐIỆN - ĐIỆN TỬ</t>
  </si>
  <si>
    <t>Nguyễn Hoàng</t>
  </si>
  <si>
    <t>KHOA KINH TẾ</t>
  </si>
  <si>
    <t>Phát</t>
  </si>
  <si>
    <t>Nghĩa</t>
  </si>
  <si>
    <t>Long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</si>
  <si>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</si>
  <si>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</si>
  <si>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</si>
  <si>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</si>
  <si>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</si>
  <si>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</si>
  <si>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</si>
  <si>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</si>
  <si>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</si>
  <si>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</si>
  <si>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</si>
  <si>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</si>
  <si>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</si>
  <si>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</si>
  <si>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</si>
  <si>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Vy</t>
  </si>
  <si>
    <t>Lộc</t>
  </si>
  <si>
    <t>Nghỉ từ tháng 10/2024</t>
  </si>
  <si>
    <t>Nguyễn Tấn</t>
  </si>
  <si>
    <t>Khang</t>
  </si>
  <si>
    <t>Hiếu</t>
  </si>
  <si>
    <t>Vũ</t>
  </si>
  <si>
    <t>Tú</t>
  </si>
  <si>
    <t>DANH SÁCH SINH VIÊN THÔI HỌC THÁNG 02 NĂM 2025</t>
  </si>
  <si>
    <t>DANH SÁCH SINH VIÊN TẠM NGƯNG HỌC THÁNG 02 NĂM 2025</t>
  </si>
  <si>
    <t>Hùng</t>
  </si>
  <si>
    <t>Hào</t>
  </si>
  <si>
    <t>Nghỉ từ tháng 11/2024</t>
  </si>
  <si>
    <t>Phi</t>
  </si>
  <si>
    <t>Tài</t>
  </si>
  <si>
    <t>Phương</t>
  </si>
  <si>
    <t>Nam</t>
  </si>
  <si>
    <t>Thành</t>
  </si>
  <si>
    <t>Minh</t>
  </si>
  <si>
    <t>Trần Thanh</t>
  </si>
  <si>
    <t>Nguyên</t>
  </si>
  <si>
    <t>Nguyễn Quốc</t>
  </si>
  <si>
    <t>Nguyễn</t>
  </si>
  <si>
    <t>An</t>
  </si>
  <si>
    <t>Kiệt</t>
  </si>
  <si>
    <t>22001808</t>
  </si>
  <si>
    <t>Nguyễn Hoàng Toàn</t>
  </si>
  <si>
    <t>22T4-CĐT1</t>
  </si>
  <si>
    <t>Phụ huynh xác nhận cho sinh viên nghỉ học luôn</t>
  </si>
  <si>
    <t>22003620</t>
  </si>
  <si>
    <t>Võ Nguyễn Minh</t>
  </si>
  <si>
    <t>22T4-ĐCN1</t>
  </si>
  <si>
    <t>Cố vấn học tập đã gọi điện thoại nhiều lần cho phụ huynh và sinh viên nhưng không liên hệ được, đã gửi tin nhắn điện tử</t>
  </si>
  <si>
    <t>24001828</t>
  </si>
  <si>
    <t>Nguyễn Hoàng Đăng</t>
  </si>
  <si>
    <t>Khôi</t>
  </si>
  <si>
    <t>24T4-ĐCN1</t>
  </si>
  <si>
    <t>23004725</t>
  </si>
  <si>
    <t>You Jung</t>
  </si>
  <si>
    <t>Mười</t>
  </si>
  <si>
    <t>23T4-ĐĐT1</t>
  </si>
  <si>
    <t>Phụ huynh xác nhận cho sinh viên nghỉ học để chuyển về quê</t>
  </si>
  <si>
    <t>Nghỉ từ tháng 02/2025</t>
  </si>
  <si>
    <t>Phúc</t>
  </si>
  <si>
    <t>23000082</t>
  </si>
  <si>
    <t>Nguyễn Bảo</t>
  </si>
  <si>
    <t>23T4-CNÔ1</t>
  </si>
  <si>
    <t>Phụ huynh xác nhận sinh viên nghỉ học</t>
  </si>
  <si>
    <t>Tự ý nghỉ học từ tháng 9/2024</t>
  </si>
  <si>
    <t>23000248</t>
  </si>
  <si>
    <t>Ngô Thăng</t>
  </si>
  <si>
    <t>23T4-CNÔ2</t>
  </si>
  <si>
    <t>23000444</t>
  </si>
  <si>
    <t>Nguyễn Khánh</t>
  </si>
  <si>
    <t>Hưng</t>
  </si>
  <si>
    <t>Cố vấn học tập gọi điện thoại (0367126517) nhiều lần nhưng phụ huynh không phản hồi</t>
  </si>
  <si>
    <t>23001049</t>
  </si>
  <si>
    <t>Hoàng Chí</t>
  </si>
  <si>
    <t>23T4-CNÔ4</t>
  </si>
  <si>
    <t>23000859</t>
  </si>
  <si>
    <t>Nguyễn Phúc Gia</t>
  </si>
  <si>
    <t>Khiêm</t>
  </si>
  <si>
    <t>23000924</t>
  </si>
  <si>
    <t>Võ Nguyễn Duy</t>
  </si>
  <si>
    <t>23002672</t>
  </si>
  <si>
    <t>Huỳnh Công</t>
  </si>
  <si>
    <t>23T4-CNÔ6</t>
  </si>
  <si>
    <t>23002063</t>
  </si>
  <si>
    <t>Huỳnh Trí</t>
  </si>
  <si>
    <t>Thiên</t>
  </si>
  <si>
    <t>23001472</t>
  </si>
  <si>
    <t>Nguyễn Ngọc</t>
  </si>
  <si>
    <t>Tân</t>
  </si>
  <si>
    <t>23002673</t>
  </si>
  <si>
    <t>Nguyễn Lê Hoàng Tấn</t>
  </si>
  <si>
    <t>Thịnh</t>
  </si>
  <si>
    <t>Trần Phạm Trúc</t>
  </si>
  <si>
    <t>Quỳnh</t>
  </si>
  <si>
    <t>22T4-NHQ1</t>
  </si>
  <si>
    <t>Phụ huynh báo cho sinh viên nghỉ học luôn</t>
  </si>
  <si>
    <t>Nghỉ từ giữa học kỳ 1/2024-2025</t>
  </si>
  <si>
    <t>Toàn</t>
  </si>
  <si>
    <t>22T4-NTN1</t>
  </si>
  <si>
    <t>Nữ</t>
  </si>
  <si>
    <t>Lê Đình</t>
  </si>
  <si>
    <t>22002517</t>
  </si>
  <si>
    <t>Lương</t>
  </si>
  <si>
    <t>22T4-ĐĐT1</t>
  </si>
  <si>
    <t>Phụ huynh xác nhận cho sinh viên nghỉ học luôn để đi làm</t>
  </si>
  <si>
    <t>24001184</t>
  </si>
  <si>
    <t>Võ Thành</t>
  </si>
  <si>
    <t>Danh</t>
  </si>
  <si>
    <t>24T4-CĐT1</t>
  </si>
  <si>
    <t>24001196</t>
  </si>
  <si>
    <t>Trần Gia</t>
  </si>
  <si>
    <t>24003704</t>
  </si>
  <si>
    <t>Cao Đại</t>
  </si>
  <si>
    <t>Nghỉ từ tháng 9/2024</t>
  </si>
  <si>
    <t>24001137</t>
  </si>
  <si>
    <t>Nguyễn Việt</t>
  </si>
  <si>
    <t>Anh</t>
  </si>
  <si>
    <t>24T4-ĐĐT1</t>
  </si>
  <si>
    <t>24000231</t>
  </si>
  <si>
    <t>Trần Quân</t>
  </si>
  <si>
    <t>Bảo</t>
  </si>
  <si>
    <t>24000271</t>
  </si>
  <si>
    <t>Đinh Vũ Phong</t>
  </si>
  <si>
    <t>Điền</t>
  </si>
  <si>
    <t>24000107</t>
  </si>
  <si>
    <t>Phan Nguyễn Hoàng</t>
  </si>
  <si>
    <t>Huy</t>
  </si>
  <si>
    <t>24000658</t>
  </si>
  <si>
    <t>Nguyễn Đăng Tiến</t>
  </si>
  <si>
    <t>24003443</t>
  </si>
  <si>
    <t>Đỗ Dương Thiên</t>
  </si>
  <si>
    <t>Cố vấn học tập gọi điện thoại nhiều lần nhưng không liên lạc được</t>
  </si>
  <si>
    <t>24000547</t>
  </si>
  <si>
    <t>Lê Chí</t>
  </si>
  <si>
    <t>24T4-ĐTC1</t>
  </si>
  <si>
    <t>24001036</t>
  </si>
  <si>
    <t>Từ</t>
  </si>
  <si>
    <t>Đạt</t>
  </si>
  <si>
    <t>24001326</t>
  </si>
  <si>
    <t>24001059</t>
  </si>
  <si>
    <t>Nguyễn Trần Minh</t>
  </si>
  <si>
    <t>24001343</t>
  </si>
  <si>
    <t>Trần Bình</t>
  </si>
  <si>
    <t>24T4-TĐH1</t>
  </si>
  <si>
    <t>24004142</t>
  </si>
  <si>
    <t>Phạm Gia</t>
  </si>
  <si>
    <t>24004513</t>
  </si>
  <si>
    <t>Trần Đình Minh</t>
  </si>
  <si>
    <t>24001316</t>
  </si>
  <si>
    <t>Nguyễn Huỳnh Phi</t>
  </si>
  <si>
    <t>24001265</t>
  </si>
  <si>
    <t>Tế</t>
  </si>
  <si>
    <t>Phụ huynh xác nhận cho sinh viên nghỉ học luôn để chuyển ngành</t>
  </si>
  <si>
    <t>Nghỉ từ tháng 12/2024</t>
  </si>
  <si>
    <t>23002402</t>
  </si>
  <si>
    <t>Đào Tâm</t>
  </si>
  <si>
    <t>Đức</t>
  </si>
  <si>
    <t>23T4-CĐT1</t>
  </si>
  <si>
    <t>23001408</t>
  </si>
  <si>
    <t>Nguyễn Bảo Ngọc</t>
  </si>
  <si>
    <t>Thiện</t>
  </si>
  <si>
    <t>Phụ huynh xác nhận cho sinh viên nghỉ học luôn vì học không nổi</t>
  </si>
  <si>
    <t>22001613</t>
  </si>
  <si>
    <t>22T4-CCK1</t>
  </si>
  <si>
    <t>22004059</t>
  </si>
  <si>
    <t>22003913</t>
  </si>
  <si>
    <t>Huỳnh Ngọc</t>
  </si>
  <si>
    <t>22003996</t>
  </si>
  <si>
    <t>Phạm Nguyễn Trường</t>
  </si>
  <si>
    <t>Thanh</t>
  </si>
  <si>
    <t>22004423</t>
  </si>
  <si>
    <t>Nguyễn Tuấn</t>
  </si>
  <si>
    <t>22T4-CKC1</t>
  </si>
  <si>
    <t>22002023</t>
  </si>
  <si>
    <t>Nguyễn Hữu</t>
  </si>
  <si>
    <t>Cố vấn học tập đã báo phụ huynh (0986522411) nhưng sinh viên vẫn tiếp tục nghỉ</t>
  </si>
  <si>
    <t>Cố vấn học tập đã báo phụ huynh (0936098656) nhưng sinh viên vẫn tiếp tục nghỉ</t>
  </si>
  <si>
    <t>23004613</t>
  </si>
  <si>
    <t>Trần Đăng Quang</t>
  </si>
  <si>
    <t>23T4-CCK2</t>
  </si>
  <si>
    <t>Nghỉ từ ngày 10/02/2025</t>
  </si>
  <si>
    <t>24000448</t>
  </si>
  <si>
    <t>Từ Công</t>
  </si>
  <si>
    <t>Sang</t>
  </si>
  <si>
    <t>24T4-CCK1</t>
  </si>
  <si>
    <t>24001149</t>
  </si>
  <si>
    <t>Vũ Trọng</t>
  </si>
  <si>
    <t>24000754</t>
  </si>
  <si>
    <t>Trần Duy</t>
  </si>
  <si>
    <t>24001154</t>
  </si>
  <si>
    <t>Nguyễn Trần Hữu</t>
  </si>
  <si>
    <t>Mạnh</t>
  </si>
  <si>
    <t>Phụ huynh xác định cho sinh viên nghỉ</t>
  </si>
  <si>
    <t>Nghỉ từ đầu học kỳ 2/2024-2025</t>
  </si>
  <si>
    <t>24001244</t>
  </si>
  <si>
    <t>Hà</t>
  </si>
  <si>
    <t>24T4-CCK2</t>
  </si>
  <si>
    <t>24001227</t>
  </si>
  <si>
    <t>24001962</t>
  </si>
  <si>
    <t>24002263</t>
  </si>
  <si>
    <t>Nguyễn Phú</t>
  </si>
  <si>
    <t>24001591</t>
  </si>
  <si>
    <t>24001309</t>
  </si>
  <si>
    <t>Lê Nguyên</t>
  </si>
  <si>
    <t>24003959</t>
  </si>
  <si>
    <t>Cao Anh</t>
  </si>
  <si>
    <t>Đại</t>
  </si>
  <si>
    <t>24003578</t>
  </si>
  <si>
    <t>Nguyễn Hải</t>
  </si>
  <si>
    <t>24001392</t>
  </si>
  <si>
    <t>Vũ Hào</t>
  </si>
  <si>
    <t>Quang</t>
  </si>
  <si>
    <t>KHOA MAY - THỜI TRANG</t>
  </si>
  <si>
    <t>24000014</t>
  </si>
  <si>
    <t>Phạm Mạnh</t>
  </si>
  <si>
    <t>Dũng</t>
  </si>
  <si>
    <t>24T4-MTT1</t>
  </si>
  <si>
    <t>24000371</t>
  </si>
  <si>
    <t>Nguyễn Hồ Quỳnh</t>
  </si>
  <si>
    <t>Hoa</t>
  </si>
  <si>
    <t>24001290</t>
  </si>
  <si>
    <t>Hà Thị Trà</t>
  </si>
  <si>
    <t>My</t>
  </si>
  <si>
    <t>24001077</t>
  </si>
  <si>
    <t>Đinh Ngọc Tuyết</t>
  </si>
  <si>
    <t>Nguyễn Thị Ngọc</t>
  </si>
  <si>
    <t>24000334</t>
  </si>
  <si>
    <t>Nguyễn Quỳnh</t>
  </si>
  <si>
    <t>Thư</t>
  </si>
  <si>
    <t>24000512</t>
  </si>
  <si>
    <t>Trâm</t>
  </si>
  <si>
    <t>24004230</t>
  </si>
  <si>
    <t>Quách Thị Yến</t>
  </si>
  <si>
    <t>24003646</t>
  </si>
  <si>
    <t>Tạ Di Tường</t>
  </si>
  <si>
    <t>Phụ huynh báo sinh viên đang tham gia nghĩa vụ quân sự</t>
  </si>
  <si>
    <t>Phụ huynh đến trường xin cho con thôi học</t>
  </si>
  <si>
    <t>Phụ huynh báo sinh viên đã về quê đi làm</t>
  </si>
  <si>
    <t>23001084</t>
  </si>
  <si>
    <t>Hoàng Lê</t>
  </si>
  <si>
    <t>23T4-NNA1</t>
  </si>
  <si>
    <t>23000103</t>
  </si>
  <si>
    <t>Trần Nguyễn Lan</t>
  </si>
  <si>
    <t>23000316</t>
  </si>
  <si>
    <t>Trần Hiếu</t>
  </si>
  <si>
    <t>23000532</t>
  </si>
  <si>
    <t>23001054</t>
  </si>
  <si>
    <t>Huỳnh Triệu</t>
  </si>
  <si>
    <t>23000102</t>
  </si>
  <si>
    <t>Phụ huynh báo cho sinh viên đăng ký học lại khóa sau</t>
  </si>
  <si>
    <t>Phụ huynh xác nhận cho sinh viên nghỉ học</t>
  </si>
  <si>
    <t>22000873</t>
  </si>
  <si>
    <t>Trịnh Phan Mỹ</t>
  </si>
  <si>
    <t>Tuyết</t>
  </si>
  <si>
    <t>22T4-QDL1</t>
  </si>
  <si>
    <t>22004208</t>
  </si>
  <si>
    <t>Lê Nguyễn Như</t>
  </si>
  <si>
    <t>Ý</t>
  </si>
  <si>
    <t>22T4-QKS1</t>
  </si>
  <si>
    <t>23001530</t>
  </si>
  <si>
    <t>Đặng Quốc</t>
  </si>
  <si>
    <t>23T4-QDL1</t>
  </si>
  <si>
    <t>Phụ huynh xác nhận cho sinh viên nghỉ</t>
  </si>
  <si>
    <t>Lê Ngọc</t>
  </si>
  <si>
    <t>Trinh</t>
  </si>
  <si>
    <t>Đoàn Thanh</t>
  </si>
  <si>
    <t>Phụ huynh báo chuyển trường cho sinh viên</t>
  </si>
  <si>
    <t>23000183</t>
  </si>
  <si>
    <t>Hồ Hải</t>
  </si>
  <si>
    <t>Đăng</t>
  </si>
  <si>
    <t>23T4-ĐCN1</t>
  </si>
  <si>
    <t>23001368</t>
  </si>
  <si>
    <t>Đinh Lê Hữu</t>
  </si>
  <si>
    <t>23000089</t>
  </si>
  <si>
    <t>Lâm Thiên</t>
  </si>
  <si>
    <t>23000917</t>
  </si>
  <si>
    <t>Trần Trọng</t>
  </si>
  <si>
    <t>23000984</t>
  </si>
  <si>
    <t>23004939</t>
  </si>
  <si>
    <t>Hoàng Minh</t>
  </si>
  <si>
    <t>Phụ huynh xác nhận sinh viên nghỉ học luôn</t>
  </si>
  <si>
    <t>Cố vấn học tập đã liên hệ phụ huynh nhiều lần nhưng không nghe máy</t>
  </si>
  <si>
    <t>Hậu</t>
  </si>
  <si>
    <t>Hồ Ngọc</t>
  </si>
  <si>
    <t>Bích</t>
  </si>
  <si>
    <t>24T4-NTN1</t>
  </si>
  <si>
    <t>Tăng Ngọc Minh</t>
  </si>
  <si>
    <t>Nguyễn Trọng</t>
  </si>
  <si>
    <t>Tính</t>
  </si>
  <si>
    <t>Tô Thị Nguyệt</t>
  </si>
  <si>
    <t>Quế</t>
  </si>
  <si>
    <t>Phụ huynh xác nhận cho sinh viên nghỉ luôn</t>
  </si>
  <si>
    <t>Nghỉ từ ngày 12/12/2024</t>
  </si>
  <si>
    <t>Nghỉ từ ngày 27/12/2024</t>
  </si>
  <si>
    <t>Nguyễn Phúc</t>
  </si>
  <si>
    <t>22T4-QNH1</t>
  </si>
  <si>
    <t>Hồ Quỳnh</t>
  </si>
  <si>
    <t>22T4-KLB1</t>
  </si>
  <si>
    <t>Phụ huynh báo sinh viên chuyển trường khác</t>
  </si>
  <si>
    <t>Nguyễn Hoàng Thảo</t>
  </si>
  <si>
    <t>Trần Nhật</t>
  </si>
  <si>
    <t>24T4-QNH1</t>
  </si>
  <si>
    <t>Đặng Thị Bích</t>
  </si>
  <si>
    <t>Thùy</t>
  </si>
  <si>
    <t>Huỳnh Bửu</t>
  </si>
  <si>
    <t>Thuyền</t>
  </si>
  <si>
    <t>Cố vấn học tập không liên hệ được phụ huynh, sinh viên báo vào trường làm cam kết nhưng vẫn tiếp tục nghỉ</t>
  </si>
  <si>
    <t>Ngô Huỳnh Thanh</t>
  </si>
  <si>
    <t>23T4-KLB2</t>
  </si>
  <si>
    <t>Phụ huynh xác nhận cho sinh viên nghỉ luôn để chuyển ngành</t>
  </si>
  <si>
    <t>Phụ huynh xác nhận cho sinh viên nghỉ luôn để đi làm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</si>
  <si>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</si>
  <si>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</si>
  <si>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</si>
  <si>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</si>
  <si>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</si>
  <si>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</si>
  <si>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</si>
  <si>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</si>
  <si>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</si>
  <si>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</si>
  <si>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</si>
  <si>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</si>
  <si>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</si>
  <si>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Phụ huynh xác nhận sinh viên không muốn đi học (0932062184)</t>
  </si>
  <si>
    <t>Phụ huynh xác định sinh viên nghỉ (0933450311)</t>
  </si>
  <si>
    <t>Cố vấn học tập đã liên hệ phụ huynh (0986050363) nhưng sinh viên vẫn nghỉ</t>
  </si>
  <si>
    <t>Phụ huynh báo cho sinh viên nghỉ học</t>
  </si>
  <si>
    <t>Cố vấn học tập đã gọi cho phụ huynh (0964722977) nhưng không liên lạc được, đã gửi tin nhắn điện tử</t>
  </si>
  <si>
    <t>Cố vấn học tập đã gọi cho phụ huynh (0987468949) nhưng không liên lạc được, đã gửi tin nhắn điện tử</t>
  </si>
  <si>
    <t>Cố vấn học tập đã gọi cho phụ huynh (0966861432) nhưng không liên lạc được, đã gửi tin nhắn điện tử</t>
  </si>
  <si>
    <t>Phụ huynh báo cho sinh viên nghỉ học về quê sống (0988547691)</t>
  </si>
  <si>
    <t>Phụ huynh xác định cho sinh viên nghỉ (0909614237)</t>
  </si>
  <si>
    <t>Phụ huynh xác định cho sinh viên nghỉ (0902733589)</t>
  </si>
  <si>
    <t>Phụ huynh xác định cho sinh viên nghỉ (0979734820)</t>
  </si>
  <si>
    <t>Phụ huynh xác định sinh viên nghỉ (0937844930)</t>
  </si>
  <si>
    <t>Phụ huynh xác định cho sinh viên nghỉ (0938982634)</t>
  </si>
  <si>
    <t>Phụ huynh báo cho sinh viên nghỉ học luôn (09085016794)</t>
  </si>
  <si>
    <t>Phụ huynh xác định cho sinh viên nghỉ (0343970857)</t>
  </si>
  <si>
    <t>Phụ huynh xác định cho sinh viên nghỉ (0985284433)</t>
  </si>
  <si>
    <t>Phụ huynh xác định cho sinh viên nghỉ (0913710249)</t>
  </si>
  <si>
    <t>Phụ huynh xác định cho sinh viên nghỉ (0359865241)</t>
  </si>
  <si>
    <t>Nghỉ liên tục nhiều ngày từ đầu học kỳ 1/2024-2025</t>
  </si>
  <si>
    <t>Phụ huynh xác nhận sinh viên thôi học (0909249038)</t>
  </si>
  <si>
    <t>Nghỉ từ đầu học kỳ 1/2024-2025.</t>
  </si>
  <si>
    <t>Phụ huynh xác nhận sinh viên thôi học (0988630837)</t>
  </si>
  <si>
    <t>Phụ huynh xác nhận sinh viên thôi học (0908290179)</t>
  </si>
  <si>
    <t>Phụ huynh xác nhận sinh viên thôi học (0933419252)</t>
  </si>
  <si>
    <t>Phụ huynh xác nhận sinh viên nghỉ học (0919846946)</t>
  </si>
  <si>
    <t>Phụ huynh xác nhận sinh viên nghỉ học (0907391931)</t>
  </si>
  <si>
    <t>Cố vấn học tập liên lạc (0971405694) nhưng không nhận được phản hồi từ phụ huynh</t>
  </si>
  <si>
    <t>Cố vấn học tập liên lạc (0908585766) nhưng không nhận được phản hồi từ phụ huynh</t>
  </si>
  <si>
    <t>Phụ huynh báo cho sinh viên thôi học vì không học nổi</t>
  </si>
  <si>
    <t>Phụ huynh báo xin cho sinh viên chuyển ngành</t>
  </si>
  <si>
    <t>Phụ huynh (Ba) đồng ý sinh viên tạm ngưng học do chuyển đi nơi khác sinh sống (0969892409)</t>
  </si>
  <si>
    <t>Phụ huynh (Bà ngoại) đồng ý sinh viên tạm ngưng học vì lý do cá nhân (0994439444)</t>
  </si>
  <si>
    <t>Hân</t>
  </si>
  <si>
    <t>23T4-KTD1</t>
  </si>
  <si>
    <t>Cố vấn học tập liên hệ nhiều lần sinh viên đến trường làm cam kết nhưng không làm</t>
  </si>
  <si>
    <t>Tô Gia</t>
  </si>
  <si>
    <t>23T4-QTD1</t>
  </si>
  <si>
    <t>Nguyễn Hồ Diễm</t>
  </si>
  <si>
    <t>(Kèm theo Quyết định số 86QĐ-LTT-TTGD ngày 26 tháng 02 năm 2025
của Trường Cao đẳng Lý Tự Trọng Thành phố Hồ Chí Minh)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</si>
</sst>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44">
    <font>
      <sz val="11"/>
      <name val="VNI-Times"/>
    </font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4"/>
      <name val="Times New Roman"/>
      <family val="1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sz val="13"/>
      <color indexed="8"/>
      <name val="Times New Roman"/>
      <family val="1"/>
    </font>
    <font>
      <sz val="13"/>
      <color rgb="FFFF0000"/>
      <name val="Times New Roman"/>
      <family val="1"/>
    </font>
    <font>
      <vertAlign val="superscript"/>
      <sz val="11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3">
    <xf numFmtId="0" fontId="0" fillId="0" borderId="0"/>
    <xf numFmtId="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0" fillId="0" borderId="0"/>
    <xf numFmtId="0" fontId="4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7" applyNumberFormat="0" applyAlignment="0" applyProtection="0"/>
    <xf numFmtId="0" fontId="25" fillId="22" borderId="8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9" applyNumberFormat="0" applyFill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7" applyNumberFormat="0" applyAlignment="0" applyProtection="0"/>
    <xf numFmtId="0" fontId="32" fillId="0" borderId="12" applyNumberFormat="0" applyFill="0" applyAlignment="0" applyProtection="0"/>
    <xf numFmtId="0" fontId="33" fillId="23" borderId="0" applyNumberFormat="0" applyBorder="0" applyAlignment="0" applyProtection="0"/>
    <xf numFmtId="0" fontId="21" fillId="24" borderId="13" applyNumberFormat="0" applyFont="0" applyAlignment="0" applyProtection="0"/>
    <xf numFmtId="0" fontId="34" fillId="21" borderId="14" applyNumberFormat="0" applyAlignment="0" applyProtection="0"/>
    <xf numFmtId="0" fontId="35" fillId="0" borderId="0" applyNumberFormat="0" applyFill="0" applyBorder="0" applyAlignment="0" applyProtection="0"/>
    <xf numFmtId="0" fontId="36" fillId="0" borderId="15" applyNumberFormat="0" applyFill="0" applyAlignment="0" applyProtection="0"/>
    <xf numFmtId="0" fontId="37" fillId="0" borderId="0" applyNumberFormat="0" applyFill="0" applyBorder="0" applyAlignment="0" applyProtection="0"/>
    <xf numFmtId="0" fontId="24" fillId="21" borderId="7" applyNumberFormat="0" applyBorder="0" applyAlignment="0" applyProtection="0"/>
    <xf numFmtId="0" fontId="25" fillId="22" borderId="8" applyNumberFormat="0" applyBorder="0" applyAlignment="0" applyProtection="0"/>
    <xf numFmtId="0" fontId="28" fillId="0" borderId="9" applyNumberFormat="0" applyFill="0" applyBorder="0" applyAlignment="0" applyProtection="0"/>
    <xf numFmtId="0" fontId="29" fillId="0" borderId="10" applyNumberFormat="0" applyFill="0" applyBorder="0" applyAlignment="0" applyProtection="0"/>
    <xf numFmtId="0" fontId="30" fillId="0" borderId="11" applyNumberFormat="0" applyFill="0" applyBorder="0" applyAlignment="0" applyProtection="0"/>
    <xf numFmtId="0" fontId="31" fillId="8" borderId="7" applyNumberFormat="0" applyBorder="0" applyAlignment="0" applyProtection="0"/>
    <xf numFmtId="0" fontId="32" fillId="0" borderId="12" applyNumberFormat="0" applyFill="0" applyBorder="0" applyAlignment="0" applyProtection="0"/>
    <xf numFmtId="0" fontId="21" fillId="24" borderId="13" applyNumberFormat="0" applyFont="0" applyBorder="0" applyAlignment="0" applyProtection="0"/>
    <xf numFmtId="0" fontId="34" fillId="21" borderId="14" applyNumberFormat="0" applyBorder="0" applyAlignment="0" applyProtection="0"/>
    <xf numFmtId="0" fontId="36" fillId="0" borderId="15" applyNumberFormat="0" applyFill="0" applyBorder="0" applyAlignment="0" applyProtection="0"/>
  </cellStyleXfs>
  <cellXfs count="99">
    <xf numFmtId="0" fontId="0" fillId="0" borderId="0" xfId="0"/>
    <xf numFmtId="0" fontId="4" fillId="0" borderId="0" xfId="20"/>
    <xf numFmtId="0" fontId="11" fillId="0" borderId="0" xfId="0" applyFont="1"/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/>
    </xf>
    <xf numFmtId="0" fontId="20" fillId="0" borderId="2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5" xfId="0" applyFont="1" applyBorder="1" applyAlignment="1">
      <alignment vertical="center"/>
    </xf>
    <xf numFmtId="1" fontId="14" fillId="0" borderId="4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" fontId="20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14" fillId="0" borderId="6" xfId="0" applyFont="1" applyBorder="1" applyAlignment="1">
      <alignment horizontal="left" vertical="center"/>
    </xf>
    <xf numFmtId="0" fontId="39" fillId="0" borderId="0" xfId="0" applyFont="1" applyAlignment="1">
      <alignment vertical="center"/>
    </xf>
    <xf numFmtId="0" fontId="39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4" fillId="0" borderId="3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40" fillId="0" borderId="0" xfId="0" applyFont="1"/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 wrapText="1"/>
    </xf>
    <xf numFmtId="0" fontId="20" fillId="0" borderId="2" xfId="0" quotePrefix="1" applyFont="1" applyBorder="1" applyAlignment="1">
      <alignment horizontal="center" vertical="center"/>
    </xf>
    <xf numFmtId="0" fontId="41" fillId="0" borderId="2" xfId="0" quotePrefix="1" applyFont="1" applyBorder="1" applyAlignment="1">
      <alignment horizontal="center" vertical="center"/>
    </xf>
    <xf numFmtId="0" fontId="41" fillId="0" borderId="5" xfId="0" applyFont="1" applyBorder="1" applyAlignment="1">
      <alignment vertical="center"/>
    </xf>
    <xf numFmtId="0" fontId="41" fillId="2" borderId="3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4" fontId="20" fillId="0" borderId="2" xfId="0" applyNumberFormat="1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4" fillId="0" borderId="6" xfId="0" applyFont="1" applyBorder="1" applyAlignment="1">
      <alignment horizontal="left" vertical="center" wrapText="1"/>
    </xf>
    <xf numFmtId="0" fontId="41" fillId="0" borderId="6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40" fillId="25" borderId="0" xfId="0" applyFont="1" applyFill="1"/>
    <xf numFmtId="0" fontId="40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42" fillId="0" borderId="0" xfId="0" applyFont="1" applyAlignment="1">
      <alignment vertical="center"/>
    </xf>
    <xf numFmtId="1" fontId="42" fillId="0" borderId="0" xfId="0" applyNumberFormat="1" applyFont="1" applyAlignment="1">
      <alignment vertical="center"/>
    </xf>
    <xf numFmtId="0" fontId="20" fillId="0" borderId="2" xfId="0" quotePrefix="1" applyFont="1" applyBorder="1" applyAlignment="1">
      <alignment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0" fontId="17" fillId="0" borderId="4" xfId="0" applyFont="1" applyBorder="1" applyAlignment="1">
      <alignment horizontal="center" vertical="center" wrapText="1"/>
    </xf>
    <xf numFmtId="0" fontId="20" fillId="0" borderId="2" xfId="0" quotePrefix="1" applyFont="1" applyBorder="1" applyAlignment="1">
      <alignment horizontal="left" vertical="center" wrapText="1"/>
    </xf>
    <xf numFmtId="0" fontId="41" fillId="0" borderId="2" xfId="21" quotePrefix="1" applyFont="1" applyBorder="1" applyAlignment="1">
      <alignment horizontal="center" vertical="center"/>
    </xf>
    <xf numFmtId="0" fontId="41" fillId="0" borderId="6" xfId="21" applyFont="1" applyBorder="1" applyAlignment="1">
      <alignment horizontal="left" vertical="center"/>
    </xf>
    <xf numFmtId="0" fontId="41" fillId="0" borderId="5" xfId="21" applyFont="1" applyBorder="1" applyAlignment="1">
      <alignment horizontal="left" vertical="center"/>
    </xf>
    <xf numFmtId="0" fontId="20" fillId="26" borderId="2" xfId="0" applyFont="1" applyFill="1" applyBorder="1" applyAlignment="1">
      <alignment horizontal="center" vertical="center" wrapText="1"/>
    </xf>
    <xf numFmtId="0" fontId="20" fillId="0" borderId="2" xfId="21" quotePrefix="1" applyFont="1" applyBorder="1" applyAlignment="1">
      <alignment horizontal="center" vertical="center"/>
    </xf>
    <xf numFmtId="0" fontId="20" fillId="0" borderId="6" xfId="21" applyFont="1" applyBorder="1" applyAlignment="1">
      <alignment horizontal="left" vertical="center"/>
    </xf>
    <xf numFmtId="0" fontId="20" fillId="0" borderId="5" xfId="21" applyFont="1" applyBorder="1" applyAlignment="1">
      <alignment horizontal="left" vertical="center"/>
    </xf>
    <xf numFmtId="0" fontId="41" fillId="0" borderId="6" xfId="21" applyFont="1" applyBorder="1" applyAlignment="1">
      <alignment vertical="center"/>
    </xf>
    <xf numFmtId="0" fontId="20" fillId="2" borderId="3" xfId="0" applyFont="1" applyFill="1" applyBorder="1" applyAlignment="1">
      <alignment horizontal="center" vertical="center" wrapText="1"/>
    </xf>
    <xf numFmtId="0" fontId="41" fillId="2" borderId="3" xfId="7" applyFont="1" applyFill="1" applyBorder="1" applyAlignment="1">
      <alignment horizontal="center" vertical="center"/>
    </xf>
    <xf numFmtId="0" fontId="41" fillId="0" borderId="6" xfId="21" applyFont="1" applyBorder="1" applyAlignment="1">
      <alignment horizontal="left" vertical="center" wrapText="1"/>
    </xf>
    <xf numFmtId="0" fontId="20" fillId="2" borderId="3" xfId="7" applyFont="1" applyFill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41" fillId="2" borderId="3" xfId="7" quotePrefix="1" applyFont="1" applyFill="1" applyBorder="1" applyAlignment="1">
      <alignment horizontal="center" vertical="center"/>
    </xf>
    <xf numFmtId="0" fontId="41" fillId="2" borderId="16" xfId="7" applyFont="1" applyFill="1" applyBorder="1" applyAlignment="1">
      <alignment horizontal="left" vertical="center"/>
    </xf>
    <xf numFmtId="0" fontId="41" fillId="2" borderId="5" xfId="7" applyFont="1" applyFill="1" applyBorder="1" applyAlignment="1">
      <alignment horizontal="left" vertical="center"/>
    </xf>
    <xf numFmtId="0" fontId="41" fillId="2" borderId="17" xfId="7" applyFont="1" applyFill="1" applyBorder="1" applyAlignment="1">
      <alignment horizontal="left" vertical="center"/>
    </xf>
    <xf numFmtId="0" fontId="41" fillId="2" borderId="2" xfId="7" applyFont="1" applyFill="1" applyBorder="1" applyAlignment="1">
      <alignment horizontal="center" vertical="center"/>
    </xf>
    <xf numFmtId="0" fontId="20" fillId="0" borderId="6" xfId="0" applyFont="1" applyBorder="1" applyAlignment="1">
      <alignment vertical="center" wrapText="1"/>
    </xf>
    <xf numFmtId="0" fontId="20" fillId="0" borderId="5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38" fillId="0" borderId="0" xfId="0" applyFont="1" applyAlignment="1">
      <alignment horizontal="center" wrapText="1"/>
    </xf>
    <xf numFmtId="0" fontId="14" fillId="0" borderId="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right" vertical="center"/>
    </xf>
    <xf numFmtId="0" fontId="14" fillId="0" borderId="4" xfId="0" applyFont="1" applyBorder="1" applyAlignment="1">
      <alignment horizontal="right" vertical="center"/>
    </xf>
  </cellXfs>
  <cellStyles count="73">
    <cellStyle name="20% - Accent1 2" xfId="22" xr:uid="{00000000-0005-0000-0000-000000000000}"/>
    <cellStyle name="20% - Accent2 2" xfId="23" xr:uid="{00000000-0005-0000-0000-000001000000}"/>
    <cellStyle name="20% - Accent3 2" xfId="24" xr:uid="{00000000-0005-0000-0000-000002000000}"/>
    <cellStyle name="20% - Accent4 2" xfId="25" xr:uid="{00000000-0005-0000-0000-000003000000}"/>
    <cellStyle name="20% - Accent5 2" xfId="26" xr:uid="{00000000-0005-0000-0000-000004000000}"/>
    <cellStyle name="20% - Accent6 2" xfId="27" xr:uid="{00000000-0005-0000-0000-000005000000}"/>
    <cellStyle name="40% - Accent1 2" xfId="28" xr:uid="{00000000-0005-0000-0000-000006000000}"/>
    <cellStyle name="40% - Accent2 2" xfId="29" xr:uid="{00000000-0005-0000-0000-000007000000}"/>
    <cellStyle name="40% - Accent3 2" xfId="30" xr:uid="{00000000-0005-0000-0000-000008000000}"/>
    <cellStyle name="40% - Accent4 2" xfId="31" xr:uid="{00000000-0005-0000-0000-000009000000}"/>
    <cellStyle name="40% - Accent5 2" xfId="32" xr:uid="{00000000-0005-0000-0000-00000A000000}"/>
    <cellStyle name="40% - Accent6 2" xfId="33" xr:uid="{00000000-0005-0000-0000-00000B000000}"/>
    <cellStyle name="60% - Accent1 2" xfId="34" xr:uid="{00000000-0005-0000-0000-00000C000000}"/>
    <cellStyle name="60% - Accent2 2" xfId="35" xr:uid="{00000000-0005-0000-0000-00000D000000}"/>
    <cellStyle name="60% - Accent3 2" xfId="36" xr:uid="{00000000-0005-0000-0000-00000E000000}"/>
    <cellStyle name="60% - Accent4 2" xfId="37" xr:uid="{00000000-0005-0000-0000-00000F000000}"/>
    <cellStyle name="60% - Accent5 2" xfId="38" xr:uid="{00000000-0005-0000-0000-000010000000}"/>
    <cellStyle name="60% - Accent6 2" xfId="39" xr:uid="{00000000-0005-0000-0000-000011000000}"/>
    <cellStyle name="Accent1 2" xfId="40" xr:uid="{00000000-0005-0000-0000-000012000000}"/>
    <cellStyle name="Accent2 2" xfId="41" xr:uid="{00000000-0005-0000-0000-000013000000}"/>
    <cellStyle name="Accent3 2" xfId="42" xr:uid="{00000000-0005-0000-0000-000014000000}"/>
    <cellStyle name="Accent4 2" xfId="43" xr:uid="{00000000-0005-0000-0000-000015000000}"/>
    <cellStyle name="Accent5 2" xfId="44" xr:uid="{00000000-0005-0000-0000-000016000000}"/>
    <cellStyle name="Accent6 2" xfId="45" xr:uid="{00000000-0005-0000-0000-000017000000}"/>
    <cellStyle name="Bad 2" xfId="46" xr:uid="{00000000-0005-0000-0000-000018000000}"/>
    <cellStyle name="Calculation 2" xfId="47" xr:uid="{00000000-0005-0000-0000-000019000000}"/>
    <cellStyle name="Calculation 3" xfId="63" xr:uid="{00000000-0005-0000-0000-00001A000000}"/>
    <cellStyle name="Check Cell 2" xfId="48" xr:uid="{00000000-0005-0000-0000-00001D000000}"/>
    <cellStyle name="Check Cell 3" xfId="64" xr:uid="{00000000-0005-0000-0000-00001E000000}"/>
    <cellStyle name="Comma0" xfId="1" xr:uid="{00000000-0005-0000-0000-00001B000000}"/>
    <cellStyle name="Currency0" xfId="2" xr:uid="{00000000-0005-0000-0000-00001C000000}"/>
    <cellStyle name="Date" xfId="3" xr:uid="{00000000-0005-0000-0000-00001F000000}"/>
    <cellStyle name="Explanatory Text 2" xfId="49" xr:uid="{00000000-0005-0000-0000-000020000000}"/>
    <cellStyle name="Fixed" xfId="4" xr:uid="{00000000-0005-0000-0000-000021000000}"/>
    <cellStyle name="Good 2" xfId="50" xr:uid="{00000000-0005-0000-0000-000022000000}"/>
    <cellStyle name="Heading 1" xfId="5" builtinId="16" customBuiltin="1"/>
    <cellStyle name="Heading 1 2" xfId="51" xr:uid="{00000000-0005-0000-0000-000024000000}"/>
    <cellStyle name="Heading 1 3" xfId="65" xr:uid="{00000000-0005-0000-0000-000025000000}"/>
    <cellStyle name="Heading 2" xfId="6" builtinId="17" customBuiltin="1"/>
    <cellStyle name="Heading 2 2" xfId="52" xr:uid="{00000000-0005-0000-0000-000027000000}"/>
    <cellStyle name="Heading 2 3" xfId="66" xr:uid="{00000000-0005-0000-0000-000028000000}"/>
    <cellStyle name="Heading 3 2" xfId="53" xr:uid="{00000000-0005-0000-0000-000029000000}"/>
    <cellStyle name="Heading 3 3" xfId="67" xr:uid="{00000000-0005-0000-0000-00002A000000}"/>
    <cellStyle name="Heading 4 2" xfId="54" xr:uid="{00000000-0005-0000-0000-00002B000000}"/>
    <cellStyle name="Input 2" xfId="55" xr:uid="{00000000-0005-0000-0000-00002C000000}"/>
    <cellStyle name="Input 3" xfId="68" xr:uid="{00000000-0005-0000-0000-00002D000000}"/>
    <cellStyle name="Linked Cell 2" xfId="56" xr:uid="{00000000-0005-0000-0000-00002E000000}"/>
    <cellStyle name="Linked Cell 3" xfId="69" xr:uid="{00000000-0005-0000-0000-00002F000000}"/>
    <cellStyle name="Neutral 2" xfId="57" xr:uid="{00000000-0005-0000-0000-000030000000}"/>
    <cellStyle name="Normal" xfId="0" builtinId="0"/>
    <cellStyle name="Normal 2" xfId="7" xr:uid="{00000000-0005-0000-0000-000032000000}"/>
    <cellStyle name="Normal 3" xfId="21" xr:uid="{00000000-0005-0000-0000-000033000000}"/>
    <cellStyle name="Note 2" xfId="58" xr:uid="{00000000-0005-0000-0000-000034000000}"/>
    <cellStyle name="Note 3" xfId="70" xr:uid="{00000000-0005-0000-0000-000035000000}"/>
    <cellStyle name="Output 2" xfId="59" xr:uid="{00000000-0005-0000-0000-000036000000}"/>
    <cellStyle name="Output 3" xfId="71" xr:uid="{00000000-0005-0000-0000-000037000000}"/>
    <cellStyle name="Title 2" xfId="60" xr:uid="{00000000-0005-0000-0000-000038000000}"/>
    <cellStyle name="Total" xfId="8" builtinId="25" customBuiltin="1"/>
    <cellStyle name="Total 2" xfId="61" xr:uid="{00000000-0005-0000-0000-00003A000000}"/>
    <cellStyle name="Total 3" xfId="72" xr:uid="{00000000-0005-0000-0000-00003B000000}"/>
    <cellStyle name="Warning Text 2" xfId="62" xr:uid="{00000000-0005-0000-0000-00003C000000}"/>
    <cellStyle name="똿뗦먛귟 [0.00]_PRODUCT DETAIL Q1" xfId="9" xr:uid="{00000000-0005-0000-0000-00003D000000}"/>
    <cellStyle name="똿뗦먛귟_PRODUCT DETAIL Q1" xfId="10" xr:uid="{00000000-0005-0000-0000-00003E000000}"/>
    <cellStyle name="믅됞 [0.00]_PRODUCT DETAIL Q1" xfId="11" xr:uid="{00000000-0005-0000-0000-00003F000000}"/>
    <cellStyle name="믅됞_PRODUCT DETAIL Q1" xfId="12" xr:uid="{00000000-0005-0000-0000-000040000000}"/>
    <cellStyle name="백분율_HOBONG" xfId="13" xr:uid="{00000000-0005-0000-0000-000041000000}"/>
    <cellStyle name="뷭?_BOOKSHIP" xfId="14" xr:uid="{00000000-0005-0000-0000-000042000000}"/>
    <cellStyle name="콤마 [0]_1202" xfId="15" xr:uid="{00000000-0005-0000-0000-000043000000}"/>
    <cellStyle name="콤마_1202" xfId="16" xr:uid="{00000000-0005-0000-0000-000044000000}"/>
    <cellStyle name="통화 [0]_1202" xfId="17" xr:uid="{00000000-0005-0000-0000-000045000000}"/>
    <cellStyle name="통화_1202" xfId="18" xr:uid="{00000000-0005-0000-0000-000046000000}"/>
    <cellStyle name="표준_(정보부문)월별인원계획" xfId="19" xr:uid="{00000000-0005-0000-0000-000047000000}"/>
    <cellStyle name="표준_kc-elec system check list" xfId="20" xr:uid="{00000000-0005-0000-0000-000048000000}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colors>
    <mruColors>
      <color rgb="FFFFFF99"/>
      <color rgb="FFECF2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14655</xdr:colOff>
      <xdr:row>3</xdr:row>
      <xdr:rowOff>2549</xdr:rowOff>
    </xdr:from>
    <xdr:to>
      <xdr:col>2</xdr:col>
      <xdr:colOff>849923</xdr:colOff>
      <xdr:row>3</xdr:row>
      <xdr:rowOff>2549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223916" y="648592"/>
          <a:ext cx="83526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303908</xdr:colOff>
      <xdr:row>2</xdr:row>
      <xdr:rowOff>0</xdr:rowOff>
    </xdr:from>
    <xdr:to>
      <xdr:col>6</xdr:col>
      <xdr:colOff>231910</xdr:colOff>
      <xdr:row>2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4660560" y="405848"/>
          <a:ext cx="1899263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807428</xdr:colOff>
      <xdr:row>3</xdr:row>
      <xdr:rowOff>2198</xdr:rowOff>
    </xdr:from>
    <xdr:to>
      <xdr:col>2</xdr:col>
      <xdr:colOff>950303</xdr:colOff>
      <xdr:row>3</xdr:row>
      <xdr:rowOff>2198</xdr:rowOff>
    </xdr:to>
    <xdr:sp macro="" textlink="">
      <xdr:nvSpPr>
        <xdr:cNvPr id="20496" name="Line 1">
          <a:extLst>
            <a:ext uri="{FF2B5EF4-FFF2-40B4-BE49-F238E27FC236}">
              <a16:creationId xmlns:a16="http://schemas.microsoft.com/office/drawing/2014/main" id="{00000000-0008-0000-0200-000010500000}"/>
            </a:ext>
          </a:extLst>
        </xdr:cNvPr>
        <xdr:cNvSpPr>
          <a:spLocks noChangeShapeType="1"/>
        </xdr:cNvSpPr>
      </xdr:nvSpPr>
      <xdr:spPr bwMode="auto">
        <a:xfrm>
          <a:off x="1239716" y="654294"/>
          <a:ext cx="97081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242161</xdr:colOff>
      <xdr:row>1</xdr:row>
      <xdr:rowOff>208383</xdr:rowOff>
    </xdr:from>
    <xdr:to>
      <xdr:col>6</xdr:col>
      <xdr:colOff>258554</xdr:colOff>
      <xdr:row>2</xdr:row>
      <xdr:rowOff>0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40F97379-72D1-4566-9D5E-980272FA158C}"/>
            </a:ext>
          </a:extLst>
        </xdr:cNvPr>
        <xdr:cNvCxnSpPr/>
      </xdr:nvCxnSpPr>
      <xdr:spPr>
        <a:xfrm flipV="1">
          <a:off x="4512267" y="410184"/>
          <a:ext cx="1848745" cy="149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00"/>
  <sheetViews>
    <sheetView tabSelected="1" view="pageBreakPreview" topLeftCell="A91" zoomScale="115" zoomScaleNormal="100" zoomScaleSheetLayoutView="115" workbookViewId="0">
      <selection activeCell="D95" sqref="D95"/>
    </sheetView>
  </sheetViews>
  <sheetFormatPr defaultRowHeight="15"/>
  <cols>
    <col min="1" max="1" width="4.75" style="17" customWidth="1"/>
    <col min="2" max="2" width="11.125" style="17" customWidth="1"/>
    <col min="3" max="3" width="19.125" style="51" bestFit="1" customWidth="1"/>
    <col min="4" max="4" width="9.625" style="3" bestFit="1" customWidth="1"/>
    <col min="5" max="5" width="12.5" style="3" customWidth="1"/>
    <col min="6" max="6" width="25.875" style="17" customWidth="1"/>
    <col min="7" max="7" width="20" style="51" customWidth="1"/>
    <col min="8" max="8" width="4.625" style="3" customWidth="1"/>
    <col min="9" max="9" width="9" style="58"/>
    <col min="10" max="10" width="8.625" style="3" customWidth="1"/>
    <col min="11" max="16384" width="9" style="3"/>
  </cols>
  <sheetData>
    <row r="1" spans="1:9" ht="15.75">
      <c r="A1" s="87" t="s">
        <v>1</v>
      </c>
      <c r="B1" s="87"/>
      <c r="C1" s="87"/>
      <c r="D1" s="87"/>
      <c r="E1" s="88" t="s">
        <v>4</v>
      </c>
      <c r="F1" s="88"/>
      <c r="G1" s="88"/>
      <c r="H1" s="12"/>
    </row>
    <row r="2" spans="1:9" ht="16.5">
      <c r="A2" s="88" t="s">
        <v>3</v>
      </c>
      <c r="B2" s="88"/>
      <c r="C2" s="88"/>
      <c r="D2" s="88"/>
      <c r="E2" s="90" t="s">
        <v>7</v>
      </c>
      <c r="F2" s="90"/>
      <c r="G2" s="90"/>
      <c r="H2" s="13"/>
    </row>
    <row r="3" spans="1:9" ht="18.75">
      <c r="A3" s="88" t="s">
        <v>0</v>
      </c>
      <c r="B3" s="88"/>
      <c r="C3" s="88"/>
      <c r="D3" s="88"/>
      <c r="E3" s="12"/>
      <c r="F3" s="89"/>
      <c r="G3" s="89"/>
      <c r="H3" s="14"/>
    </row>
    <row r="4" spans="1:9" s="15" customFormat="1" ht="12" customHeight="1">
      <c r="A4" s="91"/>
      <c r="B4" s="91"/>
      <c r="C4" s="91"/>
      <c r="D4" s="91"/>
      <c r="E4" s="14"/>
      <c r="F4" s="33"/>
      <c r="G4" s="47"/>
      <c r="I4" s="59"/>
    </row>
    <row r="5" spans="1:9" ht="18.75">
      <c r="A5" s="92" t="s">
        <v>48</v>
      </c>
      <c r="B5" s="93"/>
      <c r="C5" s="93"/>
      <c r="D5" s="93"/>
      <c r="E5" s="93"/>
      <c r="F5" s="93"/>
      <c r="G5" s="93"/>
    </row>
    <row r="6" spans="1:9" s="2" customFormat="1" ht="39" customHeight="1">
      <c r="A6" s="94" t="s">
        <v>386</v>
      </c>
      <c r="B6" s="94"/>
      <c r="C6" s="94"/>
      <c r="D6" s="94"/>
      <c r="E6" s="94"/>
      <c r="F6" s="94"/>
      <c r="G6" s="94"/>
      <c r="H6" s="57"/>
      <c r="I6" s="38"/>
    </row>
    <row r="7" spans="1:9" ht="9" customHeight="1">
      <c r="A7" s="4"/>
      <c r="B7" s="4"/>
      <c r="C7" s="53"/>
      <c r="D7" s="4"/>
      <c r="E7" s="4"/>
      <c r="F7" s="4"/>
      <c r="G7" s="48"/>
    </row>
    <row r="8" spans="1:9" s="9" customFormat="1" ht="18.75" customHeight="1">
      <c r="A8" s="5" t="s">
        <v>6</v>
      </c>
      <c r="B8" s="6" t="s">
        <v>8</v>
      </c>
      <c r="C8" s="95" t="s">
        <v>9</v>
      </c>
      <c r="D8" s="96"/>
      <c r="E8" s="5" t="s">
        <v>2</v>
      </c>
      <c r="F8" s="35" t="s">
        <v>16</v>
      </c>
      <c r="G8" s="35" t="s">
        <v>12</v>
      </c>
      <c r="H8" s="5" t="s">
        <v>5</v>
      </c>
      <c r="I8" s="60"/>
    </row>
    <row r="9" spans="1:9" s="9" customFormat="1" ht="21.75" customHeight="1">
      <c r="A9" s="10" t="s">
        <v>19</v>
      </c>
      <c r="B9" s="24"/>
      <c r="C9" s="54"/>
      <c r="D9" s="39">
        <f>COUNTA(D10:D37)</f>
        <v>28</v>
      </c>
      <c r="E9" s="31"/>
      <c r="F9" s="32"/>
      <c r="G9" s="49"/>
      <c r="H9" s="27"/>
      <c r="I9" s="60"/>
    </row>
    <row r="10" spans="1:9" s="9" customFormat="1" ht="33">
      <c r="A10" s="41" t="s">
        <v>25</v>
      </c>
      <c r="B10" s="67" t="s">
        <v>65</v>
      </c>
      <c r="C10" s="68" t="s">
        <v>66</v>
      </c>
      <c r="D10" s="69" t="s">
        <v>23</v>
      </c>
      <c r="E10" s="75" t="s">
        <v>67</v>
      </c>
      <c r="F10" s="32" t="s">
        <v>68</v>
      </c>
      <c r="G10" s="66" t="s">
        <v>18</v>
      </c>
      <c r="H10" s="8"/>
      <c r="I10" s="60"/>
    </row>
    <row r="11" spans="1:9" s="9" customFormat="1" ht="33">
      <c r="A11" s="41" t="s">
        <v>26</v>
      </c>
      <c r="B11" s="67" t="s">
        <v>125</v>
      </c>
      <c r="C11" s="68" t="s">
        <v>126</v>
      </c>
      <c r="D11" s="69" t="s">
        <v>44</v>
      </c>
      <c r="E11" s="75" t="s">
        <v>127</v>
      </c>
      <c r="F11" s="32" t="s">
        <v>128</v>
      </c>
      <c r="G11" s="66" t="s">
        <v>18</v>
      </c>
      <c r="H11" s="8"/>
      <c r="I11" s="60"/>
    </row>
    <row r="12" spans="1:9" s="9" customFormat="1" ht="49.5">
      <c r="A12" s="41" t="s">
        <v>27</v>
      </c>
      <c r="B12" s="67" t="s">
        <v>178</v>
      </c>
      <c r="C12" s="68" t="s">
        <v>179</v>
      </c>
      <c r="D12" s="69" t="s">
        <v>180</v>
      </c>
      <c r="E12" s="75" t="s">
        <v>181</v>
      </c>
      <c r="F12" s="32" t="s">
        <v>185</v>
      </c>
      <c r="G12" s="66" t="s">
        <v>18</v>
      </c>
      <c r="H12" s="8"/>
      <c r="I12" s="60"/>
    </row>
    <row r="13" spans="1:9" s="9" customFormat="1" ht="33">
      <c r="A13" s="41" t="s">
        <v>28</v>
      </c>
      <c r="B13" s="67" t="s">
        <v>182</v>
      </c>
      <c r="C13" s="68" t="s">
        <v>183</v>
      </c>
      <c r="D13" s="69" t="s">
        <v>184</v>
      </c>
      <c r="E13" s="75" t="s">
        <v>181</v>
      </c>
      <c r="F13" s="32" t="s">
        <v>128</v>
      </c>
      <c r="G13" s="66" t="s">
        <v>18</v>
      </c>
      <c r="H13" s="8"/>
      <c r="I13" s="60"/>
    </row>
    <row r="14" spans="1:9" s="9" customFormat="1" ht="33">
      <c r="A14" s="41" t="s">
        <v>29</v>
      </c>
      <c r="B14" s="67" t="s">
        <v>291</v>
      </c>
      <c r="C14" s="68" t="s">
        <v>292</v>
      </c>
      <c r="D14" s="69" t="s">
        <v>293</v>
      </c>
      <c r="E14" s="75" t="s">
        <v>294</v>
      </c>
      <c r="F14" s="32" t="s">
        <v>304</v>
      </c>
      <c r="G14" s="66" t="s">
        <v>137</v>
      </c>
      <c r="H14" s="8"/>
      <c r="I14" s="60"/>
    </row>
    <row r="15" spans="1:9" s="9" customFormat="1" ht="33">
      <c r="A15" s="41" t="s">
        <v>30</v>
      </c>
      <c r="B15" s="67" t="s">
        <v>295</v>
      </c>
      <c r="C15" s="68" t="s">
        <v>296</v>
      </c>
      <c r="D15" s="69" t="s">
        <v>161</v>
      </c>
      <c r="E15" s="75" t="s">
        <v>294</v>
      </c>
      <c r="F15" s="32" t="s">
        <v>304</v>
      </c>
      <c r="G15" s="66" t="s">
        <v>137</v>
      </c>
      <c r="H15" s="8"/>
      <c r="I15" s="60"/>
    </row>
    <row r="16" spans="1:9" s="9" customFormat="1" ht="33">
      <c r="A16" s="41" t="s">
        <v>31</v>
      </c>
      <c r="B16" s="67" t="s">
        <v>297</v>
      </c>
      <c r="C16" s="68" t="s">
        <v>298</v>
      </c>
      <c r="D16" s="69" t="s">
        <v>41</v>
      </c>
      <c r="E16" s="75" t="s">
        <v>294</v>
      </c>
      <c r="F16" s="32" t="s">
        <v>304</v>
      </c>
      <c r="G16" s="66" t="s">
        <v>137</v>
      </c>
      <c r="H16" s="8"/>
      <c r="I16" s="60"/>
    </row>
    <row r="17" spans="1:9" s="9" customFormat="1" ht="33">
      <c r="A17" s="41" t="s">
        <v>32</v>
      </c>
      <c r="B17" s="67" t="s">
        <v>301</v>
      </c>
      <c r="C17" s="68" t="s">
        <v>62</v>
      </c>
      <c r="D17" s="69" t="s">
        <v>83</v>
      </c>
      <c r="E17" s="75" t="s">
        <v>294</v>
      </c>
      <c r="F17" s="32" t="s">
        <v>304</v>
      </c>
      <c r="G17" s="66" t="s">
        <v>137</v>
      </c>
      <c r="H17" s="8"/>
      <c r="I17" s="60"/>
    </row>
    <row r="18" spans="1:9" s="9" customFormat="1" ht="33">
      <c r="A18" s="41" t="s">
        <v>33</v>
      </c>
      <c r="B18" s="67" t="s">
        <v>302</v>
      </c>
      <c r="C18" s="68" t="s">
        <v>303</v>
      </c>
      <c r="D18" s="69" t="s">
        <v>54</v>
      </c>
      <c r="E18" s="75" t="s">
        <v>294</v>
      </c>
      <c r="F18" s="32" t="s">
        <v>304</v>
      </c>
      <c r="G18" s="66" t="s">
        <v>137</v>
      </c>
      <c r="H18" s="8"/>
      <c r="I18" s="60"/>
    </row>
    <row r="19" spans="1:9" s="9" customFormat="1" ht="49.5">
      <c r="A19" s="41" t="s">
        <v>34</v>
      </c>
      <c r="B19" s="67" t="s">
        <v>77</v>
      </c>
      <c r="C19" s="68" t="s">
        <v>78</v>
      </c>
      <c r="D19" s="69" t="s">
        <v>79</v>
      </c>
      <c r="E19" s="75" t="s">
        <v>80</v>
      </c>
      <c r="F19" s="32" t="s">
        <v>81</v>
      </c>
      <c r="G19" s="66" t="s">
        <v>82</v>
      </c>
      <c r="H19" s="8"/>
      <c r="I19" s="60"/>
    </row>
    <row r="20" spans="1:9" s="9" customFormat="1" ht="33">
      <c r="A20" s="41" t="s">
        <v>35</v>
      </c>
      <c r="B20" s="67" t="s">
        <v>129</v>
      </c>
      <c r="C20" s="68" t="s">
        <v>130</v>
      </c>
      <c r="D20" s="69" t="s">
        <v>131</v>
      </c>
      <c r="E20" s="76" t="s">
        <v>132</v>
      </c>
      <c r="F20" s="32" t="s">
        <v>68</v>
      </c>
      <c r="G20" s="66" t="s">
        <v>137</v>
      </c>
      <c r="H20" s="8"/>
      <c r="I20" s="60"/>
    </row>
    <row r="21" spans="1:9" s="9" customFormat="1" ht="33">
      <c r="A21" s="41" t="s">
        <v>36</v>
      </c>
      <c r="B21" s="67" t="s">
        <v>133</v>
      </c>
      <c r="C21" s="68" t="s">
        <v>134</v>
      </c>
      <c r="D21" s="69" t="s">
        <v>44</v>
      </c>
      <c r="E21" s="76" t="s">
        <v>132</v>
      </c>
      <c r="F21" s="32" t="s">
        <v>68</v>
      </c>
      <c r="G21" s="66" t="s">
        <v>137</v>
      </c>
      <c r="H21" s="8"/>
      <c r="I21" s="60"/>
    </row>
    <row r="22" spans="1:9" s="9" customFormat="1" ht="33">
      <c r="A22" s="41" t="s">
        <v>37</v>
      </c>
      <c r="B22" s="67" t="s">
        <v>135</v>
      </c>
      <c r="C22" s="68" t="s">
        <v>136</v>
      </c>
      <c r="D22" s="69" t="s">
        <v>22</v>
      </c>
      <c r="E22" s="76" t="s">
        <v>132</v>
      </c>
      <c r="F22" s="32" t="s">
        <v>68</v>
      </c>
      <c r="G22" s="66" t="s">
        <v>137</v>
      </c>
      <c r="H22" s="8"/>
      <c r="I22" s="60"/>
    </row>
    <row r="23" spans="1:9" s="9" customFormat="1" ht="35.25" customHeight="1">
      <c r="A23" s="41" t="s">
        <v>38</v>
      </c>
      <c r="B23" s="67" t="s">
        <v>73</v>
      </c>
      <c r="C23" s="68" t="s">
        <v>74</v>
      </c>
      <c r="D23" s="69" t="s">
        <v>75</v>
      </c>
      <c r="E23" s="75" t="s">
        <v>76</v>
      </c>
      <c r="F23" s="32" t="s">
        <v>68</v>
      </c>
      <c r="G23" s="66" t="s">
        <v>18</v>
      </c>
      <c r="H23" s="8"/>
      <c r="I23" s="60"/>
    </row>
    <row r="24" spans="1:9" s="9" customFormat="1" ht="35.25" customHeight="1">
      <c r="A24" s="41" t="s">
        <v>39</v>
      </c>
      <c r="B24" s="67" t="s">
        <v>138</v>
      </c>
      <c r="C24" s="74" t="s">
        <v>139</v>
      </c>
      <c r="D24" s="69" t="s">
        <v>140</v>
      </c>
      <c r="E24" s="75" t="s">
        <v>141</v>
      </c>
      <c r="F24" s="32" t="s">
        <v>68</v>
      </c>
      <c r="G24" s="66" t="s">
        <v>42</v>
      </c>
      <c r="H24" s="8"/>
      <c r="I24" s="60"/>
    </row>
    <row r="25" spans="1:9" s="9" customFormat="1" ht="33.75" customHeight="1">
      <c r="A25" s="41" t="s">
        <v>335</v>
      </c>
      <c r="B25" s="67" t="s">
        <v>145</v>
      </c>
      <c r="C25" s="68" t="s">
        <v>146</v>
      </c>
      <c r="D25" s="69" t="s">
        <v>147</v>
      </c>
      <c r="E25" s="75" t="s">
        <v>141</v>
      </c>
      <c r="F25" s="32" t="s">
        <v>68</v>
      </c>
      <c r="G25" s="66" t="s">
        <v>42</v>
      </c>
      <c r="H25" s="8"/>
      <c r="I25" s="60"/>
    </row>
    <row r="26" spans="1:9" s="9" customFormat="1" ht="33.75" customHeight="1">
      <c r="A26" s="41" t="s">
        <v>336</v>
      </c>
      <c r="B26" s="67" t="s">
        <v>148</v>
      </c>
      <c r="C26" s="68" t="s">
        <v>149</v>
      </c>
      <c r="D26" s="69" t="s">
        <v>150</v>
      </c>
      <c r="E26" s="75" t="s">
        <v>141</v>
      </c>
      <c r="F26" s="32" t="s">
        <v>68</v>
      </c>
      <c r="G26" s="66" t="s">
        <v>18</v>
      </c>
      <c r="H26" s="8"/>
      <c r="I26" s="60"/>
    </row>
    <row r="27" spans="1:9" s="9" customFormat="1" ht="33.75" customHeight="1">
      <c r="A27" s="41" t="s">
        <v>337</v>
      </c>
      <c r="B27" s="67" t="s">
        <v>151</v>
      </c>
      <c r="C27" s="68" t="s">
        <v>152</v>
      </c>
      <c r="D27" s="69" t="s">
        <v>22</v>
      </c>
      <c r="E27" s="75" t="s">
        <v>141</v>
      </c>
      <c r="F27" s="32" t="s">
        <v>68</v>
      </c>
      <c r="G27" s="66" t="s">
        <v>42</v>
      </c>
      <c r="H27" s="8"/>
      <c r="I27" s="60"/>
    </row>
    <row r="28" spans="1:9" s="9" customFormat="1" ht="33">
      <c r="A28" s="41" t="s">
        <v>338</v>
      </c>
      <c r="B28" s="67" t="s">
        <v>153</v>
      </c>
      <c r="C28" s="68" t="s">
        <v>154</v>
      </c>
      <c r="D28" s="69" t="s">
        <v>46</v>
      </c>
      <c r="E28" s="75" t="s">
        <v>141</v>
      </c>
      <c r="F28" s="32" t="s">
        <v>68</v>
      </c>
      <c r="G28" s="66" t="s">
        <v>42</v>
      </c>
      <c r="H28" s="8"/>
      <c r="I28" s="60"/>
    </row>
    <row r="29" spans="1:9" s="9" customFormat="1" ht="37.5" customHeight="1">
      <c r="A29" s="41" t="s">
        <v>339</v>
      </c>
      <c r="B29" s="67" t="s">
        <v>156</v>
      </c>
      <c r="C29" s="74" t="s">
        <v>157</v>
      </c>
      <c r="D29" s="69" t="s">
        <v>144</v>
      </c>
      <c r="E29" s="76" t="s">
        <v>158</v>
      </c>
      <c r="F29" s="32" t="s">
        <v>128</v>
      </c>
      <c r="G29" s="66" t="s">
        <v>137</v>
      </c>
      <c r="H29" s="8"/>
      <c r="I29" s="60"/>
    </row>
    <row r="30" spans="1:9" s="9" customFormat="1" ht="53.25" customHeight="1">
      <c r="A30" s="41" t="s">
        <v>340</v>
      </c>
      <c r="B30" s="67" t="s">
        <v>159</v>
      </c>
      <c r="C30" s="68" t="s">
        <v>160</v>
      </c>
      <c r="D30" s="69" t="s">
        <v>161</v>
      </c>
      <c r="E30" s="76" t="s">
        <v>158</v>
      </c>
      <c r="F30" s="32" t="s">
        <v>176</v>
      </c>
      <c r="G30" s="66" t="s">
        <v>42</v>
      </c>
      <c r="H30" s="8"/>
      <c r="I30" s="60"/>
    </row>
    <row r="31" spans="1:9" s="9" customFormat="1" ht="35.25" customHeight="1">
      <c r="A31" s="41" t="s">
        <v>341</v>
      </c>
      <c r="B31" s="67" t="s">
        <v>162</v>
      </c>
      <c r="C31" s="68" t="s">
        <v>85</v>
      </c>
      <c r="D31" s="69" t="s">
        <v>24</v>
      </c>
      <c r="E31" s="76" t="s">
        <v>158</v>
      </c>
      <c r="F31" s="32" t="s">
        <v>128</v>
      </c>
      <c r="G31" s="66" t="s">
        <v>52</v>
      </c>
      <c r="H31" s="8"/>
      <c r="I31" s="60"/>
    </row>
    <row r="32" spans="1:9" s="9" customFormat="1" ht="49.5">
      <c r="A32" s="41" t="s">
        <v>342</v>
      </c>
      <c r="B32" s="67" t="s">
        <v>163</v>
      </c>
      <c r="C32" s="68" t="s">
        <v>164</v>
      </c>
      <c r="D32" s="69" t="s">
        <v>53</v>
      </c>
      <c r="E32" s="76" t="s">
        <v>158</v>
      </c>
      <c r="F32" s="32" t="s">
        <v>176</v>
      </c>
      <c r="G32" s="66" t="s">
        <v>52</v>
      </c>
      <c r="H32" s="8"/>
      <c r="I32" s="60"/>
    </row>
    <row r="33" spans="1:9" s="9" customFormat="1" ht="35.25" customHeight="1">
      <c r="A33" s="41" t="s">
        <v>343</v>
      </c>
      <c r="B33" s="67" t="s">
        <v>165</v>
      </c>
      <c r="C33" s="74" t="s">
        <v>166</v>
      </c>
      <c r="D33" s="69" t="s">
        <v>63</v>
      </c>
      <c r="E33" s="76" t="s">
        <v>167</v>
      </c>
      <c r="F33" s="32" t="s">
        <v>128</v>
      </c>
      <c r="G33" s="66" t="s">
        <v>137</v>
      </c>
      <c r="H33" s="8"/>
      <c r="I33" s="60"/>
    </row>
    <row r="34" spans="1:9" s="9" customFormat="1" ht="35.25" customHeight="1">
      <c r="A34" s="41" t="s">
        <v>344</v>
      </c>
      <c r="B34" s="67" t="s">
        <v>168</v>
      </c>
      <c r="C34" s="68" t="s">
        <v>169</v>
      </c>
      <c r="D34" s="69" t="s">
        <v>144</v>
      </c>
      <c r="E34" s="76" t="s">
        <v>167</v>
      </c>
      <c r="F34" s="32" t="s">
        <v>128</v>
      </c>
      <c r="G34" s="66" t="s">
        <v>137</v>
      </c>
      <c r="H34" s="8"/>
      <c r="I34" s="60"/>
    </row>
    <row r="35" spans="1:9" s="9" customFormat="1" ht="35.25" customHeight="1">
      <c r="A35" s="41" t="s">
        <v>345</v>
      </c>
      <c r="B35" s="67" t="s">
        <v>170</v>
      </c>
      <c r="C35" s="68" t="s">
        <v>171</v>
      </c>
      <c r="D35" s="69" t="s">
        <v>150</v>
      </c>
      <c r="E35" s="76" t="s">
        <v>167</v>
      </c>
      <c r="F35" s="32" t="s">
        <v>128</v>
      </c>
      <c r="G35" s="66" t="s">
        <v>137</v>
      </c>
      <c r="H35" s="8"/>
      <c r="I35" s="60"/>
    </row>
    <row r="36" spans="1:9" s="9" customFormat="1" ht="49.5">
      <c r="A36" s="41" t="s">
        <v>346</v>
      </c>
      <c r="B36" s="67" t="s">
        <v>172</v>
      </c>
      <c r="C36" s="68" t="s">
        <v>173</v>
      </c>
      <c r="D36" s="69" t="s">
        <v>24</v>
      </c>
      <c r="E36" s="76" t="s">
        <v>167</v>
      </c>
      <c r="F36" s="32" t="s">
        <v>176</v>
      </c>
      <c r="G36" s="66" t="s">
        <v>177</v>
      </c>
      <c r="H36" s="8"/>
      <c r="I36" s="60"/>
    </row>
    <row r="37" spans="1:9" s="9" customFormat="1" ht="49.5">
      <c r="A37" s="41" t="s">
        <v>347</v>
      </c>
      <c r="B37" s="67" t="s">
        <v>174</v>
      </c>
      <c r="C37" s="68" t="s">
        <v>61</v>
      </c>
      <c r="D37" s="69" t="s">
        <v>175</v>
      </c>
      <c r="E37" s="76" t="s">
        <v>167</v>
      </c>
      <c r="F37" s="32" t="s">
        <v>176</v>
      </c>
      <c r="G37" s="66" t="s">
        <v>52</v>
      </c>
      <c r="H37" s="8"/>
      <c r="I37" s="60"/>
    </row>
    <row r="38" spans="1:9" s="9" customFormat="1" ht="19.5" customHeight="1">
      <c r="A38" s="10" t="s">
        <v>13</v>
      </c>
      <c r="B38" s="5"/>
      <c r="C38" s="6"/>
      <c r="D38" s="39">
        <f>COUNTA(D39:D52)</f>
        <v>14</v>
      </c>
      <c r="E38" s="31"/>
      <c r="F38" s="35"/>
      <c r="G38" s="49"/>
      <c r="H38" s="5"/>
      <c r="I38" s="60"/>
    </row>
    <row r="39" spans="1:9" s="9" customFormat="1" ht="49.5">
      <c r="A39" s="41" t="s">
        <v>25</v>
      </c>
      <c r="B39" s="67" t="s">
        <v>186</v>
      </c>
      <c r="C39" s="68" t="s">
        <v>85</v>
      </c>
      <c r="D39" s="69" t="s">
        <v>44</v>
      </c>
      <c r="E39" s="75" t="s">
        <v>187</v>
      </c>
      <c r="F39" s="32" t="s">
        <v>348</v>
      </c>
      <c r="G39" s="50" t="s">
        <v>18</v>
      </c>
      <c r="H39" s="8"/>
      <c r="I39" s="60"/>
    </row>
    <row r="40" spans="1:9" s="9" customFormat="1" ht="35.25" customHeight="1">
      <c r="A40" s="41" t="s">
        <v>26</v>
      </c>
      <c r="B40" s="67" t="s">
        <v>188</v>
      </c>
      <c r="C40" s="68" t="s">
        <v>124</v>
      </c>
      <c r="D40" s="69" t="s">
        <v>56</v>
      </c>
      <c r="E40" s="75" t="s">
        <v>187</v>
      </c>
      <c r="F40" s="32" t="s">
        <v>359</v>
      </c>
      <c r="G40" s="50" t="s">
        <v>18</v>
      </c>
      <c r="H40" s="8"/>
      <c r="I40" s="60"/>
    </row>
    <row r="41" spans="1:9" s="9" customFormat="1" ht="35.25" customHeight="1">
      <c r="A41" s="41" t="s">
        <v>27</v>
      </c>
      <c r="B41" s="67" t="s">
        <v>191</v>
      </c>
      <c r="C41" s="77" t="s">
        <v>192</v>
      </c>
      <c r="D41" s="69" t="s">
        <v>193</v>
      </c>
      <c r="E41" s="75" t="s">
        <v>187</v>
      </c>
      <c r="F41" s="32" t="s">
        <v>349</v>
      </c>
      <c r="G41" s="50" t="s">
        <v>120</v>
      </c>
      <c r="H41" s="8"/>
      <c r="I41" s="60"/>
    </row>
    <row r="42" spans="1:9" s="9" customFormat="1" ht="35.25" customHeight="1">
      <c r="A42" s="41" t="s">
        <v>28</v>
      </c>
      <c r="B42" s="71" t="s">
        <v>201</v>
      </c>
      <c r="C42" s="72" t="s">
        <v>202</v>
      </c>
      <c r="D42" s="73" t="s">
        <v>101</v>
      </c>
      <c r="E42" s="78" t="s">
        <v>203</v>
      </c>
      <c r="F42" s="32" t="s">
        <v>351</v>
      </c>
      <c r="G42" s="50" t="s">
        <v>204</v>
      </c>
      <c r="H42" s="8"/>
      <c r="I42" s="60"/>
    </row>
    <row r="43" spans="1:9" s="9" customFormat="1" ht="34.5" customHeight="1">
      <c r="A43" s="41" t="s">
        <v>29</v>
      </c>
      <c r="B43" s="67" t="s">
        <v>211</v>
      </c>
      <c r="C43" s="68" t="s">
        <v>212</v>
      </c>
      <c r="D43" s="69" t="s">
        <v>144</v>
      </c>
      <c r="E43" s="76" t="s">
        <v>208</v>
      </c>
      <c r="F43" s="32" t="s">
        <v>358</v>
      </c>
      <c r="G43" s="50" t="s">
        <v>217</v>
      </c>
      <c r="H43" s="8"/>
      <c r="I43" s="60"/>
    </row>
    <row r="44" spans="1:9" s="9" customFormat="1" ht="49.5">
      <c r="A44" s="41" t="s">
        <v>30</v>
      </c>
      <c r="B44" s="67" t="s">
        <v>213</v>
      </c>
      <c r="C44" s="68" t="s">
        <v>214</v>
      </c>
      <c r="D44" s="69" t="s">
        <v>215</v>
      </c>
      <c r="E44" s="76" t="s">
        <v>208</v>
      </c>
      <c r="F44" s="32" t="s">
        <v>355</v>
      </c>
      <c r="G44" s="50" t="s">
        <v>217</v>
      </c>
      <c r="H44" s="8"/>
      <c r="I44" s="60"/>
    </row>
    <row r="45" spans="1:9" s="9" customFormat="1" ht="35.25" customHeight="1">
      <c r="A45" s="41" t="s">
        <v>31</v>
      </c>
      <c r="B45" s="67" t="s">
        <v>205</v>
      </c>
      <c r="C45" s="68" t="s">
        <v>206</v>
      </c>
      <c r="D45" s="69" t="s">
        <v>207</v>
      </c>
      <c r="E45" s="76" t="s">
        <v>208</v>
      </c>
      <c r="F45" s="32" t="s">
        <v>356</v>
      </c>
      <c r="G45" s="50" t="s">
        <v>177</v>
      </c>
      <c r="H45" s="8"/>
      <c r="I45" s="60"/>
    </row>
    <row r="46" spans="1:9" s="9" customFormat="1" ht="35.25" customHeight="1">
      <c r="A46" s="41" t="s">
        <v>32</v>
      </c>
      <c r="B46" s="67" t="s">
        <v>209</v>
      </c>
      <c r="C46" s="68" t="s">
        <v>210</v>
      </c>
      <c r="D46" s="69" t="s">
        <v>54</v>
      </c>
      <c r="E46" s="76" t="s">
        <v>208</v>
      </c>
      <c r="F46" s="32" t="s">
        <v>357</v>
      </c>
      <c r="G46" s="50" t="s">
        <v>177</v>
      </c>
      <c r="H46" s="8"/>
      <c r="I46" s="60"/>
    </row>
    <row r="47" spans="1:9" s="9" customFormat="1" ht="35.25" customHeight="1">
      <c r="A47" s="41" t="s">
        <v>33</v>
      </c>
      <c r="B47" s="67" t="s">
        <v>218</v>
      </c>
      <c r="C47" s="68" t="s">
        <v>219</v>
      </c>
      <c r="D47" s="69" t="s">
        <v>45</v>
      </c>
      <c r="E47" s="76" t="s">
        <v>220</v>
      </c>
      <c r="F47" s="32" t="s">
        <v>360</v>
      </c>
      <c r="G47" s="50" t="s">
        <v>52</v>
      </c>
      <c r="H47" s="8"/>
      <c r="I47" s="60"/>
    </row>
    <row r="48" spans="1:9" s="9" customFormat="1" ht="49.5">
      <c r="A48" s="41" t="s">
        <v>34</v>
      </c>
      <c r="B48" s="67" t="s">
        <v>221</v>
      </c>
      <c r="C48" s="68" t="s">
        <v>74</v>
      </c>
      <c r="D48" s="69" t="s">
        <v>75</v>
      </c>
      <c r="E48" s="76" t="s">
        <v>220</v>
      </c>
      <c r="F48" s="32" t="s">
        <v>361</v>
      </c>
      <c r="G48" s="50" t="s">
        <v>177</v>
      </c>
      <c r="H48" s="8"/>
      <c r="I48" s="60"/>
    </row>
    <row r="49" spans="1:9" s="9" customFormat="1" ht="35.25" customHeight="1">
      <c r="A49" s="41" t="s">
        <v>35</v>
      </c>
      <c r="B49" s="67" t="s">
        <v>222</v>
      </c>
      <c r="C49" s="68" t="s">
        <v>20</v>
      </c>
      <c r="D49" s="69" t="s">
        <v>83</v>
      </c>
      <c r="E49" s="76" t="s">
        <v>220</v>
      </c>
      <c r="F49" s="32" t="s">
        <v>362</v>
      </c>
      <c r="G49" s="50" t="s">
        <v>42</v>
      </c>
      <c r="H49" s="8"/>
      <c r="I49" s="60"/>
    </row>
    <row r="50" spans="1:9" s="9" customFormat="1" ht="35.25" customHeight="1">
      <c r="A50" s="41" t="s">
        <v>36</v>
      </c>
      <c r="B50" s="67" t="s">
        <v>223</v>
      </c>
      <c r="C50" s="68" t="s">
        <v>224</v>
      </c>
      <c r="D50" s="69" t="s">
        <v>57</v>
      </c>
      <c r="E50" s="76" t="s">
        <v>220</v>
      </c>
      <c r="F50" s="32" t="s">
        <v>363</v>
      </c>
      <c r="G50" s="50" t="s">
        <v>42</v>
      </c>
      <c r="H50" s="8"/>
      <c r="I50" s="60"/>
    </row>
    <row r="51" spans="1:9" s="9" customFormat="1" ht="35.25" customHeight="1">
      <c r="A51" s="41" t="s">
        <v>37</v>
      </c>
      <c r="B51" s="67" t="s">
        <v>225</v>
      </c>
      <c r="C51" s="68" t="s">
        <v>224</v>
      </c>
      <c r="D51" s="69" t="s">
        <v>115</v>
      </c>
      <c r="E51" s="76" t="s">
        <v>220</v>
      </c>
      <c r="F51" s="32" t="s">
        <v>364</v>
      </c>
      <c r="G51" s="50" t="s">
        <v>42</v>
      </c>
      <c r="H51" s="8"/>
      <c r="I51" s="60"/>
    </row>
    <row r="52" spans="1:9" s="9" customFormat="1" ht="35.25" customHeight="1">
      <c r="A52" s="41" t="s">
        <v>38</v>
      </c>
      <c r="B52" s="67" t="s">
        <v>226</v>
      </c>
      <c r="C52" s="68" t="s">
        <v>227</v>
      </c>
      <c r="D52" s="69" t="s">
        <v>46</v>
      </c>
      <c r="E52" s="76" t="s">
        <v>220</v>
      </c>
      <c r="F52" s="32" t="s">
        <v>365</v>
      </c>
      <c r="G52" s="50" t="s">
        <v>42</v>
      </c>
      <c r="H52" s="8"/>
      <c r="I52" s="60"/>
    </row>
    <row r="53" spans="1:9" s="9" customFormat="1" ht="19.5" customHeight="1">
      <c r="A53" s="10" t="s">
        <v>15</v>
      </c>
      <c r="B53" s="5"/>
      <c r="C53" s="6"/>
      <c r="D53" s="39">
        <f>COUNTA(D54:D60)</f>
        <v>7</v>
      </c>
      <c r="E53" s="31"/>
      <c r="F53" s="35"/>
      <c r="G53" s="49"/>
      <c r="H53" s="5"/>
      <c r="I53" s="60"/>
    </row>
    <row r="54" spans="1:9" s="9" customFormat="1" ht="33">
      <c r="A54" s="41" t="s">
        <v>25</v>
      </c>
      <c r="B54" s="67" t="s">
        <v>84</v>
      </c>
      <c r="C54" s="68" t="s">
        <v>85</v>
      </c>
      <c r="D54" s="69" t="s">
        <v>44</v>
      </c>
      <c r="E54" s="76" t="s">
        <v>86</v>
      </c>
      <c r="F54" s="32" t="s">
        <v>87</v>
      </c>
      <c r="G54" s="62" t="s">
        <v>88</v>
      </c>
      <c r="H54" s="8"/>
      <c r="I54" s="60"/>
    </row>
    <row r="55" spans="1:9" s="9" customFormat="1" ht="49.5">
      <c r="A55" s="41" t="s">
        <v>26</v>
      </c>
      <c r="B55" s="67" t="s">
        <v>89</v>
      </c>
      <c r="C55" s="68" t="s">
        <v>90</v>
      </c>
      <c r="D55" s="69" t="s">
        <v>51</v>
      </c>
      <c r="E55" s="76" t="s">
        <v>91</v>
      </c>
      <c r="F55" s="32" t="s">
        <v>367</v>
      </c>
      <c r="G55" s="66" t="s">
        <v>366</v>
      </c>
      <c r="H55" s="8"/>
      <c r="I55" s="60"/>
    </row>
    <row r="56" spans="1:9" s="9" customFormat="1" ht="33">
      <c r="A56" s="41" t="s">
        <v>27</v>
      </c>
      <c r="B56" s="67" t="s">
        <v>96</v>
      </c>
      <c r="C56" s="68" t="s">
        <v>97</v>
      </c>
      <c r="D56" s="69" t="s">
        <v>45</v>
      </c>
      <c r="E56" s="76" t="s">
        <v>98</v>
      </c>
      <c r="F56" s="32" t="s">
        <v>369</v>
      </c>
      <c r="G56" s="66" t="s">
        <v>368</v>
      </c>
      <c r="H56" s="8"/>
      <c r="I56" s="60"/>
    </row>
    <row r="57" spans="1:9" s="9" customFormat="1" ht="33">
      <c r="A57" s="41" t="s">
        <v>28</v>
      </c>
      <c r="B57" s="67" t="s">
        <v>99</v>
      </c>
      <c r="C57" s="68" t="s">
        <v>100</v>
      </c>
      <c r="D57" s="69" t="s">
        <v>101</v>
      </c>
      <c r="E57" s="76" t="s">
        <v>98</v>
      </c>
      <c r="F57" s="32" t="s">
        <v>370</v>
      </c>
      <c r="G57" s="66" t="s">
        <v>368</v>
      </c>
      <c r="H57" s="8"/>
      <c r="I57" s="60"/>
    </row>
    <row r="58" spans="1:9" s="9" customFormat="1" ht="33">
      <c r="A58" s="41" t="s">
        <v>29</v>
      </c>
      <c r="B58" s="67" t="s">
        <v>102</v>
      </c>
      <c r="C58" s="68" t="s">
        <v>103</v>
      </c>
      <c r="D58" s="69" t="s">
        <v>101</v>
      </c>
      <c r="E58" s="76" t="s">
        <v>98</v>
      </c>
      <c r="F58" s="32" t="s">
        <v>371</v>
      </c>
      <c r="G58" s="66" t="s">
        <v>368</v>
      </c>
      <c r="H58" s="8"/>
      <c r="I58" s="60"/>
    </row>
    <row r="59" spans="1:9" s="9" customFormat="1" ht="49.5">
      <c r="A59" s="41" t="s">
        <v>30</v>
      </c>
      <c r="B59" s="67" t="s">
        <v>110</v>
      </c>
      <c r="C59" s="68" t="s">
        <v>111</v>
      </c>
      <c r="D59" s="69" t="s">
        <v>112</v>
      </c>
      <c r="E59" s="76" t="s">
        <v>106</v>
      </c>
      <c r="F59" s="32" t="s">
        <v>372</v>
      </c>
      <c r="G59" s="66" t="s">
        <v>368</v>
      </c>
      <c r="H59" s="8"/>
      <c r="I59" s="60"/>
    </row>
    <row r="60" spans="1:9" s="9" customFormat="1" ht="49.5">
      <c r="A60" s="41" t="s">
        <v>31</v>
      </c>
      <c r="B60" s="67" t="s">
        <v>113</v>
      </c>
      <c r="C60" s="77" t="s">
        <v>114</v>
      </c>
      <c r="D60" s="69" t="s">
        <v>46</v>
      </c>
      <c r="E60" s="76" t="s">
        <v>106</v>
      </c>
      <c r="F60" s="32" t="s">
        <v>373</v>
      </c>
      <c r="G60" s="66" t="s">
        <v>368</v>
      </c>
      <c r="H60" s="8"/>
      <c r="I60" s="60"/>
    </row>
    <row r="61" spans="1:9" s="9" customFormat="1" ht="22.5" customHeight="1">
      <c r="A61" s="10" t="s">
        <v>236</v>
      </c>
      <c r="B61" s="24"/>
      <c r="C61" s="54"/>
      <c r="D61" s="39">
        <f>COUNTA(D62:D69)</f>
        <v>8</v>
      </c>
      <c r="E61" s="31"/>
      <c r="F61" s="32"/>
      <c r="G61" s="49"/>
      <c r="H61" s="27"/>
      <c r="I61" s="60"/>
    </row>
    <row r="62" spans="1:9" s="9" customFormat="1" ht="49.5">
      <c r="A62" s="41" t="s">
        <v>25</v>
      </c>
      <c r="B62" s="67" t="s">
        <v>237</v>
      </c>
      <c r="C62" s="68" t="s">
        <v>238</v>
      </c>
      <c r="D62" s="69" t="s">
        <v>239</v>
      </c>
      <c r="E62" s="76" t="s">
        <v>240</v>
      </c>
      <c r="F62" s="32" t="s">
        <v>259</v>
      </c>
      <c r="G62" s="62" t="s">
        <v>18</v>
      </c>
      <c r="H62" s="8"/>
      <c r="I62" s="60"/>
    </row>
    <row r="63" spans="1:9" s="9" customFormat="1" ht="33">
      <c r="A63" s="41" t="s">
        <v>26</v>
      </c>
      <c r="B63" s="67" t="s">
        <v>241</v>
      </c>
      <c r="C63" s="68" t="s">
        <v>242</v>
      </c>
      <c r="D63" s="69" t="s">
        <v>243</v>
      </c>
      <c r="E63" s="76" t="s">
        <v>240</v>
      </c>
      <c r="F63" s="32" t="s">
        <v>260</v>
      </c>
      <c r="G63" s="62" t="s">
        <v>52</v>
      </c>
      <c r="H63" s="8" t="s">
        <v>123</v>
      </c>
      <c r="I63" s="60"/>
    </row>
    <row r="64" spans="1:9" s="9" customFormat="1" ht="33">
      <c r="A64" s="41" t="s">
        <v>27</v>
      </c>
      <c r="B64" s="67" t="s">
        <v>244</v>
      </c>
      <c r="C64" s="68" t="s">
        <v>245</v>
      </c>
      <c r="D64" s="69" t="s">
        <v>246</v>
      </c>
      <c r="E64" s="76" t="s">
        <v>240</v>
      </c>
      <c r="F64" s="32" t="s">
        <v>261</v>
      </c>
      <c r="G64" s="62" t="s">
        <v>52</v>
      </c>
      <c r="H64" s="8" t="s">
        <v>123</v>
      </c>
      <c r="I64" s="60"/>
    </row>
    <row r="65" spans="1:9" s="9" customFormat="1" ht="33">
      <c r="A65" s="41" t="s">
        <v>28</v>
      </c>
      <c r="B65" s="67" t="s">
        <v>247</v>
      </c>
      <c r="C65" s="68" t="s">
        <v>248</v>
      </c>
      <c r="D65" s="69" t="s">
        <v>55</v>
      </c>
      <c r="E65" s="76" t="s">
        <v>240</v>
      </c>
      <c r="F65" s="32" t="s">
        <v>290</v>
      </c>
      <c r="G65" s="62" t="s">
        <v>177</v>
      </c>
      <c r="H65" s="8" t="s">
        <v>123</v>
      </c>
      <c r="I65" s="60"/>
    </row>
    <row r="66" spans="1:9" s="9" customFormat="1" ht="33">
      <c r="A66" s="41" t="s">
        <v>29</v>
      </c>
      <c r="B66" s="67" t="s">
        <v>250</v>
      </c>
      <c r="C66" s="68" t="s">
        <v>251</v>
      </c>
      <c r="D66" s="69" t="s">
        <v>252</v>
      </c>
      <c r="E66" s="76" t="s">
        <v>240</v>
      </c>
      <c r="F66" s="32" t="s">
        <v>376</v>
      </c>
      <c r="G66" s="62" t="s">
        <v>177</v>
      </c>
      <c r="H66" s="8" t="s">
        <v>123</v>
      </c>
      <c r="I66" s="60"/>
    </row>
    <row r="67" spans="1:9" s="9" customFormat="1" ht="33">
      <c r="A67" s="41" t="s">
        <v>30</v>
      </c>
      <c r="B67" s="67" t="s">
        <v>253</v>
      </c>
      <c r="C67" s="68" t="s">
        <v>249</v>
      </c>
      <c r="D67" s="69" t="s">
        <v>254</v>
      </c>
      <c r="E67" s="76" t="s">
        <v>240</v>
      </c>
      <c r="F67" s="32" t="s">
        <v>376</v>
      </c>
      <c r="G67" s="62" t="s">
        <v>52</v>
      </c>
      <c r="H67" s="8" t="s">
        <v>123</v>
      </c>
      <c r="I67" s="60"/>
    </row>
    <row r="68" spans="1:9" s="9" customFormat="1" ht="33">
      <c r="A68" s="41" t="s">
        <v>31</v>
      </c>
      <c r="B68" s="67" t="s">
        <v>255</v>
      </c>
      <c r="C68" s="68" t="s">
        <v>256</v>
      </c>
      <c r="D68" s="69" t="s">
        <v>40</v>
      </c>
      <c r="E68" s="76" t="s">
        <v>240</v>
      </c>
      <c r="F68" s="32" t="s">
        <v>376</v>
      </c>
      <c r="G68" s="62" t="s">
        <v>177</v>
      </c>
      <c r="H68" s="8" t="s">
        <v>123</v>
      </c>
    </row>
    <row r="69" spans="1:9" s="9" customFormat="1" ht="33">
      <c r="A69" s="41" t="s">
        <v>32</v>
      </c>
      <c r="B69" s="67" t="s">
        <v>257</v>
      </c>
      <c r="C69" s="68" t="s">
        <v>258</v>
      </c>
      <c r="D69" s="69" t="s">
        <v>40</v>
      </c>
      <c r="E69" s="76" t="s">
        <v>240</v>
      </c>
      <c r="F69" s="32" t="s">
        <v>377</v>
      </c>
      <c r="G69" s="62" t="s">
        <v>177</v>
      </c>
      <c r="H69" s="8" t="s">
        <v>123</v>
      </c>
    </row>
    <row r="70" spans="1:9" s="9" customFormat="1" ht="18.75" customHeight="1">
      <c r="A70" s="10" t="s">
        <v>17</v>
      </c>
      <c r="B70" s="5"/>
      <c r="C70" s="6"/>
      <c r="D70" s="39">
        <f>COUNTA(D71:D83)</f>
        <v>13</v>
      </c>
      <c r="E70" s="31"/>
      <c r="F70" s="35"/>
      <c r="G70" s="49"/>
      <c r="H70" s="5"/>
      <c r="I70" s="60"/>
    </row>
    <row r="71" spans="1:9" s="9" customFormat="1" ht="33">
      <c r="A71" s="41" t="s">
        <v>25</v>
      </c>
      <c r="B71" s="41">
        <v>22001303</v>
      </c>
      <c r="C71" s="85" t="s">
        <v>116</v>
      </c>
      <c r="D71" s="86" t="s">
        <v>117</v>
      </c>
      <c r="E71" s="75" t="s">
        <v>118</v>
      </c>
      <c r="F71" s="32" t="s">
        <v>119</v>
      </c>
      <c r="G71" s="50" t="s">
        <v>120</v>
      </c>
      <c r="H71" s="8" t="s">
        <v>123</v>
      </c>
    </row>
    <row r="72" spans="1:9" s="9" customFormat="1" ht="33">
      <c r="A72" s="41" t="s">
        <v>26</v>
      </c>
      <c r="B72" s="42">
        <v>22002375</v>
      </c>
      <c r="C72" s="55" t="s">
        <v>20</v>
      </c>
      <c r="D72" s="43" t="s">
        <v>121</v>
      </c>
      <c r="E72" s="44" t="s">
        <v>122</v>
      </c>
      <c r="F72" s="32" t="s">
        <v>119</v>
      </c>
      <c r="G72" s="50" t="s">
        <v>120</v>
      </c>
      <c r="H72" s="8"/>
      <c r="I72" s="60"/>
    </row>
    <row r="73" spans="1:9" s="9" customFormat="1" ht="33">
      <c r="A73" s="41" t="s">
        <v>27</v>
      </c>
      <c r="B73" s="80" t="s">
        <v>262</v>
      </c>
      <c r="C73" s="81" t="s">
        <v>263</v>
      </c>
      <c r="D73" s="82" t="s">
        <v>140</v>
      </c>
      <c r="E73" s="76" t="s">
        <v>264</v>
      </c>
      <c r="F73" s="32" t="s">
        <v>273</v>
      </c>
      <c r="G73" s="62" t="s">
        <v>137</v>
      </c>
      <c r="H73" s="8"/>
      <c r="I73" s="60"/>
    </row>
    <row r="74" spans="1:9" s="9" customFormat="1" ht="33">
      <c r="A74" s="41" t="s">
        <v>28</v>
      </c>
      <c r="B74" s="80" t="s">
        <v>265</v>
      </c>
      <c r="C74" s="81" t="s">
        <v>266</v>
      </c>
      <c r="D74" s="83" t="s">
        <v>140</v>
      </c>
      <c r="E74" s="76" t="s">
        <v>264</v>
      </c>
      <c r="F74" s="32" t="s">
        <v>274</v>
      </c>
      <c r="G74" s="62" t="s">
        <v>137</v>
      </c>
      <c r="H74" s="8"/>
      <c r="I74" s="60"/>
    </row>
    <row r="75" spans="1:9" s="9" customFormat="1" ht="33">
      <c r="A75" s="41" t="s">
        <v>29</v>
      </c>
      <c r="B75" s="80" t="s">
        <v>267</v>
      </c>
      <c r="C75" s="81" t="s">
        <v>268</v>
      </c>
      <c r="D75" s="83" t="s">
        <v>23</v>
      </c>
      <c r="E75" s="76" t="s">
        <v>264</v>
      </c>
      <c r="F75" s="32" t="s">
        <v>273</v>
      </c>
      <c r="G75" s="62" t="s">
        <v>137</v>
      </c>
      <c r="H75" s="8"/>
      <c r="I75" s="60"/>
    </row>
    <row r="76" spans="1:9" s="9" customFormat="1" ht="35.25" customHeight="1">
      <c r="A76" s="41" t="s">
        <v>30</v>
      </c>
      <c r="B76" s="80" t="s">
        <v>269</v>
      </c>
      <c r="C76" s="81" t="s">
        <v>20</v>
      </c>
      <c r="D76" s="83" t="s">
        <v>60</v>
      </c>
      <c r="E76" s="76" t="s">
        <v>264</v>
      </c>
      <c r="F76" s="32" t="s">
        <v>273</v>
      </c>
      <c r="G76" s="62" t="s">
        <v>137</v>
      </c>
      <c r="H76" s="8"/>
      <c r="I76" s="60"/>
    </row>
    <row r="77" spans="1:9" s="9" customFormat="1" ht="35.25" customHeight="1">
      <c r="A77" s="41" t="s">
        <v>31</v>
      </c>
      <c r="B77" s="80" t="s">
        <v>270</v>
      </c>
      <c r="C77" s="81" t="s">
        <v>271</v>
      </c>
      <c r="D77" s="83" t="s">
        <v>22</v>
      </c>
      <c r="E77" s="76" t="s">
        <v>264</v>
      </c>
      <c r="F77" s="32" t="s">
        <v>273</v>
      </c>
      <c r="G77" s="62" t="s">
        <v>137</v>
      </c>
      <c r="H77" s="8"/>
      <c r="I77" s="60"/>
    </row>
    <row r="78" spans="1:9" s="9" customFormat="1" ht="35.25" customHeight="1">
      <c r="A78" s="41" t="s">
        <v>32</v>
      </c>
      <c r="B78" s="80" t="s">
        <v>272</v>
      </c>
      <c r="C78" s="81" t="s">
        <v>266</v>
      </c>
      <c r="D78" s="83" t="s">
        <v>40</v>
      </c>
      <c r="E78" s="76" t="s">
        <v>264</v>
      </c>
      <c r="F78" s="32" t="s">
        <v>274</v>
      </c>
      <c r="G78" s="62" t="s">
        <v>137</v>
      </c>
      <c r="H78" s="8"/>
      <c r="I78" s="60"/>
    </row>
    <row r="79" spans="1:9" s="9" customFormat="1" ht="35.25" customHeight="1">
      <c r="A79" s="41" t="s">
        <v>33</v>
      </c>
      <c r="B79" s="80">
        <v>24003946</v>
      </c>
      <c r="C79" s="81" t="s">
        <v>307</v>
      </c>
      <c r="D79" s="83" t="s">
        <v>308</v>
      </c>
      <c r="E79" s="84" t="s">
        <v>309</v>
      </c>
      <c r="F79" s="32" t="s">
        <v>315</v>
      </c>
      <c r="G79" s="62" t="s">
        <v>18</v>
      </c>
      <c r="H79" s="8"/>
      <c r="I79" s="60"/>
    </row>
    <row r="80" spans="1:9" s="9" customFormat="1" ht="35.25" customHeight="1">
      <c r="A80" s="41" t="s">
        <v>34</v>
      </c>
      <c r="B80" s="80">
        <v>24000726</v>
      </c>
      <c r="C80" s="81" t="s">
        <v>43</v>
      </c>
      <c r="D80" s="83" t="s">
        <v>83</v>
      </c>
      <c r="E80" s="84" t="s">
        <v>309</v>
      </c>
      <c r="F80" s="32" t="s">
        <v>315</v>
      </c>
      <c r="G80" s="62" t="s">
        <v>316</v>
      </c>
      <c r="H80" s="8"/>
      <c r="I80" s="60"/>
    </row>
    <row r="81" spans="1:10" s="9" customFormat="1" ht="35.25" customHeight="1">
      <c r="A81" s="41" t="s">
        <v>35</v>
      </c>
      <c r="B81" s="80">
        <v>24001286</v>
      </c>
      <c r="C81" s="81" t="s">
        <v>310</v>
      </c>
      <c r="D81" s="83" t="s">
        <v>47</v>
      </c>
      <c r="E81" s="84" t="s">
        <v>309</v>
      </c>
      <c r="F81" s="32" t="s">
        <v>315</v>
      </c>
      <c r="G81" s="62" t="s">
        <v>18</v>
      </c>
      <c r="H81" s="8"/>
      <c r="I81" s="60"/>
    </row>
    <row r="82" spans="1:10" s="9" customFormat="1" ht="35.25" customHeight="1">
      <c r="A82" s="41" t="s">
        <v>36</v>
      </c>
      <c r="B82" s="80">
        <v>24001436</v>
      </c>
      <c r="C82" s="81" t="s">
        <v>311</v>
      </c>
      <c r="D82" s="83" t="s">
        <v>312</v>
      </c>
      <c r="E82" s="84" t="s">
        <v>309</v>
      </c>
      <c r="F82" s="32" t="s">
        <v>315</v>
      </c>
      <c r="G82" s="62" t="s">
        <v>18</v>
      </c>
      <c r="H82" s="8"/>
      <c r="I82" s="60"/>
    </row>
    <row r="83" spans="1:10" s="9" customFormat="1" ht="35.25" customHeight="1">
      <c r="A83" s="41" t="s">
        <v>37</v>
      </c>
      <c r="B83" s="80">
        <v>24000380</v>
      </c>
      <c r="C83" s="81" t="s">
        <v>313</v>
      </c>
      <c r="D83" s="83" t="s">
        <v>314</v>
      </c>
      <c r="E83" s="84" t="s">
        <v>309</v>
      </c>
      <c r="F83" s="32" t="s">
        <v>315</v>
      </c>
      <c r="G83" s="62" t="s">
        <v>317</v>
      </c>
      <c r="H83" s="8"/>
      <c r="I83" s="60"/>
    </row>
    <row r="84" spans="1:10" s="9" customFormat="1" ht="26.25" customHeight="1">
      <c r="A84" s="10" t="s">
        <v>21</v>
      </c>
      <c r="B84" s="5"/>
      <c r="C84" s="6"/>
      <c r="D84" s="39">
        <f>COUNTA(D85:D85)</f>
        <v>1</v>
      </c>
      <c r="E84" s="31"/>
      <c r="F84" s="35"/>
      <c r="G84" s="49"/>
      <c r="H84" s="5"/>
      <c r="I84" s="60"/>
    </row>
    <row r="85" spans="1:10" s="9" customFormat="1" ht="40.5" customHeight="1">
      <c r="A85" s="41" t="s">
        <v>25</v>
      </c>
      <c r="B85" s="67">
        <v>23002360</v>
      </c>
      <c r="C85" s="68" t="s">
        <v>385</v>
      </c>
      <c r="D85" s="69" t="s">
        <v>288</v>
      </c>
      <c r="E85" s="70" t="s">
        <v>384</v>
      </c>
      <c r="F85" s="32" t="s">
        <v>68</v>
      </c>
      <c r="G85" s="62" t="s">
        <v>18</v>
      </c>
      <c r="H85" s="8"/>
      <c r="I85" s="60"/>
    </row>
    <row r="86" spans="1:10" s="9" customFormat="1" ht="23.25" customHeight="1">
      <c r="A86" s="10" t="s">
        <v>14</v>
      </c>
      <c r="B86" s="5"/>
      <c r="C86" s="6"/>
      <c r="D86" s="39">
        <f>COUNTA(D87:D93)</f>
        <v>7</v>
      </c>
      <c r="E86" s="31"/>
      <c r="F86" s="35"/>
      <c r="G86" s="49"/>
      <c r="H86" s="5"/>
      <c r="I86" s="60"/>
    </row>
    <row r="87" spans="1:10" s="9" customFormat="1" ht="39.75" customHeight="1">
      <c r="A87" s="41" t="s">
        <v>25</v>
      </c>
      <c r="B87" s="80">
        <v>22001721</v>
      </c>
      <c r="C87" s="81" t="s">
        <v>318</v>
      </c>
      <c r="D87" s="82" t="s">
        <v>207</v>
      </c>
      <c r="E87" s="75" t="s">
        <v>319</v>
      </c>
      <c r="F87" s="32" t="s">
        <v>286</v>
      </c>
      <c r="G87" s="50" t="s">
        <v>217</v>
      </c>
      <c r="H87" s="8"/>
      <c r="I87" s="60"/>
    </row>
    <row r="88" spans="1:10" s="9" customFormat="1" ht="39.75" customHeight="1">
      <c r="A88" s="41" t="s">
        <v>26</v>
      </c>
      <c r="B88" s="80">
        <v>22000820</v>
      </c>
      <c r="C88" s="81" t="s">
        <v>320</v>
      </c>
      <c r="D88" s="83" t="s">
        <v>140</v>
      </c>
      <c r="E88" s="75" t="s">
        <v>321</v>
      </c>
      <c r="F88" s="32" t="s">
        <v>322</v>
      </c>
      <c r="G88" s="62" t="s">
        <v>18</v>
      </c>
      <c r="H88" s="8" t="s">
        <v>123</v>
      </c>
      <c r="I88" s="60"/>
    </row>
    <row r="89" spans="1:10" s="9" customFormat="1" ht="39.75" customHeight="1">
      <c r="A89" s="41" t="s">
        <v>27</v>
      </c>
      <c r="B89" s="80">
        <v>22000770</v>
      </c>
      <c r="C89" s="81" t="s">
        <v>323</v>
      </c>
      <c r="D89" s="83" t="s">
        <v>60</v>
      </c>
      <c r="E89" s="75" t="s">
        <v>321</v>
      </c>
      <c r="F89" s="32" t="s">
        <v>322</v>
      </c>
      <c r="G89" s="62" t="s">
        <v>18</v>
      </c>
      <c r="H89" s="8" t="s">
        <v>123</v>
      </c>
      <c r="I89" s="60"/>
    </row>
    <row r="90" spans="1:10" s="9" customFormat="1" ht="54.75" customHeight="1">
      <c r="A90" s="41" t="s">
        <v>28</v>
      </c>
      <c r="B90" s="80">
        <v>23001602</v>
      </c>
      <c r="C90" s="81" t="s">
        <v>331</v>
      </c>
      <c r="D90" s="83" t="s">
        <v>235</v>
      </c>
      <c r="E90" s="75" t="s">
        <v>332</v>
      </c>
      <c r="F90" s="32" t="s">
        <v>333</v>
      </c>
      <c r="G90" s="62" t="s">
        <v>52</v>
      </c>
      <c r="H90" s="8"/>
      <c r="I90" s="60"/>
    </row>
    <row r="91" spans="1:10" s="9" customFormat="1" ht="41.25" customHeight="1">
      <c r="A91" s="41" t="s">
        <v>29</v>
      </c>
      <c r="B91" s="80">
        <v>23001722</v>
      </c>
      <c r="C91" s="81" t="s">
        <v>289</v>
      </c>
      <c r="D91" s="83" t="s">
        <v>207</v>
      </c>
      <c r="E91" s="75" t="s">
        <v>332</v>
      </c>
      <c r="F91" s="32" t="s">
        <v>334</v>
      </c>
      <c r="G91" s="62" t="s">
        <v>52</v>
      </c>
      <c r="H91" s="8"/>
      <c r="I91" s="60"/>
    </row>
    <row r="92" spans="1:10" s="9" customFormat="1" ht="36.75" customHeight="1">
      <c r="A92" s="41" t="s">
        <v>30</v>
      </c>
      <c r="B92" s="80" t="s">
        <v>283</v>
      </c>
      <c r="C92" s="81" t="s">
        <v>284</v>
      </c>
      <c r="D92" s="83" t="s">
        <v>144</v>
      </c>
      <c r="E92" s="75" t="s">
        <v>285</v>
      </c>
      <c r="F92" s="32" t="s">
        <v>286</v>
      </c>
      <c r="G92" s="50" t="s">
        <v>217</v>
      </c>
      <c r="H92" s="8"/>
      <c r="I92" s="60"/>
    </row>
    <row r="93" spans="1:10" s="9" customFormat="1" ht="36.75" customHeight="1">
      <c r="A93" s="41" t="s">
        <v>31</v>
      </c>
      <c r="B93" s="42">
        <v>24004289</v>
      </c>
      <c r="C93" s="55" t="s">
        <v>324</v>
      </c>
      <c r="D93" s="43" t="s">
        <v>235</v>
      </c>
      <c r="E93" s="44" t="s">
        <v>325</v>
      </c>
      <c r="F93" s="32" t="s">
        <v>286</v>
      </c>
      <c r="G93" s="62" t="s">
        <v>18</v>
      </c>
      <c r="H93" s="8"/>
      <c r="I93" s="60"/>
    </row>
    <row r="94" spans="1:10" s="9" customFormat="1" ht="24" customHeight="1">
      <c r="A94" s="97" t="s">
        <v>11</v>
      </c>
      <c r="B94" s="98"/>
      <c r="C94" s="98"/>
      <c r="D94" s="19">
        <f>D9+D38+D53+D61+D70+D84+D86</f>
        <v>78</v>
      </c>
      <c r="E94" s="18" t="s">
        <v>10</v>
      </c>
      <c r="F94" s="5"/>
      <c r="G94" s="49"/>
      <c r="H94" s="8">
        <f>COUNTIF(H9:H93,"Nữ")</f>
        <v>10</v>
      </c>
      <c r="I94" s="61"/>
      <c r="J94" s="21">
        <f>D94+'TẠM NGƯNG HOC'!D33</f>
        <v>97</v>
      </c>
    </row>
    <row r="95" spans="1:10">
      <c r="A95" s="45"/>
      <c r="B95" s="45"/>
      <c r="C95" s="56"/>
      <c r="D95" s="37"/>
      <c r="E95" s="37"/>
    </row>
    <row r="100" spans="1:7" ht="15.75">
      <c r="A100" s="16"/>
      <c r="B100" s="16"/>
      <c r="C100" s="22"/>
      <c r="D100" s="16"/>
      <c r="E100" s="16"/>
      <c r="F100" s="16"/>
      <c r="G100" s="52"/>
    </row>
  </sheetData>
  <autoFilter ref="A8:J94" xr:uid="{00000000-0009-0000-0000-000001000000}">
    <filterColumn colId="2" showButton="0"/>
  </autoFilter>
  <mergeCells count="11">
    <mergeCell ref="A4:D4"/>
    <mergeCell ref="A5:G5"/>
    <mergeCell ref="A6:G6"/>
    <mergeCell ref="C8:D8"/>
    <mergeCell ref="A94:C94"/>
    <mergeCell ref="A1:D1"/>
    <mergeCell ref="A2:D2"/>
    <mergeCell ref="A3:D3"/>
    <mergeCell ref="F3:G3"/>
    <mergeCell ref="E1:G1"/>
    <mergeCell ref="E2:G2"/>
  </mergeCells>
  <phoneticPr fontId="3" type="noConversion"/>
  <pageMargins left="0.55118110236220474" right="0.23622047244094491" top="0.63" bottom="0.47244094488188981" header="0.23622047244094491" footer="0.23622047244094491"/>
  <pageSetup paperSize="9" scale="85" orientation="portrait" horizontalDpi="300" verticalDpi="300" r:id="rId1"/>
  <headerFooter differentFirst="1" scaleWithDoc="0" alignWithMargins="0">
    <oddHeader>&amp;C&amp;"Times New Roman,Regular"&amp;12&amp;P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4"/>
  <sheetViews>
    <sheetView view="pageBreakPreview" zoomScale="118" zoomScaleNormal="100" zoomScaleSheetLayoutView="118" workbookViewId="0">
      <selection activeCell="A6" sqref="A6:G6"/>
    </sheetView>
  </sheetViews>
  <sheetFormatPr defaultRowHeight="15.75"/>
  <cols>
    <col min="1" max="1" width="5.625" style="3" customWidth="1"/>
    <col min="2" max="2" width="10.75" style="17" bestFit="1" customWidth="1"/>
    <col min="3" max="3" width="19.5" style="20" customWidth="1"/>
    <col min="4" max="4" width="7.625" style="20" customWidth="1"/>
    <col min="5" max="5" width="12.625" style="3" customWidth="1"/>
    <col min="6" max="6" width="24" style="17" customWidth="1"/>
    <col min="7" max="7" width="20.125" style="30" customWidth="1"/>
    <col min="8" max="8" width="4.625" style="3" customWidth="1"/>
    <col min="9" max="9" width="13" style="3" bestFit="1" customWidth="1"/>
    <col min="10" max="16384" width="9" style="3"/>
  </cols>
  <sheetData>
    <row r="1" spans="1:9">
      <c r="A1" s="87" t="s">
        <v>1</v>
      </c>
      <c r="B1" s="87"/>
      <c r="C1" s="87"/>
      <c r="D1" s="87"/>
      <c r="E1" s="88" t="s">
        <v>4</v>
      </c>
      <c r="F1" s="88"/>
      <c r="G1" s="88"/>
      <c r="H1" s="26"/>
    </row>
    <row r="2" spans="1:9" ht="16.5">
      <c r="A2" s="88" t="s">
        <v>3</v>
      </c>
      <c r="B2" s="88"/>
      <c r="C2" s="88"/>
      <c r="D2" s="88"/>
      <c r="E2" s="90" t="s">
        <v>7</v>
      </c>
      <c r="F2" s="90"/>
      <c r="G2" s="90"/>
      <c r="H2" s="26"/>
    </row>
    <row r="3" spans="1:9" ht="18.75">
      <c r="A3" s="88" t="s">
        <v>0</v>
      </c>
      <c r="B3" s="88"/>
      <c r="C3" s="88"/>
      <c r="D3" s="88"/>
      <c r="E3" s="12"/>
      <c r="F3" s="91"/>
      <c r="G3" s="91"/>
      <c r="H3" s="15"/>
    </row>
    <row r="4" spans="1:9" s="15" customFormat="1" ht="12.75" customHeight="1">
      <c r="A4" s="91"/>
      <c r="B4" s="91"/>
      <c r="C4" s="91"/>
      <c r="D4" s="91"/>
      <c r="E4" s="14"/>
      <c r="F4" s="33"/>
      <c r="G4" s="29"/>
    </row>
    <row r="5" spans="1:9" ht="24" customHeight="1">
      <c r="A5" s="92" t="s">
        <v>49</v>
      </c>
      <c r="B5" s="93"/>
      <c r="C5" s="93"/>
      <c r="D5" s="93"/>
      <c r="E5" s="93"/>
      <c r="F5" s="93"/>
      <c r="G5" s="93"/>
    </row>
    <row r="6" spans="1:9" s="2" customFormat="1" ht="42.75" customHeight="1">
      <c r="A6" s="94" t="s">
        <v>386</v>
      </c>
      <c r="B6" s="94"/>
      <c r="C6" s="94"/>
      <c r="D6" s="94"/>
      <c r="E6" s="94"/>
      <c r="F6" s="94"/>
      <c r="G6" s="94"/>
      <c r="H6" s="38"/>
    </row>
    <row r="7" spans="1:9" ht="13.5" customHeight="1">
      <c r="A7" s="4"/>
      <c r="B7" s="4"/>
      <c r="C7" s="23"/>
      <c r="D7" s="23"/>
      <c r="E7" s="4"/>
      <c r="F7" s="34"/>
      <c r="G7" s="22"/>
    </row>
    <row r="8" spans="1:9" s="9" customFormat="1" ht="18.75" customHeight="1">
      <c r="A8" s="5" t="s">
        <v>6</v>
      </c>
      <c r="B8" s="6" t="s">
        <v>8</v>
      </c>
      <c r="C8" s="95" t="s">
        <v>9</v>
      </c>
      <c r="D8" s="96"/>
      <c r="E8" s="5" t="s">
        <v>2</v>
      </c>
      <c r="F8" s="35" t="s">
        <v>16</v>
      </c>
      <c r="G8" s="11" t="s">
        <v>12</v>
      </c>
      <c r="H8" s="27"/>
    </row>
    <row r="9" spans="1:9" s="9" customFormat="1" ht="22.5" customHeight="1">
      <c r="A9" s="7" t="s">
        <v>19</v>
      </c>
      <c r="B9" s="24"/>
      <c r="C9" s="25"/>
      <c r="D9" s="39">
        <f>COUNTA(D10:D12)</f>
        <v>3</v>
      </c>
      <c r="E9" s="31"/>
      <c r="F9" s="32"/>
      <c r="G9" s="40"/>
      <c r="H9" s="5"/>
    </row>
    <row r="10" spans="1:9" s="9" customFormat="1" ht="82.5">
      <c r="A10" s="41" t="s">
        <v>25</v>
      </c>
      <c r="B10" s="67" t="s">
        <v>69</v>
      </c>
      <c r="C10" s="68" t="s">
        <v>70</v>
      </c>
      <c r="D10" s="69" t="s">
        <v>50</v>
      </c>
      <c r="E10" s="75" t="s">
        <v>71</v>
      </c>
      <c r="F10" s="32" t="s">
        <v>72</v>
      </c>
      <c r="G10" s="66" t="s">
        <v>42</v>
      </c>
      <c r="H10" s="8"/>
    </row>
    <row r="11" spans="1:9" s="9" customFormat="1" ht="49.5">
      <c r="A11" s="41" t="s">
        <v>26</v>
      </c>
      <c r="B11" s="67" t="s">
        <v>299</v>
      </c>
      <c r="C11" s="68" t="s">
        <v>300</v>
      </c>
      <c r="D11" s="69" t="s">
        <v>23</v>
      </c>
      <c r="E11" s="75" t="s">
        <v>294</v>
      </c>
      <c r="F11" s="32" t="s">
        <v>305</v>
      </c>
      <c r="G11" s="66" t="s">
        <v>137</v>
      </c>
      <c r="H11" s="8"/>
      <c r="I11" s="60"/>
    </row>
    <row r="12" spans="1:9" s="9" customFormat="1" ht="49.5">
      <c r="A12" s="41" t="s">
        <v>27</v>
      </c>
      <c r="B12" s="67" t="s">
        <v>142</v>
      </c>
      <c r="C12" s="68" t="s">
        <v>143</v>
      </c>
      <c r="D12" s="69" t="s">
        <v>144</v>
      </c>
      <c r="E12" s="75" t="s">
        <v>141</v>
      </c>
      <c r="F12" s="32" t="s">
        <v>155</v>
      </c>
      <c r="G12" s="66" t="s">
        <v>18</v>
      </c>
      <c r="H12" s="8"/>
      <c r="I12" s="60"/>
    </row>
    <row r="13" spans="1:9" s="9" customFormat="1" ht="21.75" customHeight="1">
      <c r="A13" s="10" t="s">
        <v>13</v>
      </c>
      <c r="B13" s="24"/>
      <c r="C13" s="54"/>
      <c r="D13" s="39">
        <f>COUNTA(D14:D19)</f>
        <v>6</v>
      </c>
      <c r="E13" s="31"/>
      <c r="F13" s="32"/>
      <c r="G13" s="49"/>
      <c r="H13" s="27"/>
      <c r="I13" s="60"/>
    </row>
    <row r="14" spans="1:9" s="9" customFormat="1" ht="49.5">
      <c r="A14" s="41" t="s">
        <v>25</v>
      </c>
      <c r="B14" s="67" t="s">
        <v>189</v>
      </c>
      <c r="C14" s="68" t="s">
        <v>190</v>
      </c>
      <c r="D14" s="69" t="s">
        <v>22</v>
      </c>
      <c r="E14" s="75" t="s">
        <v>187</v>
      </c>
      <c r="F14" s="32" t="s">
        <v>350</v>
      </c>
      <c r="G14" s="50" t="s">
        <v>18</v>
      </c>
      <c r="H14" s="8"/>
      <c r="I14" s="60"/>
    </row>
    <row r="15" spans="1:9" s="9" customFormat="1" ht="66">
      <c r="A15" s="41" t="s">
        <v>26</v>
      </c>
      <c r="B15" s="67" t="s">
        <v>194</v>
      </c>
      <c r="C15" s="68" t="s">
        <v>195</v>
      </c>
      <c r="D15" s="69" t="s">
        <v>64</v>
      </c>
      <c r="E15" s="75" t="s">
        <v>196</v>
      </c>
      <c r="F15" s="32" t="s">
        <v>199</v>
      </c>
      <c r="G15" s="50" t="s">
        <v>52</v>
      </c>
      <c r="H15" s="8"/>
      <c r="I15" s="60"/>
    </row>
    <row r="16" spans="1:9" s="9" customFormat="1" ht="66">
      <c r="A16" s="41" t="s">
        <v>27</v>
      </c>
      <c r="B16" s="67" t="s">
        <v>197</v>
      </c>
      <c r="C16" s="68" t="s">
        <v>198</v>
      </c>
      <c r="D16" s="69" t="s">
        <v>115</v>
      </c>
      <c r="E16" s="75" t="s">
        <v>196</v>
      </c>
      <c r="F16" s="32" t="s">
        <v>200</v>
      </c>
      <c r="G16" s="50" t="s">
        <v>52</v>
      </c>
      <c r="H16" s="8"/>
      <c r="I16" s="60"/>
    </row>
    <row r="17" spans="1:9" ht="82.5">
      <c r="A17" s="41" t="s">
        <v>28</v>
      </c>
      <c r="B17" s="67" t="s">
        <v>228</v>
      </c>
      <c r="C17" s="68" t="s">
        <v>229</v>
      </c>
      <c r="D17" s="69" t="s">
        <v>230</v>
      </c>
      <c r="E17" s="76" t="s">
        <v>220</v>
      </c>
      <c r="F17" s="32" t="s">
        <v>352</v>
      </c>
      <c r="G17" s="50" t="s">
        <v>42</v>
      </c>
      <c r="H17" s="79"/>
    </row>
    <row r="18" spans="1:9" ht="82.5">
      <c r="A18" s="41" t="s">
        <v>29</v>
      </c>
      <c r="B18" s="67" t="s">
        <v>231</v>
      </c>
      <c r="C18" s="68" t="s">
        <v>232</v>
      </c>
      <c r="D18" s="69" t="s">
        <v>24</v>
      </c>
      <c r="E18" s="76" t="s">
        <v>220</v>
      </c>
      <c r="F18" s="32" t="s">
        <v>353</v>
      </c>
      <c r="G18" s="50" t="s">
        <v>42</v>
      </c>
      <c r="H18" s="79"/>
    </row>
    <row r="19" spans="1:9" ht="82.5">
      <c r="A19" s="41" t="s">
        <v>30</v>
      </c>
      <c r="B19" s="67" t="s">
        <v>233</v>
      </c>
      <c r="C19" s="68" t="s">
        <v>234</v>
      </c>
      <c r="D19" s="69" t="s">
        <v>235</v>
      </c>
      <c r="E19" s="76" t="s">
        <v>220</v>
      </c>
      <c r="F19" s="32" t="s">
        <v>354</v>
      </c>
      <c r="G19" s="50" t="s">
        <v>42</v>
      </c>
      <c r="H19" s="79"/>
    </row>
    <row r="20" spans="1:9" s="9" customFormat="1" ht="21.75" customHeight="1">
      <c r="A20" s="10" t="s">
        <v>15</v>
      </c>
      <c r="B20" s="24"/>
      <c r="C20" s="54"/>
      <c r="D20" s="39">
        <f>COUNTA(D21:D23)</f>
        <v>3</v>
      </c>
      <c r="E20" s="31"/>
      <c r="F20" s="32"/>
      <c r="G20" s="49"/>
      <c r="H20" s="27"/>
      <c r="I20" s="60"/>
    </row>
    <row r="21" spans="1:9" s="9" customFormat="1" ht="66">
      <c r="A21" s="41" t="s">
        <v>25</v>
      </c>
      <c r="B21" s="67" t="s">
        <v>92</v>
      </c>
      <c r="C21" s="68" t="s">
        <v>93</v>
      </c>
      <c r="D21" s="69" t="s">
        <v>94</v>
      </c>
      <c r="E21" s="76" t="s">
        <v>91</v>
      </c>
      <c r="F21" s="32" t="s">
        <v>95</v>
      </c>
      <c r="G21" s="66" t="s">
        <v>366</v>
      </c>
      <c r="H21" s="8"/>
    </row>
    <row r="22" spans="1:9" s="9" customFormat="1" ht="66">
      <c r="A22" s="41" t="s">
        <v>26</v>
      </c>
      <c r="B22" s="67" t="s">
        <v>104</v>
      </c>
      <c r="C22" s="68" t="s">
        <v>105</v>
      </c>
      <c r="D22" s="69" t="s">
        <v>58</v>
      </c>
      <c r="E22" s="76" t="s">
        <v>106</v>
      </c>
      <c r="F22" s="32" t="s">
        <v>374</v>
      </c>
      <c r="G22" s="50" t="s">
        <v>18</v>
      </c>
      <c r="H22" s="8"/>
    </row>
    <row r="23" spans="1:9" s="9" customFormat="1" ht="66">
      <c r="A23" s="41" t="s">
        <v>27</v>
      </c>
      <c r="B23" s="67" t="s">
        <v>107</v>
      </c>
      <c r="C23" s="68" t="s">
        <v>108</v>
      </c>
      <c r="D23" s="69" t="s">
        <v>109</v>
      </c>
      <c r="E23" s="76" t="s">
        <v>106</v>
      </c>
      <c r="F23" s="32" t="s">
        <v>375</v>
      </c>
      <c r="G23" s="50" t="s">
        <v>18</v>
      </c>
      <c r="H23" s="8"/>
    </row>
    <row r="24" spans="1:9" s="9" customFormat="1" ht="21.75" customHeight="1">
      <c r="A24" s="10" t="s">
        <v>21</v>
      </c>
      <c r="B24" s="24"/>
      <c r="C24" s="54"/>
      <c r="D24" s="39">
        <f>COUNTA(D25:D27)</f>
        <v>3</v>
      </c>
      <c r="E24" s="31"/>
      <c r="F24" s="32"/>
      <c r="G24" s="49"/>
      <c r="H24" s="27"/>
      <c r="I24" s="60"/>
    </row>
    <row r="25" spans="1:9" s="9" customFormat="1" ht="66">
      <c r="A25" s="41" t="s">
        <v>25</v>
      </c>
      <c r="B25" s="67">
        <v>23000380</v>
      </c>
      <c r="C25" s="68" t="s">
        <v>287</v>
      </c>
      <c r="D25" s="69" t="s">
        <v>380</v>
      </c>
      <c r="E25" s="70" t="s">
        <v>381</v>
      </c>
      <c r="F25" s="32" t="s">
        <v>382</v>
      </c>
      <c r="G25" s="62" t="s">
        <v>18</v>
      </c>
      <c r="H25" s="8" t="s">
        <v>123</v>
      </c>
    </row>
    <row r="26" spans="1:9" s="9" customFormat="1" ht="66">
      <c r="A26" s="41" t="s">
        <v>26</v>
      </c>
      <c r="B26" s="67">
        <v>23001075</v>
      </c>
      <c r="C26" s="68" t="s">
        <v>59</v>
      </c>
      <c r="D26" s="69" t="s">
        <v>306</v>
      </c>
      <c r="E26" s="70" t="s">
        <v>381</v>
      </c>
      <c r="F26" s="32" t="s">
        <v>382</v>
      </c>
      <c r="G26" s="62" t="s">
        <v>18</v>
      </c>
      <c r="H26" s="8"/>
    </row>
    <row r="27" spans="1:9" s="9" customFormat="1" ht="66">
      <c r="A27" s="41" t="s">
        <v>27</v>
      </c>
      <c r="B27" s="67">
        <v>23002520</v>
      </c>
      <c r="C27" s="68" t="s">
        <v>383</v>
      </c>
      <c r="D27" s="69" t="s">
        <v>144</v>
      </c>
      <c r="E27" s="70" t="s">
        <v>384</v>
      </c>
      <c r="F27" s="32" t="s">
        <v>382</v>
      </c>
      <c r="G27" s="62" t="s">
        <v>18</v>
      </c>
      <c r="H27" s="8"/>
    </row>
    <row r="28" spans="1:9" s="9" customFormat="1" ht="21.75" customHeight="1">
      <c r="A28" s="10" t="s">
        <v>14</v>
      </c>
      <c r="B28" s="24"/>
      <c r="C28" s="54"/>
      <c r="D28" s="39">
        <f>COUNTA(D29:D32)</f>
        <v>4</v>
      </c>
      <c r="E28" s="31"/>
      <c r="F28" s="32"/>
      <c r="G28" s="49"/>
      <c r="H28" s="27"/>
      <c r="I28" s="60"/>
    </row>
    <row r="29" spans="1:9" s="9" customFormat="1" ht="66">
      <c r="A29" s="41" t="s">
        <v>25</v>
      </c>
      <c r="B29" s="67" t="s">
        <v>275</v>
      </c>
      <c r="C29" s="68" t="s">
        <v>276</v>
      </c>
      <c r="D29" s="69" t="s">
        <v>277</v>
      </c>
      <c r="E29" s="75" t="s">
        <v>278</v>
      </c>
      <c r="F29" s="32" t="s">
        <v>378</v>
      </c>
      <c r="G29" s="62" t="s">
        <v>18</v>
      </c>
      <c r="H29" s="8"/>
      <c r="I29" s="60"/>
    </row>
    <row r="30" spans="1:9" s="9" customFormat="1" ht="66">
      <c r="A30" s="41" t="s">
        <v>26</v>
      </c>
      <c r="B30" s="67" t="s">
        <v>279</v>
      </c>
      <c r="C30" s="68" t="s">
        <v>280</v>
      </c>
      <c r="D30" s="69" t="s">
        <v>281</v>
      </c>
      <c r="E30" s="75" t="s">
        <v>282</v>
      </c>
      <c r="F30" s="32" t="s">
        <v>379</v>
      </c>
      <c r="G30" s="62" t="s">
        <v>18</v>
      </c>
      <c r="H30" s="8"/>
      <c r="I30" s="60"/>
    </row>
    <row r="31" spans="1:9" s="9" customFormat="1" ht="82.5">
      <c r="A31" s="41" t="s">
        <v>27</v>
      </c>
      <c r="B31" s="67">
        <v>24000822</v>
      </c>
      <c r="C31" s="68" t="s">
        <v>326</v>
      </c>
      <c r="D31" s="69" t="s">
        <v>327</v>
      </c>
      <c r="E31" s="75" t="s">
        <v>325</v>
      </c>
      <c r="F31" s="32" t="s">
        <v>330</v>
      </c>
      <c r="G31" s="62" t="s">
        <v>217</v>
      </c>
      <c r="H31" s="8"/>
      <c r="I31" s="60"/>
    </row>
    <row r="32" spans="1:9" s="9" customFormat="1" ht="33">
      <c r="A32" s="41" t="s">
        <v>28</v>
      </c>
      <c r="B32" s="67">
        <v>24000162</v>
      </c>
      <c r="C32" s="68" t="s">
        <v>328</v>
      </c>
      <c r="D32" s="69" t="s">
        <v>329</v>
      </c>
      <c r="E32" s="75" t="s">
        <v>325</v>
      </c>
      <c r="F32" s="32" t="s">
        <v>216</v>
      </c>
      <c r="G32" s="62" t="s">
        <v>217</v>
      </c>
      <c r="H32" s="8"/>
      <c r="I32" s="60"/>
    </row>
    <row r="33" spans="1:9" s="9" customFormat="1" ht="20.25" customHeight="1">
      <c r="A33" s="97" t="s">
        <v>11</v>
      </c>
      <c r="B33" s="98"/>
      <c r="C33" s="98"/>
      <c r="D33" s="28">
        <f>SUM(D9,D13,D20,D28,D24)</f>
        <v>19</v>
      </c>
      <c r="E33" s="18" t="s">
        <v>10</v>
      </c>
      <c r="F33" s="32"/>
      <c r="G33" s="46"/>
      <c r="H33" s="8">
        <f>COUNTIF(H9:H32,"nữ")</f>
        <v>1</v>
      </c>
      <c r="I33" s="21">
        <f>D33+'THOI HOC'!D94</f>
        <v>97</v>
      </c>
    </row>
    <row r="34" spans="1:9">
      <c r="A34" s="16"/>
      <c r="B34" s="63"/>
      <c r="C34" s="64"/>
      <c r="D34" s="64"/>
      <c r="E34" s="65"/>
      <c r="F34" s="36"/>
      <c r="G34" s="22"/>
    </row>
  </sheetData>
  <autoFilter ref="A8:I33" xr:uid="{00000000-0009-0000-0000-000002000000}">
    <filterColumn colId="2" showButton="0"/>
  </autoFilter>
  <mergeCells count="11">
    <mergeCell ref="F3:G3"/>
    <mergeCell ref="A1:D1"/>
    <mergeCell ref="A2:D2"/>
    <mergeCell ref="A3:D3"/>
    <mergeCell ref="E1:G1"/>
    <mergeCell ref="E2:G2"/>
    <mergeCell ref="A5:G5"/>
    <mergeCell ref="A4:D4"/>
    <mergeCell ref="C8:D8"/>
    <mergeCell ref="A6:G6"/>
    <mergeCell ref="A33:C33"/>
  </mergeCells>
  <phoneticPr fontId="3" type="noConversion"/>
  <conditionalFormatting sqref="G33">
    <cfRule type="cellIs" dxfId="1" priority="15" stopIfTrue="1" operator="equal">
      <formula>"HSG"</formula>
    </cfRule>
    <cfRule type="cellIs" dxfId="0" priority="16" stopIfTrue="1" operator="equal">
      <formula>"HSXS"</formula>
    </cfRule>
  </conditionalFormatting>
  <pageMargins left="0.62992125984251968" right="0.27559055118110237" top="0.6692913385826772" bottom="0.43307086614173229" header="0" footer="0.19685039370078741"/>
  <pageSetup paperSize="9" scale="85" orientation="portrait" horizontalDpi="300" verticalDpi="300" r:id="rId1"/>
  <headerFooter differentFirst="1" scaleWithDoc="0" alignWithMargins="0">
    <oddHeader>&amp;C&amp;"Times New Roman,Regular"&amp;12&amp;P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THOI HOC</vt:lpstr>
      <vt:lpstr>TẠM NGƯNG HOC</vt:lpstr>
      <vt:lpstr>'TẠM NGƯNG HOC'!Print_Area</vt:lpstr>
      <vt:lpstr>'THOI HOC'!Print_Area</vt:lpstr>
      <vt:lpstr>'TẠM NGƯNG HOC'!Print_Titles</vt:lpstr>
      <vt:lpstr>'THOI HOC'!Print_Titles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pc</cp:lastModifiedBy>
  <cp:lastPrinted>2025-02-26T06:43:51Z</cp:lastPrinted>
  <dcterms:created xsi:type="dcterms:W3CDTF">1999-12-31T17:03:31Z</dcterms:created>
  <dcterms:modified xsi:type="dcterms:W3CDTF">2025-02-27T03:19:56Z</dcterms:modified>
</cp:coreProperties>
</file>