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UYỂN SINH - ĐÀO TẠO\KẾ HOẠCH\2025 - 2026\Thoi khoa bieu HKI\Khoi luong HKI 2025 - 2026 khoa 2025\"/>
    </mc:Choice>
  </mc:AlternateContent>
  <bookViews>
    <workbookView xWindow="0" yWindow="0" windowWidth="28800" windowHeight="9600" activeTab="1"/>
  </bookViews>
  <sheets>
    <sheet name="Co khi" sheetId="1" r:id="rId1"/>
    <sheet name="CNTT" sheetId="2" r:id="rId2"/>
    <sheet name="Dien - Dien - Tu" sheetId="3" r:id="rId3"/>
    <sheet name="Dong luc" sheetId="4" r:id="rId4"/>
    <sheet name="Du lich khach san" sheetId="5" r:id="rId5"/>
    <sheet name="KHCB" sheetId="6" r:id="rId6"/>
    <sheet name="Kinh te" sheetId="7" r:id="rId7"/>
    <sheet name="Ly luan chinh tri" sheetId="8" r:id="rId8"/>
    <sheet name="May - TT" sheetId="9" r:id="rId9"/>
    <sheet name="Ngoai Ngữ" sheetId="10" r:id="rId10"/>
    <sheet name="Nhiet - Lanh" sheetId="11" r:id="rId11"/>
  </sheets>
  <definedNames>
    <definedName name="_xlnm.Print_Area" localSheetId="1">CNTT!$A$1:$I$30</definedName>
    <definedName name="_xlnm.Print_Area" localSheetId="0">'Co khi'!$A$1:$I$30</definedName>
    <definedName name="_xlnm.Print_Area" localSheetId="2">'Dien - Dien - Tu'!$A$1:$I$31</definedName>
    <definedName name="_xlnm.Print_Area" localSheetId="3">'Dong luc'!$A$1:$I$27</definedName>
    <definedName name="_xlnm.Print_Area" localSheetId="4">'Du lich khach san'!$A$1:$I$35</definedName>
    <definedName name="_xlnm.Print_Area" localSheetId="5">KHCB!$A$1:$I$40</definedName>
    <definedName name="_xlnm.Print_Area" localSheetId="6">'Kinh te'!$A$1:$I$32</definedName>
    <definedName name="_xlnm.Print_Area" localSheetId="7">'Ly luan chinh tri'!$A$1:$I$27</definedName>
    <definedName name="_xlnm.Print_Area" localSheetId="8">'May - TT'!$A$1:$I$28</definedName>
    <definedName name="_xlnm.Print_Area" localSheetId="9">'Ngoai Ngữ'!$A$1:$I$31</definedName>
    <definedName name="_xlnm.Print_Area" localSheetId="10">'Nhiet - Lanh'!$A$1:$I$29</definedName>
    <definedName name="_xlnm.Print_Titles" localSheetId="5">KHCB!$8:$9</definedName>
  </definedNames>
  <calcPr calcId="162913"/>
</workbook>
</file>

<file path=xl/calcChain.xml><?xml version="1.0" encoding="utf-8"?>
<calcChain xmlns="http://schemas.openxmlformats.org/spreadsheetml/2006/main">
  <c r="H14" i="11" l="1"/>
  <c r="F14" i="11"/>
  <c r="H16" i="10"/>
  <c r="F16" i="10"/>
  <c r="F13" i="9"/>
  <c r="H13" i="9"/>
  <c r="H11" i="8"/>
  <c r="H12" i="8" s="1"/>
  <c r="F12" i="8"/>
  <c r="H10" i="8"/>
  <c r="H17" i="7"/>
  <c r="F17" i="7"/>
  <c r="H13" i="6"/>
  <c r="H12" i="6"/>
  <c r="G13" i="6"/>
  <c r="G12" i="6"/>
  <c r="H11" i="6"/>
  <c r="G11" i="6"/>
  <c r="H10" i="6"/>
  <c r="H14" i="6" s="1"/>
  <c r="F14" i="6"/>
  <c r="H24" i="5"/>
  <c r="F24" i="5"/>
  <c r="F12" i="4"/>
  <c r="H12" i="4"/>
  <c r="H15" i="3"/>
  <c r="F15" i="3"/>
  <c r="H16" i="2" l="1"/>
  <c r="F16" i="2"/>
  <c r="H15" i="2"/>
  <c r="F16" i="1"/>
  <c r="H16" i="1"/>
</calcChain>
</file>

<file path=xl/sharedStrings.xml><?xml version="1.0" encoding="utf-8"?>
<sst xmlns="http://schemas.openxmlformats.org/spreadsheetml/2006/main" count="335" uniqueCount="122">
  <si>
    <t>STT</t>
  </si>
  <si>
    <t>Lớp</t>
  </si>
  <si>
    <t>Tổng lớp</t>
  </si>
  <si>
    <t>Số lớp</t>
  </si>
  <si>
    <t>Học phần</t>
  </si>
  <si>
    <t>Khối lượng giảng dạy</t>
  </si>
  <si>
    <t>TỔNG SỐ TIẾT</t>
  </si>
  <si>
    <t xml:space="preserve">TỔNG CỘNG KHỐI LƯỢNG : </t>
  </si>
  <si>
    <t>Ghi chú</t>
  </si>
  <si>
    <t>Khóa học</t>
  </si>
  <si>
    <t>TC/LỚP/HK</t>
  </si>
  <si>
    <t>TỔNG TC</t>
  </si>
  <si>
    <t>KẾ HOẠCH PHÂN CÔNG KHỐI LƯỢNG GIẢNG DẠY HỌC KỲ 1  - NĂM HỌC 2025-2026</t>
  </si>
  <si>
    <t>Bậc đào tạo: Trung cấp</t>
  </si>
  <si>
    <t>Khoa Cơ khí</t>
  </si>
  <si>
    <t>3 Công nghệ ô tô</t>
  </si>
  <si>
    <t>1 Cơ điện tử</t>
  </si>
  <si>
    <t>An toàn lao động</t>
  </si>
  <si>
    <t>Thực hành Hàn</t>
  </si>
  <si>
    <t>Thực hành Nguội</t>
  </si>
  <si>
    <t>Vẽ kỹ thuật</t>
  </si>
  <si>
    <t>Khoa Công nghệ Thông tin</t>
  </si>
  <si>
    <t>1 Thiết kế đồ họa</t>
  </si>
  <si>
    <t>Kỹ thuật lập trình</t>
  </si>
  <si>
    <t>Mỹ thuật cơ bản</t>
  </si>
  <si>
    <t>Phần cứng máy tính</t>
  </si>
  <si>
    <t>Phần cứng và mạng máy tính</t>
  </si>
  <si>
    <t>Thiết kế đồ họa với Corel Draw</t>
  </si>
  <si>
    <t>Tin học</t>
  </si>
  <si>
    <t>Khoa Điện - Điện tử</t>
  </si>
  <si>
    <t>An toàn điện</t>
  </si>
  <si>
    <t>Điện tử cơ bản</t>
  </si>
  <si>
    <t>Khí cụ điện</t>
  </si>
  <si>
    <t>Mạch điện</t>
  </si>
  <si>
    <t>Thực hành Điện cơ bản</t>
  </si>
  <si>
    <t>Khoa Động lực</t>
  </si>
  <si>
    <t>Điện kỹ thuật</t>
  </si>
  <si>
    <t>Khoa Du lịch - Khách sạn</t>
  </si>
  <si>
    <t>1 Quản trị lữ hành, 1 Quản trị du lịch MICE</t>
  </si>
  <si>
    <t>1 Quản trị khách sạn</t>
  </si>
  <si>
    <t>1 Nghiệp vụ nhà hàng</t>
  </si>
  <si>
    <t>1 Kỹ thuật làm bánh</t>
  </si>
  <si>
    <t>Địa lý và tài nguyên du lịch Việt Nam</t>
  </si>
  <si>
    <t>Giao tiếp trong du lịch</t>
  </si>
  <si>
    <t>Marketing du lịch</t>
  </si>
  <si>
    <t>Nghiệp vụ nhà hàng</t>
  </si>
  <si>
    <t>Nghiệp vụ nhà hàng trong khách sạn</t>
  </si>
  <si>
    <t>Nghiệp vụ thanh toán</t>
  </si>
  <si>
    <t>Tâm lý khách hàng</t>
  </si>
  <si>
    <t>Tổng quan bếp bánh</t>
  </si>
  <si>
    <t>Tổng quan du lịch</t>
  </si>
  <si>
    <t>Ứng dụng công nghệ thông tin trong du lịch</t>
  </si>
  <si>
    <t>Văn hóa ẩm thực</t>
  </si>
  <si>
    <t>Văn hóa Việt Nam</t>
  </si>
  <si>
    <t>Xây dựng thực đơn</t>
  </si>
  <si>
    <t>Khoa Khoa học cơ bản</t>
  </si>
  <si>
    <t>Giáo dục thể chất</t>
  </si>
  <si>
    <t>Khoa Kinh tế</t>
  </si>
  <si>
    <t>1 Kế toán doanh nghiệp</t>
  </si>
  <si>
    <t>1 Logistics</t>
  </si>
  <si>
    <t>1 Quản trị doanh nghiệp vừa và nhỏ, 1 Logistics, 1 Kế toán doanh nghiệp</t>
  </si>
  <si>
    <t>1 Quản trị doanh nghiệp vừa và nhỏ, 1 Logistics</t>
  </si>
  <si>
    <t>Chứng từ kế toán</t>
  </si>
  <si>
    <t>Kinh tế vi mô</t>
  </si>
  <si>
    <t>Logistics cơ bản</t>
  </si>
  <si>
    <t>Marketing căn bản</t>
  </si>
  <si>
    <t>Nguyên lý kế toán</t>
  </si>
  <si>
    <t>Quản trị học</t>
  </si>
  <si>
    <t>Tâm lý kinh doanh</t>
  </si>
  <si>
    <t>Khoa Lý luận Chính trị</t>
  </si>
  <si>
    <t>Giáo dục Chính trị</t>
  </si>
  <si>
    <t>Pháp luật</t>
  </si>
  <si>
    <t>Khoa May - Thời trang</t>
  </si>
  <si>
    <t>Mỹ thuật trang phục</t>
  </si>
  <si>
    <t>Thực hành sửa chữa thiết bị và bảo trì may công nghiệp</t>
  </si>
  <si>
    <t>Khoa Ngoại ngữ</t>
  </si>
  <si>
    <t>1 Tiếng Nhật</t>
  </si>
  <si>
    <t>1 Tiếng Anh</t>
  </si>
  <si>
    <t>Kỹ năng thuyết trình</t>
  </si>
  <si>
    <t>Nghe 1</t>
  </si>
  <si>
    <t>Ngữ pháp Tiếng Anh 1</t>
  </si>
  <si>
    <t>Nhập môn tiếng Nhật</t>
  </si>
  <si>
    <t>Phát âm</t>
  </si>
  <si>
    <t>Tiếng Việt Thực hành</t>
  </si>
  <si>
    <t>Khoa Nhiệt – Lạnh</t>
  </si>
  <si>
    <t>Cơ sở kỹ thuật điện</t>
  </si>
  <si>
    <t>Nhiệt động kỹ thuật</t>
  </si>
  <si>
    <t>Thực hành đo lường điện - nhiệt</t>
  </si>
  <si>
    <t>Truyền nhiệt</t>
  </si>
  <si>
    <t>Bậc đào tạo: Trung cấp (25T4)</t>
  </si>
  <si>
    <t>1 Công nghệ kỹ thuật cơ khí</t>
  </si>
  <si>
    <t>KT. HIỆU TRƯỞNG</t>
  </si>
  <si>
    <t>PHÓ HIỆU TRƯỞNG</t>
  </si>
  <si>
    <t>TS. Châu Văn Bảo</t>
  </si>
  <si>
    <t>1 Công nghệ kỹ thuật phần cứng máy tính, 1 Lập trình máy tính,</t>
  </si>
  <si>
    <t>1 Công nghệ kỹ thuật phần cứng máy tính</t>
  </si>
  <si>
    <t>1 Lập trình máy tính</t>
  </si>
  <si>
    <t>1 Thiết kế đồ họa, 1 Tiếng Anh,  1 Tiếng Nhật, 1 Lập trình máy tính, 1 Công nghệ kỹ thuật phần cứng máy tính</t>
  </si>
  <si>
    <t>TP.Hồ Chí Minh, ngày 27 tháng 8 năm 2025</t>
  </si>
  <si>
    <t>1 Điện công nghiệp,  1 Công nghệ kỹ thuật điện, điện tử</t>
  </si>
  <si>
    <t xml:space="preserve"> 1 Cơ điện tử</t>
  </si>
  <si>
    <t>1 Điện công nghiệp 1 Công nghệ kỹ thuật điện, điện tử</t>
  </si>
  <si>
    <t>1 Cơ điện tử, 1 Công nghệ kỹ thuật điện, điện tử, 1 Điện công nghiệp</t>
  </si>
  <si>
    <t xml:space="preserve"> 1 Quản trị du lịch MICE</t>
  </si>
  <si>
    <t>1 Quản trị du lịch MICE</t>
  </si>
  <si>
    <t>1 Nghiệp vụ nhà hàng, 1 Quản trị khách sạn, 1 Quản trị du lịch MICE</t>
  </si>
  <si>
    <t>1 Quản trị khách sạn, 1 Quản trị du lịch MICE, 1 Kỹ thuật làm bánh</t>
  </si>
  <si>
    <t>1 Cơ điện tử, 1 Công nghệ kỹ thuật cơ khí, 1 Công nghệ kỹ thuật điện, điện tử,  1 Công nghệ kỹ thuật phần cứng máy tính, 3 Công nghệ ô tô, 1 Điện công nghiệp, 1 Kế toán doanh nghiệp, 1 Kỹ thuật làm bánh, 1 Kỹ thuật máy lạnh và điều hòa không khí, 1 Lập trình máy tính, 1 Logistics, 1 May thời trang, 1 Nghiệp vụ nhà hàng, 1 Quản trị doanh nghiệp vừa và nhỏ, 1 Quản trị du lịch MICE, 1 Quản trị khách sạn, 1 Thiết kế đồ họa, 1 Tiếng Anh,  1 Tiếng Nhật, 1 Vận hành, sửa chữa thiết bị lạnh</t>
  </si>
  <si>
    <t>QDL1 + MTT1
KTD1 + LGT1
QTD1 + NTN1</t>
  </si>
  <si>
    <t xml:space="preserve">Toán </t>
  </si>
  <si>
    <t>1 Cơ điện tử, 1 Công nghệ kỹ thuật cơ khí, 1 Công nghệ kỹ thuật điện, điện tử,  1 Công nghệ kỹ thuật phần cứng máy tính, 1 Điện công nghiệp, 1 Kỹ thuật máy lạnh và điều hòa không khí, 1 Lập trình máy tính,  1 Thiết kế đồ họa,  1 Vận hành, sửa chữa thiết bị lạnh</t>
  </si>
  <si>
    <t xml:space="preserve"> 3 Công nghệ ô tô, 1 Kế toán doanh nghiệp, 1 Kỹ thuật làm bánh, 1 Logistics, 1 May thời trang, 1 Nghiệp vụ nhà hàng, 1 Quản trị doanh nghiệp vừa và nhỏ, 1 Quản trị du lịch MICE, 1 Quản trị khách sạn, 1 Tiếng Anh,  1 Tiếng Nhật,</t>
  </si>
  <si>
    <t>Vật lý</t>
  </si>
  <si>
    <t>Hóa học</t>
  </si>
  <si>
    <t>KTD1 + LGT1</t>
  </si>
  <si>
    <t>1 Kế toán doanh nghiệp, 1 Logistics, 1 Quản trị doanh nghiệp vừa và nhỏ</t>
  </si>
  <si>
    <t>QTD1 + LGT1</t>
  </si>
  <si>
    <t>1 Quản trị doanh nghiệp vừa và nhỏ</t>
  </si>
  <si>
    <t>1 Thiết kế đồ họa, 1 Công nghệ kỹ thuật phần cứng máy tính, 3 Công nghệ ô tô, 1 Lập trình máy tính, 1 May thời trang</t>
  </si>
  <si>
    <t>CMT1 + MTT1</t>
  </si>
  <si>
    <t xml:space="preserve"> 1 May thời trang</t>
  </si>
  <si>
    <t>1 Kỹ thuật máy lạnh và điều hòa không khí, 1 Vận hành, sửa chữa thiết bị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</si>
</sst>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Tahoma"/>
      <family val="2"/>
    </font>
    <font>
      <sz val="11"/>
      <name val="Times New Roman"/>
      <family val="1"/>
    </font>
    <font>
      <b/>
      <sz val="11"/>
      <name val="Times New Roman"/>
      <family val="1"/>
    </font>
    <font>
      <i/>
      <sz val="14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/>
    <xf numFmtId="0" fontId="0" fillId="0" borderId="0" xfId="0" applyAlignment="1">
      <alignment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wrapText="1"/>
    </xf>
    <xf numFmtId="0" fontId="5" fillId="0" borderId="2" xfId="0" applyFont="1" applyBorder="1"/>
    <xf numFmtId="0" fontId="6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9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0</xdr:row>
      <xdr:rowOff>0</xdr:rowOff>
    </xdr:from>
    <xdr:to>
      <xdr:col>7</xdr:col>
      <xdr:colOff>713817</xdr:colOff>
      <xdr:row>2</xdr:row>
      <xdr:rowOff>199072</xdr:rowOff>
    </xdr:to>
    <xdr:sp macro="" textlink="">
      <xdr:nvSpPr>
        <xdr:cNvPr id="1025" name="TextBox 7"/>
        <xdr:cNvSpPr txBox="1"/>
      </xdr:nvSpPr>
      <xdr:spPr>
        <a:xfrm>
          <a:off x="5276850" y="0"/>
          <a:ext cx="4228542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3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57150</xdr:rowOff>
    </xdr:to>
    <xdr:sp macro="" textlink="">
      <xdr:nvSpPr>
        <xdr:cNvPr id="1026" name="TextBox 8"/>
        <xdr:cNvSpPr txBox="1"/>
      </xdr:nvSpPr>
      <xdr:spPr>
        <a:xfrm>
          <a:off x="638212" y="38100"/>
          <a:ext cx="3562276" cy="61912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0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102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3</xdr:col>
      <xdr:colOff>142875</xdr:colOff>
      <xdr:row>3</xdr:row>
      <xdr:rowOff>28575</xdr:rowOff>
    </xdr:from>
    <xdr:to>
      <xdr:col>3</xdr:col>
      <xdr:colOff>1181100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971675" y="6286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1990725</xdr:colOff>
      <xdr:row>2</xdr:row>
      <xdr:rowOff>38100</xdr:rowOff>
    </xdr:from>
    <xdr:to>
      <xdr:col>6</xdr:col>
      <xdr:colOff>800100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372225" y="438150"/>
          <a:ext cx="2038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0</xdr:row>
      <xdr:rowOff>0</xdr:rowOff>
    </xdr:from>
    <xdr:to>
      <xdr:col>7</xdr:col>
      <xdr:colOff>713817</xdr:colOff>
      <xdr:row>2</xdr:row>
      <xdr:rowOff>199072</xdr:rowOff>
    </xdr:to>
    <xdr:sp macro="" textlink="">
      <xdr:nvSpPr>
        <xdr:cNvPr id="5" name="TextBox 7"/>
        <xdr:cNvSpPr txBox="1"/>
      </xdr:nvSpPr>
      <xdr:spPr>
        <a:xfrm>
          <a:off x="5276850" y="0"/>
          <a:ext cx="4228542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3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2371688</xdr:colOff>
      <xdr:row>3</xdr:row>
      <xdr:rowOff>57150</xdr:rowOff>
    </xdr:to>
    <xdr:sp macro="" textlink="">
      <xdr:nvSpPr>
        <xdr:cNvPr id="6" name="TextBox 8"/>
        <xdr:cNvSpPr txBox="1"/>
      </xdr:nvSpPr>
      <xdr:spPr>
        <a:xfrm>
          <a:off x="638212" y="38100"/>
          <a:ext cx="3562276" cy="61912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0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152326" y="38100"/>
          <a:ext cx="981447" cy="514350"/>
        </a:xfrm>
        <a:prstGeom prst="rect">
          <a:avLst/>
        </a:prstGeom>
        <a:noFill/>
      </xdr:spPr>
    </xdr:pic>
    <xdr:clientData/>
  </xdr:twoCellAnchor>
  <xdr:twoCellAnchor>
    <xdr:from>
      <xdr:col>4</xdr:col>
      <xdr:colOff>1857375</xdr:colOff>
      <xdr:row>2</xdr:row>
      <xdr:rowOff>28575</xdr:rowOff>
    </xdr:from>
    <xdr:to>
      <xdr:col>6</xdr:col>
      <xdr:colOff>666750</xdr:colOff>
      <xdr:row>2</xdr:row>
      <xdr:rowOff>28575</xdr:rowOff>
    </xdr:to>
    <xdr:cxnSp macro="">
      <xdr:nvCxnSpPr>
        <xdr:cNvPr id="8" name="Straight Connector 7"/>
        <xdr:cNvCxnSpPr/>
      </xdr:nvCxnSpPr>
      <xdr:spPr>
        <a:xfrm>
          <a:off x="7267575" y="428625"/>
          <a:ext cx="2038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</xdr:colOff>
      <xdr:row>3</xdr:row>
      <xdr:rowOff>28575</xdr:rowOff>
    </xdr:from>
    <xdr:to>
      <xdr:col>3</xdr:col>
      <xdr:colOff>1114425</xdr:colOff>
      <xdr:row>3</xdr:row>
      <xdr:rowOff>38100</xdr:rowOff>
    </xdr:to>
    <xdr:cxnSp macro="">
      <xdr:nvCxnSpPr>
        <xdr:cNvPr id="3" name="Straight Connector 2"/>
        <xdr:cNvCxnSpPr/>
      </xdr:nvCxnSpPr>
      <xdr:spPr>
        <a:xfrm flipV="1">
          <a:off x="1885950" y="628650"/>
          <a:ext cx="10572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828675</xdr:colOff>
      <xdr:row>0</xdr:row>
      <xdr:rowOff>0</xdr:rowOff>
    </xdr:from>
    <xdr:to>
      <xdr:col>8</xdr:col>
      <xdr:colOff>152400</xdr:colOff>
      <xdr:row>2</xdr:row>
      <xdr:rowOff>142875</xdr:rowOff>
    </xdr:to>
    <xdr:sp macro="" textlink="">
      <xdr:nvSpPr>
        <xdr:cNvPr id="3073" name="TextBox 7"/>
        <xdr:cNvSpPr txBox="1"/>
      </xdr:nvSpPr>
      <xdr:spPr>
        <a:xfrm>
          <a:off x="5838825" y="0"/>
          <a:ext cx="3686175" cy="54292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3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200062</xdr:colOff>
      <xdr:row>0</xdr:row>
      <xdr:rowOff>38100</xdr:rowOff>
    </xdr:from>
    <xdr:to>
      <xdr:col>3</xdr:col>
      <xdr:colOff>2628900</xdr:colOff>
      <xdr:row>3</xdr:row>
      <xdr:rowOff>140970</xdr:rowOff>
    </xdr:to>
    <xdr:sp macro="" textlink="">
      <xdr:nvSpPr>
        <xdr:cNvPr id="3074" name="TextBox 8"/>
        <xdr:cNvSpPr txBox="1"/>
      </xdr:nvSpPr>
      <xdr:spPr>
        <a:xfrm>
          <a:off x="638212" y="38100"/>
          <a:ext cx="3819488" cy="70294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0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1</xdr:col>
      <xdr:colOff>695623</xdr:colOff>
      <xdr:row>2</xdr:row>
      <xdr:rowOff>152400</xdr:rowOff>
    </xdr:to>
    <xdr:pic>
      <xdr:nvPicPr>
        <xdr:cNvPr id="3075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123825</xdr:colOff>
      <xdr:row>2</xdr:row>
      <xdr:rowOff>38100</xdr:rowOff>
    </xdr:from>
    <xdr:to>
      <xdr:col>7</xdr:col>
      <xdr:colOff>190500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696075" y="438150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133350</xdr:colOff>
      <xdr:row>3</xdr:row>
      <xdr:rowOff>28575</xdr:rowOff>
    </xdr:from>
    <xdr:to>
      <xdr:col>3</xdr:col>
      <xdr:colOff>1228725</xdr:colOff>
      <xdr:row>3</xdr:row>
      <xdr:rowOff>38100</xdr:rowOff>
    </xdr:to>
    <xdr:cxnSp macro="">
      <xdr:nvCxnSpPr>
        <xdr:cNvPr id="7" name="Straight Connector 6"/>
        <xdr:cNvCxnSpPr/>
      </xdr:nvCxnSpPr>
      <xdr:spPr>
        <a:xfrm flipV="1">
          <a:off x="1962150" y="628650"/>
          <a:ext cx="10953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0</xdr:row>
      <xdr:rowOff>0</xdr:rowOff>
    </xdr:from>
    <xdr:to>
      <xdr:col>7</xdr:col>
      <xdr:colOff>713817</xdr:colOff>
      <xdr:row>2</xdr:row>
      <xdr:rowOff>199072</xdr:rowOff>
    </xdr:to>
    <xdr:sp macro="" textlink="">
      <xdr:nvSpPr>
        <xdr:cNvPr id="5" name="TextBox 7"/>
        <xdr:cNvSpPr txBox="1"/>
      </xdr:nvSpPr>
      <xdr:spPr>
        <a:xfrm>
          <a:off x="5276850" y="0"/>
          <a:ext cx="4228542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3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295312</xdr:colOff>
      <xdr:row>0</xdr:row>
      <xdr:rowOff>28575</xdr:rowOff>
    </xdr:from>
    <xdr:to>
      <xdr:col>4</xdr:col>
      <xdr:colOff>295238</xdr:colOff>
      <xdr:row>3</xdr:row>
      <xdr:rowOff>47625</xdr:rowOff>
    </xdr:to>
    <xdr:sp macro="" textlink="">
      <xdr:nvSpPr>
        <xdr:cNvPr id="6" name="TextBox 8"/>
        <xdr:cNvSpPr txBox="1"/>
      </xdr:nvSpPr>
      <xdr:spPr>
        <a:xfrm>
          <a:off x="733462" y="28575"/>
          <a:ext cx="3562276" cy="61912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0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152327</xdr:colOff>
      <xdr:row>0</xdr:row>
      <xdr:rowOff>38100</xdr:rowOff>
    </xdr:from>
    <xdr:to>
      <xdr:col>1</xdr:col>
      <xdr:colOff>609601</xdr:colOff>
      <xdr:row>2</xdr:row>
      <xdr:rowOff>152400</xdr:rowOff>
    </xdr:to>
    <xdr:pic>
      <xdr:nvPicPr>
        <xdr:cNvPr id="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152327" y="38100"/>
          <a:ext cx="895424" cy="514350"/>
        </a:xfrm>
        <a:prstGeom prst="rect">
          <a:avLst/>
        </a:prstGeom>
        <a:noFill/>
      </xdr:spPr>
    </xdr:pic>
    <xdr:clientData/>
  </xdr:twoCellAnchor>
  <xdr:twoCellAnchor>
    <xdr:from>
      <xdr:col>3</xdr:col>
      <xdr:colOff>142875</xdr:colOff>
      <xdr:row>3</xdr:row>
      <xdr:rowOff>28575</xdr:rowOff>
    </xdr:from>
    <xdr:to>
      <xdr:col>3</xdr:col>
      <xdr:colOff>1181100</xdr:colOff>
      <xdr:row>3</xdr:row>
      <xdr:rowOff>28575</xdr:rowOff>
    </xdr:to>
    <xdr:cxnSp macro="">
      <xdr:nvCxnSpPr>
        <xdr:cNvPr id="8" name="Straight Connector 7"/>
        <xdr:cNvCxnSpPr/>
      </xdr:nvCxnSpPr>
      <xdr:spPr>
        <a:xfrm>
          <a:off x="1971675" y="6286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1800225</xdr:colOff>
      <xdr:row>2</xdr:row>
      <xdr:rowOff>19050</xdr:rowOff>
    </xdr:from>
    <xdr:to>
      <xdr:col>6</xdr:col>
      <xdr:colOff>781050</xdr:colOff>
      <xdr:row>2</xdr:row>
      <xdr:rowOff>19050</xdr:rowOff>
    </xdr:to>
    <xdr:cxnSp macro="">
      <xdr:nvCxnSpPr>
        <xdr:cNvPr id="9" name="Straight Connector 8"/>
        <xdr:cNvCxnSpPr/>
      </xdr:nvCxnSpPr>
      <xdr:spPr>
        <a:xfrm>
          <a:off x="5800725" y="419100"/>
          <a:ext cx="2038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0</xdr:row>
      <xdr:rowOff>0</xdr:rowOff>
    </xdr:from>
    <xdr:to>
      <xdr:col>7</xdr:col>
      <xdr:colOff>713817</xdr:colOff>
      <xdr:row>2</xdr:row>
      <xdr:rowOff>199072</xdr:rowOff>
    </xdr:to>
    <xdr:sp macro="" textlink="">
      <xdr:nvSpPr>
        <xdr:cNvPr id="10" name="TextBox 7"/>
        <xdr:cNvSpPr txBox="1"/>
      </xdr:nvSpPr>
      <xdr:spPr>
        <a:xfrm>
          <a:off x="4895850" y="0"/>
          <a:ext cx="3847542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3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295312</xdr:colOff>
      <xdr:row>0</xdr:row>
      <xdr:rowOff>28575</xdr:rowOff>
    </xdr:from>
    <xdr:to>
      <xdr:col>3</xdr:col>
      <xdr:colOff>2466938</xdr:colOff>
      <xdr:row>3</xdr:row>
      <xdr:rowOff>47625</xdr:rowOff>
    </xdr:to>
    <xdr:sp macro="" textlink="">
      <xdr:nvSpPr>
        <xdr:cNvPr id="11" name="TextBox 8"/>
        <xdr:cNvSpPr txBox="1"/>
      </xdr:nvSpPr>
      <xdr:spPr>
        <a:xfrm>
          <a:off x="733462" y="28575"/>
          <a:ext cx="3562276" cy="61912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0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152327</xdr:colOff>
      <xdr:row>0</xdr:row>
      <xdr:rowOff>38100</xdr:rowOff>
    </xdr:from>
    <xdr:to>
      <xdr:col>1</xdr:col>
      <xdr:colOff>609601</xdr:colOff>
      <xdr:row>2</xdr:row>
      <xdr:rowOff>152400</xdr:rowOff>
    </xdr:to>
    <xdr:pic>
      <xdr:nvPicPr>
        <xdr:cNvPr id="1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152327" y="38100"/>
          <a:ext cx="895424" cy="514350"/>
        </a:xfrm>
        <a:prstGeom prst="rect">
          <a:avLst/>
        </a:prstGeom>
        <a:noFill/>
      </xdr:spPr>
    </xdr:pic>
    <xdr:clientData/>
  </xdr:twoCellAnchor>
  <xdr:twoCellAnchor>
    <xdr:from>
      <xdr:col>3</xdr:col>
      <xdr:colOff>142875</xdr:colOff>
      <xdr:row>3</xdr:row>
      <xdr:rowOff>28575</xdr:rowOff>
    </xdr:from>
    <xdr:to>
      <xdr:col>3</xdr:col>
      <xdr:colOff>1181100</xdr:colOff>
      <xdr:row>3</xdr:row>
      <xdr:rowOff>28575</xdr:rowOff>
    </xdr:to>
    <xdr:cxnSp macro="">
      <xdr:nvCxnSpPr>
        <xdr:cNvPr id="13" name="Straight Connector 12"/>
        <xdr:cNvCxnSpPr/>
      </xdr:nvCxnSpPr>
      <xdr:spPr>
        <a:xfrm>
          <a:off x="1971675" y="6286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1895475</xdr:colOff>
      <xdr:row>2</xdr:row>
      <xdr:rowOff>19050</xdr:rowOff>
    </xdr:from>
    <xdr:to>
      <xdr:col>6</xdr:col>
      <xdr:colOff>457200</xdr:colOff>
      <xdr:row>2</xdr:row>
      <xdr:rowOff>19050</xdr:rowOff>
    </xdr:to>
    <xdr:cxnSp macro="">
      <xdr:nvCxnSpPr>
        <xdr:cNvPr id="14" name="Straight Connector 13"/>
        <xdr:cNvCxnSpPr/>
      </xdr:nvCxnSpPr>
      <xdr:spPr>
        <a:xfrm>
          <a:off x="6724650" y="41910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4181475</xdr:colOff>
      <xdr:row>0</xdr:row>
      <xdr:rowOff>0</xdr:rowOff>
    </xdr:from>
    <xdr:to>
      <xdr:col>8</xdr:col>
      <xdr:colOff>76200</xdr:colOff>
      <xdr:row>2</xdr:row>
      <xdr:rowOff>199072</xdr:rowOff>
    </xdr:to>
    <xdr:sp macro="" textlink="">
      <xdr:nvSpPr>
        <xdr:cNvPr id="6145" name="TextBox 7"/>
        <xdr:cNvSpPr txBox="1"/>
      </xdr:nvSpPr>
      <xdr:spPr>
        <a:xfrm>
          <a:off x="5810250" y="0"/>
          <a:ext cx="3676650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3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200061</xdr:colOff>
      <xdr:row>0</xdr:row>
      <xdr:rowOff>38100</xdr:rowOff>
    </xdr:from>
    <xdr:to>
      <xdr:col>3</xdr:col>
      <xdr:colOff>2790824</xdr:colOff>
      <xdr:row>3</xdr:row>
      <xdr:rowOff>140970</xdr:rowOff>
    </xdr:to>
    <xdr:sp macro="" textlink="">
      <xdr:nvSpPr>
        <xdr:cNvPr id="6146" name="TextBox 8"/>
        <xdr:cNvSpPr txBox="1"/>
      </xdr:nvSpPr>
      <xdr:spPr>
        <a:xfrm>
          <a:off x="590586" y="38100"/>
          <a:ext cx="3829013" cy="70294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0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152326</xdr:colOff>
      <xdr:row>0</xdr:row>
      <xdr:rowOff>38100</xdr:rowOff>
    </xdr:from>
    <xdr:to>
      <xdr:col>2</xdr:col>
      <xdr:colOff>171748</xdr:colOff>
      <xdr:row>2</xdr:row>
      <xdr:rowOff>152400</xdr:rowOff>
    </xdr:to>
    <xdr:pic>
      <xdr:nvPicPr>
        <xdr:cNvPr id="614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3</xdr:col>
      <xdr:colOff>419100</xdr:colOff>
      <xdr:row>3</xdr:row>
      <xdr:rowOff>19050</xdr:rowOff>
    </xdr:from>
    <xdr:to>
      <xdr:col>3</xdr:col>
      <xdr:colOff>1438275</xdr:colOff>
      <xdr:row>3</xdr:row>
      <xdr:rowOff>28575</xdr:rowOff>
    </xdr:to>
    <xdr:cxnSp macro="">
      <xdr:nvCxnSpPr>
        <xdr:cNvPr id="3" name="Straight Connector 2"/>
        <xdr:cNvCxnSpPr/>
      </xdr:nvCxnSpPr>
      <xdr:spPr>
        <a:xfrm flipV="1">
          <a:off x="2047875" y="619125"/>
          <a:ext cx="10191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2</xdr:row>
      <xdr:rowOff>19050</xdr:rowOff>
    </xdr:from>
    <xdr:to>
      <xdr:col>6</xdr:col>
      <xdr:colOff>742950</xdr:colOff>
      <xdr:row>2</xdr:row>
      <xdr:rowOff>19051</xdr:rowOff>
    </xdr:to>
    <xdr:cxnSp macro="">
      <xdr:nvCxnSpPr>
        <xdr:cNvPr id="8" name="Straight Connector 7"/>
        <xdr:cNvCxnSpPr/>
      </xdr:nvCxnSpPr>
      <xdr:spPr>
        <a:xfrm flipV="1">
          <a:off x="6610350" y="419100"/>
          <a:ext cx="20478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0</xdr:row>
      <xdr:rowOff>0</xdr:rowOff>
    </xdr:from>
    <xdr:to>
      <xdr:col>7</xdr:col>
      <xdr:colOff>713817</xdr:colOff>
      <xdr:row>2</xdr:row>
      <xdr:rowOff>199072</xdr:rowOff>
    </xdr:to>
    <xdr:sp macro="" textlink="">
      <xdr:nvSpPr>
        <xdr:cNvPr id="5" name="TextBox 7"/>
        <xdr:cNvSpPr txBox="1"/>
      </xdr:nvSpPr>
      <xdr:spPr>
        <a:xfrm>
          <a:off x="5724525" y="0"/>
          <a:ext cx="3999942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3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295312</xdr:colOff>
      <xdr:row>0</xdr:row>
      <xdr:rowOff>28575</xdr:rowOff>
    </xdr:from>
    <xdr:to>
      <xdr:col>3</xdr:col>
      <xdr:colOff>2466938</xdr:colOff>
      <xdr:row>3</xdr:row>
      <xdr:rowOff>47625</xdr:rowOff>
    </xdr:to>
    <xdr:sp macro="" textlink="">
      <xdr:nvSpPr>
        <xdr:cNvPr id="6" name="TextBox 8"/>
        <xdr:cNvSpPr txBox="1"/>
      </xdr:nvSpPr>
      <xdr:spPr>
        <a:xfrm>
          <a:off x="733462" y="28575"/>
          <a:ext cx="3562276" cy="61912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0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152327</xdr:colOff>
      <xdr:row>0</xdr:row>
      <xdr:rowOff>38100</xdr:rowOff>
    </xdr:from>
    <xdr:to>
      <xdr:col>1</xdr:col>
      <xdr:colOff>609601</xdr:colOff>
      <xdr:row>2</xdr:row>
      <xdr:rowOff>152400</xdr:rowOff>
    </xdr:to>
    <xdr:pic>
      <xdr:nvPicPr>
        <xdr:cNvPr id="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152327" y="38100"/>
          <a:ext cx="895424" cy="514350"/>
        </a:xfrm>
        <a:prstGeom prst="rect">
          <a:avLst/>
        </a:prstGeom>
        <a:noFill/>
      </xdr:spPr>
    </xdr:pic>
    <xdr:clientData/>
  </xdr:twoCellAnchor>
  <xdr:twoCellAnchor>
    <xdr:from>
      <xdr:col>3</xdr:col>
      <xdr:colOff>142875</xdr:colOff>
      <xdr:row>3</xdr:row>
      <xdr:rowOff>28575</xdr:rowOff>
    </xdr:from>
    <xdr:to>
      <xdr:col>3</xdr:col>
      <xdr:colOff>1181100</xdr:colOff>
      <xdr:row>3</xdr:row>
      <xdr:rowOff>28575</xdr:rowOff>
    </xdr:to>
    <xdr:cxnSp macro="">
      <xdr:nvCxnSpPr>
        <xdr:cNvPr id="8" name="Straight Connector 7"/>
        <xdr:cNvCxnSpPr/>
      </xdr:nvCxnSpPr>
      <xdr:spPr>
        <a:xfrm>
          <a:off x="1971675" y="6286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1666875</xdr:colOff>
      <xdr:row>2</xdr:row>
      <xdr:rowOff>28575</xdr:rowOff>
    </xdr:from>
    <xdr:to>
      <xdr:col>6</xdr:col>
      <xdr:colOff>704850</xdr:colOff>
      <xdr:row>2</xdr:row>
      <xdr:rowOff>28575</xdr:rowOff>
    </xdr:to>
    <xdr:cxnSp macro="">
      <xdr:nvCxnSpPr>
        <xdr:cNvPr id="9" name="Straight Connector 8"/>
        <xdr:cNvCxnSpPr/>
      </xdr:nvCxnSpPr>
      <xdr:spPr>
        <a:xfrm>
          <a:off x="6400800" y="428625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0</xdr:row>
      <xdr:rowOff>0</xdr:rowOff>
    </xdr:from>
    <xdr:to>
      <xdr:col>7</xdr:col>
      <xdr:colOff>656667</xdr:colOff>
      <xdr:row>2</xdr:row>
      <xdr:rowOff>199072</xdr:rowOff>
    </xdr:to>
    <xdr:sp macro="" textlink="">
      <xdr:nvSpPr>
        <xdr:cNvPr id="5" name="TextBox 7"/>
        <xdr:cNvSpPr txBox="1"/>
      </xdr:nvSpPr>
      <xdr:spPr>
        <a:xfrm>
          <a:off x="5705475" y="0"/>
          <a:ext cx="3552267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3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295312</xdr:colOff>
      <xdr:row>0</xdr:row>
      <xdr:rowOff>28575</xdr:rowOff>
    </xdr:from>
    <xdr:to>
      <xdr:col>3</xdr:col>
      <xdr:colOff>2466938</xdr:colOff>
      <xdr:row>3</xdr:row>
      <xdr:rowOff>47625</xdr:rowOff>
    </xdr:to>
    <xdr:sp macro="" textlink="">
      <xdr:nvSpPr>
        <xdr:cNvPr id="6" name="TextBox 8"/>
        <xdr:cNvSpPr txBox="1"/>
      </xdr:nvSpPr>
      <xdr:spPr>
        <a:xfrm>
          <a:off x="733462" y="28575"/>
          <a:ext cx="3562276" cy="61912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0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152327</xdr:colOff>
      <xdr:row>0</xdr:row>
      <xdr:rowOff>38100</xdr:rowOff>
    </xdr:from>
    <xdr:to>
      <xdr:col>1</xdr:col>
      <xdr:colOff>609601</xdr:colOff>
      <xdr:row>2</xdr:row>
      <xdr:rowOff>152400</xdr:rowOff>
    </xdr:to>
    <xdr:pic>
      <xdr:nvPicPr>
        <xdr:cNvPr id="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152327" y="38100"/>
          <a:ext cx="895424" cy="514350"/>
        </a:xfrm>
        <a:prstGeom prst="rect">
          <a:avLst/>
        </a:prstGeom>
        <a:noFill/>
      </xdr:spPr>
    </xdr:pic>
    <xdr:clientData/>
  </xdr:twoCellAnchor>
  <xdr:twoCellAnchor>
    <xdr:from>
      <xdr:col>3</xdr:col>
      <xdr:colOff>142875</xdr:colOff>
      <xdr:row>3</xdr:row>
      <xdr:rowOff>28575</xdr:rowOff>
    </xdr:from>
    <xdr:to>
      <xdr:col>3</xdr:col>
      <xdr:colOff>1181100</xdr:colOff>
      <xdr:row>3</xdr:row>
      <xdr:rowOff>28575</xdr:rowOff>
    </xdr:to>
    <xdr:cxnSp macro="">
      <xdr:nvCxnSpPr>
        <xdr:cNvPr id="8" name="Straight Connector 7"/>
        <xdr:cNvCxnSpPr/>
      </xdr:nvCxnSpPr>
      <xdr:spPr>
        <a:xfrm>
          <a:off x="1971675" y="6286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1038225</xdr:colOff>
      <xdr:row>2</xdr:row>
      <xdr:rowOff>38100</xdr:rowOff>
    </xdr:from>
    <xdr:to>
      <xdr:col>6</xdr:col>
      <xdr:colOff>723900</xdr:colOff>
      <xdr:row>2</xdr:row>
      <xdr:rowOff>38100</xdr:rowOff>
    </xdr:to>
    <xdr:cxnSp macro="">
      <xdr:nvCxnSpPr>
        <xdr:cNvPr id="9" name="Straight Connector 8"/>
        <xdr:cNvCxnSpPr/>
      </xdr:nvCxnSpPr>
      <xdr:spPr>
        <a:xfrm>
          <a:off x="6496050" y="43815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1209675</xdr:colOff>
      <xdr:row>0</xdr:row>
      <xdr:rowOff>0</xdr:rowOff>
    </xdr:from>
    <xdr:to>
      <xdr:col>8</xdr:col>
      <xdr:colOff>770967</xdr:colOff>
      <xdr:row>2</xdr:row>
      <xdr:rowOff>199072</xdr:rowOff>
    </xdr:to>
    <xdr:sp macro="" textlink="">
      <xdr:nvSpPr>
        <xdr:cNvPr id="5" name="TextBox 7"/>
        <xdr:cNvSpPr txBox="1"/>
      </xdr:nvSpPr>
      <xdr:spPr>
        <a:xfrm>
          <a:off x="4848225" y="0"/>
          <a:ext cx="4571442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3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295312</xdr:colOff>
      <xdr:row>0</xdr:row>
      <xdr:rowOff>28575</xdr:rowOff>
    </xdr:from>
    <xdr:to>
      <xdr:col>4</xdr:col>
      <xdr:colOff>657188</xdr:colOff>
      <xdr:row>3</xdr:row>
      <xdr:rowOff>47625</xdr:rowOff>
    </xdr:to>
    <xdr:sp macro="" textlink="">
      <xdr:nvSpPr>
        <xdr:cNvPr id="6" name="TextBox 8"/>
        <xdr:cNvSpPr txBox="1"/>
      </xdr:nvSpPr>
      <xdr:spPr>
        <a:xfrm>
          <a:off x="733462" y="28575"/>
          <a:ext cx="3562276" cy="61912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0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152327</xdr:colOff>
      <xdr:row>0</xdr:row>
      <xdr:rowOff>38100</xdr:rowOff>
    </xdr:from>
    <xdr:to>
      <xdr:col>1</xdr:col>
      <xdr:colOff>609601</xdr:colOff>
      <xdr:row>2</xdr:row>
      <xdr:rowOff>152400</xdr:rowOff>
    </xdr:to>
    <xdr:pic>
      <xdr:nvPicPr>
        <xdr:cNvPr id="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152327" y="38100"/>
          <a:ext cx="895424" cy="514350"/>
        </a:xfrm>
        <a:prstGeom prst="rect">
          <a:avLst/>
        </a:prstGeom>
        <a:noFill/>
      </xdr:spPr>
    </xdr:pic>
    <xdr:clientData/>
  </xdr:twoCellAnchor>
  <xdr:twoCellAnchor>
    <xdr:from>
      <xdr:col>3</xdr:col>
      <xdr:colOff>142875</xdr:colOff>
      <xdr:row>3</xdr:row>
      <xdr:rowOff>28575</xdr:rowOff>
    </xdr:from>
    <xdr:to>
      <xdr:col>3</xdr:col>
      <xdr:colOff>1181100</xdr:colOff>
      <xdr:row>3</xdr:row>
      <xdr:rowOff>28575</xdr:rowOff>
    </xdr:to>
    <xdr:cxnSp macro="">
      <xdr:nvCxnSpPr>
        <xdr:cNvPr id="8" name="Straight Connector 7"/>
        <xdr:cNvCxnSpPr/>
      </xdr:nvCxnSpPr>
      <xdr:spPr>
        <a:xfrm>
          <a:off x="1971675" y="6286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2</xdr:row>
      <xdr:rowOff>38100</xdr:rowOff>
    </xdr:from>
    <xdr:to>
      <xdr:col>7</xdr:col>
      <xdr:colOff>342900</xdr:colOff>
      <xdr:row>2</xdr:row>
      <xdr:rowOff>47625</xdr:rowOff>
    </xdr:to>
    <xdr:cxnSp macro="">
      <xdr:nvCxnSpPr>
        <xdr:cNvPr id="9" name="Straight Connector 8"/>
        <xdr:cNvCxnSpPr/>
      </xdr:nvCxnSpPr>
      <xdr:spPr>
        <a:xfrm>
          <a:off x="6124575" y="438150"/>
          <a:ext cx="20193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1209675</xdr:colOff>
      <xdr:row>0</xdr:row>
      <xdr:rowOff>0</xdr:rowOff>
    </xdr:from>
    <xdr:to>
      <xdr:col>8</xdr:col>
      <xdr:colOff>770967</xdr:colOff>
      <xdr:row>2</xdr:row>
      <xdr:rowOff>199072</xdr:rowOff>
    </xdr:to>
    <xdr:sp macro="" textlink="">
      <xdr:nvSpPr>
        <xdr:cNvPr id="5" name="TextBox 7"/>
        <xdr:cNvSpPr txBox="1"/>
      </xdr:nvSpPr>
      <xdr:spPr>
        <a:xfrm>
          <a:off x="4848225" y="0"/>
          <a:ext cx="4571442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3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295312</xdr:colOff>
      <xdr:row>0</xdr:row>
      <xdr:rowOff>28575</xdr:rowOff>
    </xdr:from>
    <xdr:to>
      <xdr:col>4</xdr:col>
      <xdr:colOff>295238</xdr:colOff>
      <xdr:row>3</xdr:row>
      <xdr:rowOff>47625</xdr:rowOff>
    </xdr:to>
    <xdr:sp macro="" textlink="">
      <xdr:nvSpPr>
        <xdr:cNvPr id="6" name="TextBox 8"/>
        <xdr:cNvSpPr txBox="1"/>
      </xdr:nvSpPr>
      <xdr:spPr>
        <a:xfrm>
          <a:off x="733462" y="28575"/>
          <a:ext cx="3562276" cy="61912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0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152327</xdr:colOff>
      <xdr:row>0</xdr:row>
      <xdr:rowOff>38100</xdr:rowOff>
    </xdr:from>
    <xdr:to>
      <xdr:col>1</xdr:col>
      <xdr:colOff>609601</xdr:colOff>
      <xdr:row>2</xdr:row>
      <xdr:rowOff>152400</xdr:rowOff>
    </xdr:to>
    <xdr:pic>
      <xdr:nvPicPr>
        <xdr:cNvPr id="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152327" y="38100"/>
          <a:ext cx="895424" cy="514350"/>
        </a:xfrm>
        <a:prstGeom prst="rect">
          <a:avLst/>
        </a:prstGeom>
        <a:noFill/>
      </xdr:spPr>
    </xdr:pic>
    <xdr:clientData/>
  </xdr:twoCellAnchor>
  <xdr:twoCellAnchor>
    <xdr:from>
      <xdr:col>3</xdr:col>
      <xdr:colOff>142875</xdr:colOff>
      <xdr:row>3</xdr:row>
      <xdr:rowOff>28575</xdr:rowOff>
    </xdr:from>
    <xdr:to>
      <xdr:col>3</xdr:col>
      <xdr:colOff>1181100</xdr:colOff>
      <xdr:row>3</xdr:row>
      <xdr:rowOff>28575</xdr:rowOff>
    </xdr:to>
    <xdr:cxnSp macro="">
      <xdr:nvCxnSpPr>
        <xdr:cNvPr id="8" name="Straight Connector 7"/>
        <xdr:cNvCxnSpPr/>
      </xdr:nvCxnSpPr>
      <xdr:spPr>
        <a:xfrm>
          <a:off x="1971675" y="6286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2</xdr:row>
      <xdr:rowOff>28575</xdr:rowOff>
    </xdr:from>
    <xdr:to>
      <xdr:col>7</xdr:col>
      <xdr:colOff>466725</xdr:colOff>
      <xdr:row>2</xdr:row>
      <xdr:rowOff>28575</xdr:rowOff>
    </xdr:to>
    <xdr:cxnSp macro="">
      <xdr:nvCxnSpPr>
        <xdr:cNvPr id="9" name="Straight Connector 8"/>
        <xdr:cNvCxnSpPr/>
      </xdr:nvCxnSpPr>
      <xdr:spPr>
        <a:xfrm>
          <a:off x="6324600" y="428625"/>
          <a:ext cx="2038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1209675</xdr:colOff>
      <xdr:row>0</xdr:row>
      <xdr:rowOff>0</xdr:rowOff>
    </xdr:from>
    <xdr:to>
      <xdr:col>8</xdr:col>
      <xdr:colOff>770967</xdr:colOff>
      <xdr:row>2</xdr:row>
      <xdr:rowOff>199072</xdr:rowOff>
    </xdr:to>
    <xdr:sp macro="" textlink="">
      <xdr:nvSpPr>
        <xdr:cNvPr id="5" name="TextBox 7"/>
        <xdr:cNvSpPr txBox="1"/>
      </xdr:nvSpPr>
      <xdr:spPr>
        <a:xfrm>
          <a:off x="5210175" y="0"/>
          <a:ext cx="4276167" cy="59912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3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295312</xdr:colOff>
      <xdr:row>0</xdr:row>
      <xdr:rowOff>28575</xdr:rowOff>
    </xdr:from>
    <xdr:to>
      <xdr:col>3</xdr:col>
      <xdr:colOff>2466938</xdr:colOff>
      <xdr:row>3</xdr:row>
      <xdr:rowOff>47625</xdr:rowOff>
    </xdr:to>
    <xdr:sp macro="" textlink="">
      <xdr:nvSpPr>
        <xdr:cNvPr id="6" name="TextBox 8"/>
        <xdr:cNvSpPr txBox="1"/>
      </xdr:nvSpPr>
      <xdr:spPr>
        <a:xfrm>
          <a:off x="733462" y="28575"/>
          <a:ext cx="3562276" cy="61912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200" b="0" i="0">
              <a:solidFill>
                <a:srgbClr val="000000"/>
              </a:solidFill>
              <a:latin typeface="Times New Roman"/>
            </a:rPr>
            <a:t>ỦY BAN NHÂN DÂN TP.HỒ CHÍ MINH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TRƯỜNG CAO ĐẲNG LÝ TỰ TRỌNG</a:t>
          </a:r>
        </a:p>
        <a:p>
          <a:pPr algn="ctr"/>
          <a:r>
            <a:rPr lang="en-US" sz="12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000" b="0" i="0">
            <a:solidFill>
              <a:srgbClr val="000000"/>
            </a:solidFill>
            <a:latin typeface="Tahoma"/>
          </a:endParaRPr>
        </a:p>
      </xdr:txBody>
    </xdr:sp>
    <xdr:clientData/>
  </xdr:twoCellAnchor>
  <xdr:twoCellAnchor editAs="oneCell">
    <xdr:from>
      <xdr:col>0</xdr:col>
      <xdr:colOff>152327</xdr:colOff>
      <xdr:row>0</xdr:row>
      <xdr:rowOff>38100</xdr:rowOff>
    </xdr:from>
    <xdr:to>
      <xdr:col>1</xdr:col>
      <xdr:colOff>609601</xdr:colOff>
      <xdr:row>2</xdr:row>
      <xdr:rowOff>152400</xdr:rowOff>
    </xdr:to>
    <xdr:pic>
      <xdr:nvPicPr>
        <xdr:cNvPr id="7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152327" y="38100"/>
          <a:ext cx="895424" cy="514350"/>
        </a:xfrm>
        <a:prstGeom prst="rect">
          <a:avLst/>
        </a:prstGeom>
        <a:noFill/>
      </xdr:spPr>
    </xdr:pic>
    <xdr:clientData/>
  </xdr:twoCellAnchor>
  <xdr:twoCellAnchor>
    <xdr:from>
      <xdr:col>3</xdr:col>
      <xdr:colOff>142875</xdr:colOff>
      <xdr:row>3</xdr:row>
      <xdr:rowOff>28575</xdr:rowOff>
    </xdr:from>
    <xdr:to>
      <xdr:col>3</xdr:col>
      <xdr:colOff>1181100</xdr:colOff>
      <xdr:row>3</xdr:row>
      <xdr:rowOff>28575</xdr:rowOff>
    </xdr:to>
    <xdr:cxnSp macro="">
      <xdr:nvCxnSpPr>
        <xdr:cNvPr id="8" name="Straight Connector 7"/>
        <xdr:cNvCxnSpPr/>
      </xdr:nvCxnSpPr>
      <xdr:spPr>
        <a:xfrm>
          <a:off x="1971675" y="62865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352425</xdr:colOff>
      <xdr:row>2</xdr:row>
      <xdr:rowOff>38100</xdr:rowOff>
    </xdr:from>
    <xdr:to>
      <xdr:col>7</xdr:col>
      <xdr:colOff>542925</xdr:colOff>
      <xdr:row>2</xdr:row>
      <xdr:rowOff>38100</xdr:rowOff>
    </xdr:to>
    <xdr:cxnSp macro="">
      <xdr:nvCxnSpPr>
        <xdr:cNvPr id="9" name="Straight Connector 8"/>
        <xdr:cNvCxnSpPr/>
      </xdr:nvCxnSpPr>
      <xdr:spPr>
        <a:xfrm>
          <a:off x="7534275" y="43815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26"/>
  <sheetViews>
    <sheetView showGridLines="0" view="pageBreakPreview" workbookViewId="0">
      <selection sqref="A1:XFD4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38.28515625" customWidth="1"/>
    <col min="5" max="5" width="30.7109375" customWidth="1"/>
    <col min="6" max="10" width="17.7109375" customWidth="1"/>
    <col min="11" max="12" width="23" customWidth="1"/>
  </cols>
  <sheetData>
    <row r="1" spans="1:9" ht="15.75" customHeight="1" x14ac:dyDescent="0.2">
      <c r="D1" s="4"/>
      <c r="E1" s="4"/>
      <c r="F1" s="4"/>
      <c r="G1" s="4"/>
      <c r="H1" s="4"/>
      <c r="I1" s="4"/>
    </row>
    <row r="2" spans="1:9" ht="15.75" customHeight="1" x14ac:dyDescent="0.2">
      <c r="D2" s="4"/>
      <c r="E2" s="4"/>
      <c r="F2" s="4"/>
      <c r="G2" s="4"/>
      <c r="H2" s="4"/>
      <c r="I2" s="4"/>
    </row>
    <row r="3" spans="1:9" ht="15.75" customHeight="1" x14ac:dyDescent="0.2"/>
    <row r="4" spans="1:9" ht="36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89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14</v>
      </c>
      <c r="B6" s="22"/>
      <c r="C6" s="22"/>
      <c r="D6" s="22"/>
      <c r="E6" s="22"/>
      <c r="F6" s="22"/>
      <c r="G6" s="22"/>
      <c r="H6" s="22"/>
      <c r="I6" s="22"/>
    </row>
    <row r="7" spans="1:9" ht="15.75" customHeight="1" x14ac:dyDescent="0.2">
      <c r="A7" s="1"/>
      <c r="B7" s="1"/>
      <c r="C7" s="1"/>
      <c r="D7" s="1"/>
      <c r="E7" s="1"/>
      <c r="F7" s="1"/>
      <c r="G7" s="1"/>
      <c r="H7" s="14"/>
      <c r="I7" s="1"/>
    </row>
    <row r="8" spans="1:9" s="2" customFormat="1" ht="21.7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21.75" customHeight="1" x14ac:dyDescent="0.2">
      <c r="A9" s="24"/>
      <c r="B9" s="25"/>
      <c r="C9" s="7" t="s">
        <v>2</v>
      </c>
      <c r="D9" s="7" t="s">
        <v>3</v>
      </c>
      <c r="E9" s="23"/>
      <c r="F9" s="7" t="s">
        <v>10</v>
      </c>
      <c r="G9" s="7" t="s">
        <v>11</v>
      </c>
      <c r="H9" s="13" t="s">
        <v>6</v>
      </c>
      <c r="I9" s="23"/>
    </row>
    <row r="10" spans="1:9" s="6" customFormat="1" ht="30" customHeight="1" x14ac:dyDescent="0.25">
      <c r="A10" s="12">
        <v>1</v>
      </c>
      <c r="B10" s="12">
        <v>2025</v>
      </c>
      <c r="C10" s="12">
        <v>1</v>
      </c>
      <c r="D10" s="9" t="s">
        <v>90</v>
      </c>
      <c r="E10" s="9" t="s">
        <v>17</v>
      </c>
      <c r="F10" s="12">
        <v>2</v>
      </c>
      <c r="G10" s="12">
        <v>2</v>
      </c>
      <c r="H10" s="12">
        <v>30</v>
      </c>
      <c r="I10" s="10"/>
    </row>
    <row r="11" spans="1:9" s="6" customFormat="1" ht="30" customHeight="1" x14ac:dyDescent="0.25">
      <c r="A11" s="12">
        <v>2</v>
      </c>
      <c r="B11" s="12">
        <v>2025</v>
      </c>
      <c r="C11" s="12">
        <v>1</v>
      </c>
      <c r="D11" s="9" t="s">
        <v>90</v>
      </c>
      <c r="E11" s="9" t="s">
        <v>18</v>
      </c>
      <c r="F11" s="12">
        <v>2</v>
      </c>
      <c r="G11" s="12">
        <v>2</v>
      </c>
      <c r="H11" s="12">
        <v>60</v>
      </c>
      <c r="I11" s="10"/>
    </row>
    <row r="12" spans="1:9" s="6" customFormat="1" ht="30" customHeight="1" x14ac:dyDescent="0.25">
      <c r="A12" s="12">
        <v>3</v>
      </c>
      <c r="B12" s="12">
        <v>2025</v>
      </c>
      <c r="C12" s="12">
        <v>3</v>
      </c>
      <c r="D12" s="9" t="s">
        <v>15</v>
      </c>
      <c r="E12" s="9" t="s">
        <v>19</v>
      </c>
      <c r="F12" s="12">
        <v>1</v>
      </c>
      <c r="G12" s="12">
        <v>3</v>
      </c>
      <c r="H12" s="12">
        <v>90</v>
      </c>
      <c r="I12" s="10"/>
    </row>
    <row r="13" spans="1:9" s="6" customFormat="1" ht="30" customHeight="1" x14ac:dyDescent="0.25">
      <c r="A13" s="12">
        <v>4</v>
      </c>
      <c r="B13" s="12">
        <v>2025</v>
      </c>
      <c r="C13" s="12">
        <v>1</v>
      </c>
      <c r="D13" s="9" t="s">
        <v>90</v>
      </c>
      <c r="E13" s="9" t="s">
        <v>19</v>
      </c>
      <c r="F13" s="12">
        <v>2</v>
      </c>
      <c r="G13" s="12">
        <v>2</v>
      </c>
      <c r="H13" s="12">
        <v>60</v>
      </c>
      <c r="I13" s="10"/>
    </row>
    <row r="14" spans="1:9" s="6" customFormat="1" ht="30" customHeight="1" x14ac:dyDescent="0.25">
      <c r="A14" s="12">
        <v>5</v>
      </c>
      <c r="B14" s="12">
        <v>2025</v>
      </c>
      <c r="C14" s="12">
        <v>1</v>
      </c>
      <c r="D14" s="9" t="s">
        <v>16</v>
      </c>
      <c r="E14" s="9" t="s">
        <v>20</v>
      </c>
      <c r="F14" s="12">
        <v>2</v>
      </c>
      <c r="G14" s="12">
        <v>2</v>
      </c>
      <c r="H14" s="12">
        <v>30</v>
      </c>
      <c r="I14" s="10"/>
    </row>
    <row r="15" spans="1:9" s="6" customFormat="1" ht="30" customHeight="1" x14ac:dyDescent="0.25">
      <c r="A15" s="12">
        <v>6</v>
      </c>
      <c r="B15" s="12">
        <v>2025</v>
      </c>
      <c r="C15" s="12">
        <v>1</v>
      </c>
      <c r="D15" s="9" t="s">
        <v>90</v>
      </c>
      <c r="E15" s="9" t="s">
        <v>20</v>
      </c>
      <c r="F15" s="12">
        <v>4</v>
      </c>
      <c r="G15" s="12">
        <v>4</v>
      </c>
      <c r="H15" s="12">
        <v>60</v>
      </c>
      <c r="I15" s="10"/>
    </row>
    <row r="16" spans="1:9" s="5" customFormat="1" ht="29.25" customHeight="1" x14ac:dyDescent="0.2">
      <c r="A16" s="26" t="s">
        <v>7</v>
      </c>
      <c r="B16" s="26"/>
      <c r="C16" s="26"/>
      <c r="D16" s="26"/>
      <c r="E16" s="26"/>
      <c r="F16" s="23">
        <f>SUM(G10:G15)</f>
        <v>15</v>
      </c>
      <c r="G16" s="23"/>
      <c r="H16" s="8">
        <f>SUM(H10:H15)</f>
        <v>330</v>
      </c>
      <c r="I16" s="11"/>
    </row>
    <row r="17" spans="1:9" ht="15.75" customHeight="1" x14ac:dyDescent="0.2">
      <c r="A17" s="2"/>
      <c r="B17" s="2"/>
      <c r="C17" s="2"/>
      <c r="D17" s="2"/>
      <c r="E17" s="2"/>
      <c r="F17" s="2"/>
      <c r="G17" s="2"/>
      <c r="H17" s="2"/>
      <c r="I17" s="2"/>
    </row>
    <row r="18" spans="1:9" ht="15.75" customHeight="1" x14ac:dyDescent="0.3">
      <c r="A18" s="2"/>
      <c r="B18" s="2"/>
      <c r="C18" s="2"/>
      <c r="D18" s="2"/>
      <c r="E18" s="2"/>
      <c r="F18" s="27" t="s">
        <v>98</v>
      </c>
      <c r="G18" s="27"/>
      <c r="H18" s="27"/>
      <c r="I18" s="27"/>
    </row>
    <row r="19" spans="1:9" ht="15.75" customHeight="1" x14ac:dyDescent="0.2">
      <c r="A19" s="3"/>
      <c r="B19" s="3"/>
      <c r="C19" s="3"/>
      <c r="D19" s="3"/>
      <c r="E19" s="3"/>
      <c r="F19" s="28" t="s">
        <v>91</v>
      </c>
      <c r="G19" s="28"/>
      <c r="H19" s="28"/>
      <c r="I19" s="28"/>
    </row>
    <row r="20" spans="1:9" ht="18.75" x14ac:dyDescent="0.3">
      <c r="F20" s="21" t="s">
        <v>92</v>
      </c>
      <c r="G20" s="21"/>
      <c r="H20" s="21"/>
      <c r="I20" s="21"/>
    </row>
    <row r="21" spans="1:9" ht="18.75" x14ac:dyDescent="0.3">
      <c r="F21" s="15"/>
      <c r="G21" s="15"/>
      <c r="H21" s="15"/>
      <c r="I21" s="15"/>
    </row>
    <row r="22" spans="1:9" ht="18.75" x14ac:dyDescent="0.3">
      <c r="F22" s="15"/>
      <c r="G22" s="15"/>
      <c r="H22" s="15"/>
      <c r="I22" s="15"/>
    </row>
    <row r="23" spans="1:9" ht="18.75" x14ac:dyDescent="0.3">
      <c r="F23" s="15"/>
      <c r="G23" s="15"/>
      <c r="H23" s="15"/>
      <c r="I23" s="15"/>
    </row>
    <row r="24" spans="1:9" ht="18.75" x14ac:dyDescent="0.3">
      <c r="F24" s="15"/>
      <c r="G24" s="15"/>
      <c r="H24" s="15"/>
      <c r="I24" s="15"/>
    </row>
    <row r="25" spans="1:9" ht="18.75" x14ac:dyDescent="0.3">
      <c r="F25" s="15"/>
      <c r="G25" s="15"/>
      <c r="H25" s="15"/>
      <c r="I25" s="15"/>
    </row>
    <row r="26" spans="1:9" ht="18.75" x14ac:dyDescent="0.3">
      <c r="F26" s="21" t="s">
        <v>93</v>
      </c>
      <c r="G26" s="21"/>
      <c r="H26" s="21"/>
      <c r="I26" s="21"/>
    </row>
  </sheetData>
  <mergeCells count="15">
    <mergeCell ref="F20:I20"/>
    <mergeCell ref="F26:I26"/>
    <mergeCell ref="A4:I4"/>
    <mergeCell ref="A5:I5"/>
    <mergeCell ref="A6:I6"/>
    <mergeCell ref="I8:I9"/>
    <mergeCell ref="A8:A9"/>
    <mergeCell ref="E8:E9"/>
    <mergeCell ref="B8:B9"/>
    <mergeCell ref="A16:E16"/>
    <mergeCell ref="F16:G16"/>
    <mergeCell ref="F18:I18"/>
    <mergeCell ref="F19:I19"/>
    <mergeCell ref="C8:D8"/>
    <mergeCell ref="F8:H8"/>
  </mergeCells>
  <pageMargins left="0.25" right="0.1" top="0.5" bottom="0.25" header="0" footer="0"/>
  <pageSetup paperSize="9" scale="89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26"/>
  <sheetViews>
    <sheetView showGridLines="0" tabSelected="1" view="pageBreakPreview" workbookViewId="0">
      <selection activeCell="A5" sqref="A5:I5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53.7109375" customWidth="1"/>
    <col min="5" max="5" width="30.7109375" customWidth="1"/>
    <col min="6" max="6" width="17.7109375" customWidth="1"/>
    <col min="7" max="7" width="12.85546875" customWidth="1"/>
    <col min="8" max="8" width="16.28515625" customWidth="1"/>
    <col min="9" max="10" width="17.7109375" customWidth="1"/>
    <col min="11" max="12" width="23" customWidth="1"/>
  </cols>
  <sheetData>
    <row r="1" spans="1:9" ht="15.75" customHeight="1" x14ac:dyDescent="0.2">
      <c r="D1" s="4"/>
      <c r="E1" s="4"/>
      <c r="F1" s="4"/>
      <c r="G1" s="4"/>
      <c r="H1" s="4"/>
      <c r="I1" s="4"/>
    </row>
    <row r="2" spans="1:9" ht="15.75" customHeight="1" x14ac:dyDescent="0.2">
      <c r="D2" s="4"/>
      <c r="E2" s="4"/>
      <c r="F2" s="4"/>
      <c r="G2" s="4"/>
      <c r="H2" s="4"/>
      <c r="I2" s="4"/>
    </row>
    <row r="3" spans="1:9" ht="15.75" customHeight="1" x14ac:dyDescent="0.2"/>
    <row r="4" spans="1:9" ht="38.25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89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21</v>
      </c>
      <c r="B6" s="22"/>
      <c r="C6" s="22"/>
      <c r="D6" s="22"/>
      <c r="E6" s="22"/>
      <c r="F6" s="22"/>
      <c r="G6" s="22"/>
      <c r="H6" s="22"/>
      <c r="I6" s="22"/>
    </row>
    <row r="7" spans="1:9" ht="15.75" customHeight="1" x14ac:dyDescent="0.2">
      <c r="A7" s="1"/>
      <c r="B7" s="1"/>
      <c r="C7" s="1"/>
      <c r="D7" s="1"/>
      <c r="E7" s="1"/>
      <c r="F7" s="1"/>
      <c r="G7" s="1"/>
      <c r="H7" s="14"/>
      <c r="I7" s="1"/>
    </row>
    <row r="8" spans="1:9" s="2" customFormat="1" ht="26.2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0" customHeight="1" x14ac:dyDescent="0.2">
      <c r="A9" s="24"/>
      <c r="B9" s="25"/>
      <c r="C9" s="7" t="s">
        <v>2</v>
      </c>
      <c r="D9" s="7" t="s">
        <v>3</v>
      </c>
      <c r="E9" s="23"/>
      <c r="F9" s="7" t="s">
        <v>10</v>
      </c>
      <c r="G9" s="7" t="s">
        <v>11</v>
      </c>
      <c r="H9" s="13" t="s">
        <v>6</v>
      </c>
      <c r="I9" s="23"/>
    </row>
    <row r="10" spans="1:9" s="6" customFormat="1" ht="30.75" customHeight="1" x14ac:dyDescent="0.25">
      <c r="A10" s="12">
        <v>1</v>
      </c>
      <c r="B10" s="12">
        <v>2025</v>
      </c>
      <c r="C10" s="12">
        <v>2</v>
      </c>
      <c r="D10" s="9" t="s">
        <v>94</v>
      </c>
      <c r="E10" s="9" t="s">
        <v>23</v>
      </c>
      <c r="F10" s="12">
        <v>3</v>
      </c>
      <c r="G10" s="12">
        <v>6</v>
      </c>
      <c r="H10" s="12">
        <v>90</v>
      </c>
      <c r="I10" s="10"/>
    </row>
    <row r="11" spans="1:9" s="6" customFormat="1" ht="30.75" customHeight="1" x14ac:dyDescent="0.25">
      <c r="A11" s="12">
        <v>2</v>
      </c>
      <c r="B11" s="12">
        <v>2025</v>
      </c>
      <c r="C11" s="12">
        <v>1</v>
      </c>
      <c r="D11" s="9" t="s">
        <v>22</v>
      </c>
      <c r="E11" s="9" t="s">
        <v>24</v>
      </c>
      <c r="F11" s="12">
        <v>3</v>
      </c>
      <c r="G11" s="12">
        <v>3</v>
      </c>
      <c r="H11" s="12">
        <v>45</v>
      </c>
      <c r="I11" s="10"/>
    </row>
    <row r="12" spans="1:9" s="6" customFormat="1" ht="30.75" customHeight="1" x14ac:dyDescent="0.25">
      <c r="A12" s="12">
        <v>3</v>
      </c>
      <c r="B12" s="12">
        <v>2025</v>
      </c>
      <c r="C12" s="12">
        <v>1</v>
      </c>
      <c r="D12" s="9" t="s">
        <v>95</v>
      </c>
      <c r="E12" s="9" t="s">
        <v>25</v>
      </c>
      <c r="F12" s="12">
        <v>2</v>
      </c>
      <c r="G12" s="12">
        <v>2</v>
      </c>
      <c r="H12" s="12">
        <v>60</v>
      </c>
      <c r="I12" s="10"/>
    </row>
    <row r="13" spans="1:9" s="6" customFormat="1" ht="30.75" customHeight="1" x14ac:dyDescent="0.25">
      <c r="A13" s="12">
        <v>4</v>
      </c>
      <c r="B13" s="12">
        <v>2025</v>
      </c>
      <c r="C13" s="12">
        <v>1</v>
      </c>
      <c r="D13" s="9" t="s">
        <v>96</v>
      </c>
      <c r="E13" s="9" t="s">
        <v>26</v>
      </c>
      <c r="F13" s="12">
        <v>2</v>
      </c>
      <c r="G13" s="12">
        <v>2</v>
      </c>
      <c r="H13" s="12">
        <v>30</v>
      </c>
      <c r="I13" s="10"/>
    </row>
    <row r="14" spans="1:9" s="6" customFormat="1" ht="30.75" customHeight="1" x14ac:dyDescent="0.25">
      <c r="A14" s="12">
        <v>5</v>
      </c>
      <c r="B14" s="12">
        <v>2025</v>
      </c>
      <c r="C14" s="12">
        <v>1</v>
      </c>
      <c r="D14" s="9" t="s">
        <v>22</v>
      </c>
      <c r="E14" s="9" t="s">
        <v>27</v>
      </c>
      <c r="F14" s="12">
        <v>2</v>
      </c>
      <c r="G14" s="12">
        <v>2</v>
      </c>
      <c r="H14" s="12">
        <v>60</v>
      </c>
      <c r="I14" s="10"/>
    </row>
    <row r="15" spans="1:9" s="6" customFormat="1" ht="38.25" customHeight="1" x14ac:dyDescent="0.25">
      <c r="A15" s="12">
        <v>6</v>
      </c>
      <c r="B15" s="12">
        <v>2025</v>
      </c>
      <c r="C15" s="12">
        <v>5</v>
      </c>
      <c r="D15" s="9" t="s">
        <v>97</v>
      </c>
      <c r="E15" s="9" t="s">
        <v>28</v>
      </c>
      <c r="F15" s="12">
        <v>2</v>
      </c>
      <c r="G15" s="12">
        <v>10</v>
      </c>
      <c r="H15" s="12">
        <f>C15*45</f>
        <v>225</v>
      </c>
      <c r="I15" s="10"/>
    </row>
    <row r="16" spans="1:9" s="5" customFormat="1" ht="23.25" customHeight="1" x14ac:dyDescent="0.2">
      <c r="A16" s="26" t="s">
        <v>7</v>
      </c>
      <c r="B16" s="26"/>
      <c r="C16" s="26"/>
      <c r="D16" s="26"/>
      <c r="E16" s="26"/>
      <c r="F16" s="23">
        <f>SUM(G10:G15)</f>
        <v>25</v>
      </c>
      <c r="G16" s="23"/>
      <c r="H16" s="8">
        <f>SUM(H10:H15)</f>
        <v>510</v>
      </c>
      <c r="I16" s="11"/>
    </row>
    <row r="17" spans="1:9" ht="15.75" customHeight="1" x14ac:dyDescent="0.2">
      <c r="A17" s="2"/>
      <c r="B17" s="2"/>
      <c r="C17" s="2"/>
      <c r="D17" s="2"/>
      <c r="E17" s="2"/>
      <c r="F17" s="2"/>
      <c r="G17" s="2"/>
      <c r="H17" s="2"/>
      <c r="I17" s="2"/>
    </row>
    <row r="18" spans="1:9" ht="15.75" customHeight="1" x14ac:dyDescent="0.3">
      <c r="A18" s="2"/>
      <c r="B18" s="2"/>
      <c r="C18" s="2"/>
      <c r="D18" s="2"/>
      <c r="E18" s="27" t="s">
        <v>98</v>
      </c>
      <c r="F18" s="27"/>
      <c r="G18" s="27"/>
      <c r="H18" s="27"/>
      <c r="I18" s="27"/>
    </row>
    <row r="19" spans="1:9" ht="15.75" customHeight="1" x14ac:dyDescent="0.2">
      <c r="A19" s="3"/>
      <c r="B19" s="3"/>
      <c r="C19" s="3"/>
      <c r="D19" s="3"/>
      <c r="E19" s="28" t="s">
        <v>91</v>
      </c>
      <c r="F19" s="28"/>
      <c r="G19" s="28"/>
      <c r="H19" s="28"/>
      <c r="I19" s="28"/>
    </row>
    <row r="20" spans="1:9" ht="18.75" x14ac:dyDescent="0.3">
      <c r="E20" s="21" t="s">
        <v>92</v>
      </c>
      <c r="F20" s="21"/>
      <c r="G20" s="21"/>
      <c r="H20" s="21"/>
      <c r="I20" s="21"/>
    </row>
    <row r="21" spans="1:9" ht="18.75" x14ac:dyDescent="0.3">
      <c r="F21" s="15"/>
      <c r="G21" s="15"/>
      <c r="H21" s="15"/>
      <c r="I21" s="15"/>
    </row>
    <row r="22" spans="1:9" ht="18.75" x14ac:dyDescent="0.3">
      <c r="F22" s="15"/>
      <c r="G22" s="15"/>
      <c r="H22" s="15"/>
      <c r="I22" s="15"/>
    </row>
    <row r="23" spans="1:9" ht="18.75" x14ac:dyDescent="0.3">
      <c r="F23" s="15"/>
      <c r="G23" s="15"/>
      <c r="H23" s="15"/>
      <c r="I23" s="15"/>
    </row>
    <row r="24" spans="1:9" ht="18.75" x14ac:dyDescent="0.3">
      <c r="F24" s="15"/>
      <c r="G24" s="15"/>
      <c r="H24" s="15"/>
      <c r="I24" s="15"/>
    </row>
    <row r="25" spans="1:9" ht="18.75" x14ac:dyDescent="0.3">
      <c r="F25" s="15"/>
      <c r="G25" s="15"/>
      <c r="H25" s="15"/>
      <c r="I25" s="15"/>
    </row>
    <row r="26" spans="1:9" ht="18.75" x14ac:dyDescent="0.3">
      <c r="E26" s="21" t="s">
        <v>93</v>
      </c>
      <c r="F26" s="21"/>
      <c r="G26" s="21"/>
      <c r="H26" s="21"/>
      <c r="I26" s="21"/>
    </row>
  </sheetData>
  <mergeCells count="15">
    <mergeCell ref="E18:I18"/>
    <mergeCell ref="E19:I19"/>
    <mergeCell ref="E20:I20"/>
    <mergeCell ref="E26:I26"/>
    <mergeCell ref="A4:I4"/>
    <mergeCell ref="A5:I5"/>
    <mergeCell ref="A6:I6"/>
    <mergeCell ref="I8:I9"/>
    <mergeCell ref="A8:A9"/>
    <mergeCell ref="E8:E9"/>
    <mergeCell ref="B8:B9"/>
    <mergeCell ref="A16:E16"/>
    <mergeCell ref="F16:G16"/>
    <mergeCell ref="C8:D8"/>
    <mergeCell ref="F8:H8"/>
  </mergeCells>
  <pageMargins left="0.25" right="0.25" top="0.5" bottom="0.25" header="0" footer="0"/>
  <pageSetup paperSize="9" scale="84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25"/>
  <sheetViews>
    <sheetView showGridLines="0" view="pageBreakPreview" workbookViewId="0">
      <selection activeCell="A5" sqref="A5:I5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47.7109375" customWidth="1"/>
    <col min="5" max="5" width="23.42578125" customWidth="1"/>
    <col min="6" max="6" width="14.7109375" customWidth="1"/>
    <col min="7" max="7" width="14.42578125" customWidth="1"/>
    <col min="8" max="8" width="12.85546875" customWidth="1"/>
    <col min="9" max="10" width="17.7109375" customWidth="1"/>
    <col min="11" max="12" width="23" customWidth="1"/>
  </cols>
  <sheetData>
    <row r="1" spans="1:9" ht="15.75" customHeight="1" x14ac:dyDescent="0.2">
      <c r="D1" s="4"/>
      <c r="E1" s="4"/>
      <c r="F1" s="4"/>
      <c r="G1" s="4"/>
      <c r="H1" s="4"/>
      <c r="I1" s="4"/>
    </row>
    <row r="2" spans="1:9" ht="15.75" customHeight="1" x14ac:dyDescent="0.2">
      <c r="D2" s="4"/>
      <c r="E2" s="4"/>
      <c r="F2" s="4"/>
      <c r="G2" s="4"/>
      <c r="H2" s="4"/>
      <c r="I2" s="4"/>
    </row>
    <row r="3" spans="1:9" ht="15.75" customHeight="1" x14ac:dyDescent="0.2"/>
    <row r="4" spans="1:9" ht="30.75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89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29</v>
      </c>
      <c r="B6" s="22"/>
      <c r="C6" s="22"/>
      <c r="D6" s="22"/>
      <c r="E6" s="22"/>
      <c r="F6" s="22"/>
      <c r="G6" s="22"/>
      <c r="H6" s="22"/>
      <c r="I6" s="22"/>
    </row>
    <row r="7" spans="1:9" ht="15.75" customHeight="1" x14ac:dyDescent="0.2">
      <c r="A7" s="1"/>
      <c r="B7" s="1"/>
      <c r="C7" s="1"/>
      <c r="D7" s="1"/>
      <c r="E7" s="1"/>
      <c r="F7" s="1"/>
      <c r="G7" s="1"/>
      <c r="H7" s="14"/>
      <c r="I7" s="1"/>
    </row>
    <row r="8" spans="1:9" s="2" customFormat="1" ht="29.2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1.5" customHeight="1" x14ac:dyDescent="0.2">
      <c r="A9" s="24"/>
      <c r="B9" s="25"/>
      <c r="C9" s="7" t="s">
        <v>2</v>
      </c>
      <c r="D9" s="7" t="s">
        <v>3</v>
      </c>
      <c r="E9" s="23"/>
      <c r="F9" s="7" t="s">
        <v>10</v>
      </c>
      <c r="G9" s="7" t="s">
        <v>11</v>
      </c>
      <c r="H9" s="13" t="s">
        <v>6</v>
      </c>
      <c r="I9" s="23"/>
    </row>
    <row r="10" spans="1:9" s="6" customFormat="1" ht="31.5" customHeight="1" x14ac:dyDescent="0.25">
      <c r="A10" s="12">
        <v>1</v>
      </c>
      <c r="B10" s="12">
        <v>2025</v>
      </c>
      <c r="C10" s="12">
        <v>2</v>
      </c>
      <c r="D10" s="9" t="s">
        <v>99</v>
      </c>
      <c r="E10" s="9" t="s">
        <v>30</v>
      </c>
      <c r="F10" s="12">
        <v>2</v>
      </c>
      <c r="G10" s="12">
        <v>4</v>
      </c>
      <c r="H10" s="12">
        <v>60</v>
      </c>
      <c r="I10" s="10"/>
    </row>
    <row r="11" spans="1:9" s="6" customFormat="1" ht="31.5" customHeight="1" x14ac:dyDescent="0.25">
      <c r="A11" s="12">
        <v>2</v>
      </c>
      <c r="B11" s="12">
        <v>2025</v>
      </c>
      <c r="C11" s="12">
        <v>1</v>
      </c>
      <c r="D11" s="9" t="s">
        <v>100</v>
      </c>
      <c r="E11" s="9" t="s">
        <v>17</v>
      </c>
      <c r="F11" s="12">
        <v>2</v>
      </c>
      <c r="G11" s="12">
        <v>2</v>
      </c>
      <c r="H11" s="12">
        <v>30</v>
      </c>
      <c r="I11" s="10"/>
    </row>
    <row r="12" spans="1:9" s="6" customFormat="1" ht="31.5" customHeight="1" x14ac:dyDescent="0.25">
      <c r="A12" s="12">
        <v>3</v>
      </c>
      <c r="B12" s="12">
        <v>2025</v>
      </c>
      <c r="C12" s="12">
        <v>2</v>
      </c>
      <c r="D12" s="9" t="s">
        <v>101</v>
      </c>
      <c r="E12" s="9" t="s">
        <v>32</v>
      </c>
      <c r="F12" s="12">
        <v>2</v>
      </c>
      <c r="G12" s="12">
        <v>4</v>
      </c>
      <c r="H12" s="12">
        <v>60</v>
      </c>
      <c r="I12" s="10"/>
    </row>
    <row r="13" spans="1:9" s="6" customFormat="1" ht="31.5" customHeight="1" x14ac:dyDescent="0.25">
      <c r="A13" s="12">
        <v>4</v>
      </c>
      <c r="B13" s="12">
        <v>2025</v>
      </c>
      <c r="C13" s="12">
        <v>3</v>
      </c>
      <c r="D13" s="9" t="s">
        <v>102</v>
      </c>
      <c r="E13" s="9" t="s">
        <v>33</v>
      </c>
      <c r="F13" s="12">
        <v>4</v>
      </c>
      <c r="G13" s="12">
        <v>12</v>
      </c>
      <c r="H13" s="12">
        <v>180</v>
      </c>
      <c r="I13" s="10"/>
    </row>
    <row r="14" spans="1:9" s="6" customFormat="1" ht="31.5" customHeight="1" x14ac:dyDescent="0.25">
      <c r="A14" s="12">
        <v>5</v>
      </c>
      <c r="B14" s="12">
        <v>2025</v>
      </c>
      <c r="C14" s="12">
        <v>3</v>
      </c>
      <c r="D14" s="9" t="s">
        <v>102</v>
      </c>
      <c r="E14" s="9" t="s">
        <v>34</v>
      </c>
      <c r="F14" s="12">
        <v>2</v>
      </c>
      <c r="G14" s="12">
        <v>6</v>
      </c>
      <c r="H14" s="12">
        <v>180</v>
      </c>
      <c r="I14" s="10"/>
    </row>
    <row r="15" spans="1:9" s="5" customFormat="1" ht="27" customHeight="1" x14ac:dyDescent="0.2">
      <c r="A15" s="26" t="s">
        <v>7</v>
      </c>
      <c r="B15" s="26"/>
      <c r="C15" s="26"/>
      <c r="D15" s="26"/>
      <c r="E15" s="26"/>
      <c r="F15" s="23">
        <f>SUM(G10:G14)</f>
        <v>28</v>
      </c>
      <c r="G15" s="23"/>
      <c r="H15" s="8">
        <f>SUM(H10:H14)</f>
        <v>510</v>
      </c>
      <c r="I15" s="11"/>
    </row>
    <row r="16" spans="1:9" ht="15.75" customHeight="1" x14ac:dyDescent="0.2">
      <c r="A16" s="2"/>
      <c r="B16" s="2"/>
      <c r="C16" s="2"/>
      <c r="D16" s="2"/>
      <c r="E16" s="2"/>
      <c r="F16" s="2"/>
      <c r="G16" s="2"/>
      <c r="H16" s="2"/>
      <c r="I16" s="2"/>
    </row>
    <row r="17" spans="1:9" ht="15.75" customHeight="1" x14ac:dyDescent="0.3">
      <c r="A17" s="2"/>
      <c r="B17" s="2"/>
      <c r="C17" s="2"/>
      <c r="D17" s="2"/>
      <c r="E17" s="27" t="s">
        <v>98</v>
      </c>
      <c r="F17" s="27"/>
      <c r="G17" s="27"/>
      <c r="H17" s="27"/>
      <c r="I17" s="27"/>
    </row>
    <row r="18" spans="1:9" ht="15.75" customHeight="1" x14ac:dyDescent="0.2">
      <c r="A18" s="3"/>
      <c r="B18" s="3"/>
      <c r="C18" s="3"/>
      <c r="D18" s="3"/>
      <c r="E18" s="28" t="s">
        <v>91</v>
      </c>
      <c r="F18" s="28"/>
      <c r="G18" s="28"/>
      <c r="H18" s="28"/>
      <c r="I18" s="28"/>
    </row>
    <row r="19" spans="1:9" ht="18.75" x14ac:dyDescent="0.3">
      <c r="E19" s="21" t="s">
        <v>92</v>
      </c>
      <c r="F19" s="21"/>
      <c r="G19" s="21"/>
      <c r="H19" s="21"/>
      <c r="I19" s="21"/>
    </row>
    <row r="20" spans="1:9" ht="18.75" x14ac:dyDescent="0.3">
      <c r="F20" s="15"/>
      <c r="G20" s="15"/>
      <c r="H20" s="15"/>
      <c r="I20" s="15"/>
    </row>
    <row r="21" spans="1:9" ht="18.75" x14ac:dyDescent="0.3">
      <c r="F21" s="15"/>
      <c r="G21" s="15"/>
      <c r="H21" s="15"/>
      <c r="I21" s="15"/>
    </row>
    <row r="22" spans="1:9" ht="18.75" x14ac:dyDescent="0.3">
      <c r="F22" s="15"/>
      <c r="G22" s="15"/>
      <c r="H22" s="15"/>
      <c r="I22" s="15"/>
    </row>
    <row r="23" spans="1:9" ht="18.75" x14ac:dyDescent="0.3">
      <c r="F23" s="15"/>
      <c r="G23" s="15"/>
      <c r="H23" s="15"/>
      <c r="I23" s="15"/>
    </row>
    <row r="24" spans="1:9" ht="18.75" x14ac:dyDescent="0.3">
      <c r="F24" s="15"/>
      <c r="G24" s="15"/>
      <c r="H24" s="15"/>
      <c r="I24" s="15"/>
    </row>
    <row r="25" spans="1:9" ht="18.75" x14ac:dyDescent="0.3">
      <c r="E25" s="21" t="s">
        <v>93</v>
      </c>
      <c r="F25" s="21"/>
      <c r="G25" s="21"/>
      <c r="H25" s="21"/>
      <c r="I25" s="21"/>
    </row>
  </sheetData>
  <mergeCells count="15">
    <mergeCell ref="E19:I19"/>
    <mergeCell ref="E25:I25"/>
    <mergeCell ref="A4:I4"/>
    <mergeCell ref="A5:I5"/>
    <mergeCell ref="A6:I6"/>
    <mergeCell ref="I8:I9"/>
    <mergeCell ref="A8:A9"/>
    <mergeCell ref="E8:E9"/>
    <mergeCell ref="B8:B9"/>
    <mergeCell ref="A15:E15"/>
    <mergeCell ref="F15:G15"/>
    <mergeCell ref="C8:D8"/>
    <mergeCell ref="F8:H8"/>
    <mergeCell ref="E17:I17"/>
    <mergeCell ref="E18:I18"/>
  </mergeCells>
  <pageMargins left="0.25" right="0.25" top="0.5" bottom="0.25" header="0" footer="0"/>
  <pageSetup paperSize="9" scale="94" fitToHeight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22"/>
  <sheetViews>
    <sheetView showGridLines="0" view="pageBreakPreview" workbookViewId="0">
      <selection sqref="A1:XFD4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32.5703125" customWidth="1"/>
    <col min="5" max="5" width="30.7109375" customWidth="1"/>
    <col min="6" max="6" width="15.140625" customWidth="1"/>
    <col min="7" max="7" width="14.5703125" customWidth="1"/>
    <col min="8" max="8" width="12.7109375" customWidth="1"/>
    <col min="9" max="10" width="17.7109375" customWidth="1"/>
    <col min="11" max="12" width="23" customWidth="1"/>
  </cols>
  <sheetData>
    <row r="1" spans="1:9" ht="15.75" customHeight="1" x14ac:dyDescent="0.2">
      <c r="D1" s="4"/>
      <c r="E1" s="4"/>
      <c r="F1" s="4"/>
      <c r="G1" s="4"/>
      <c r="H1" s="4"/>
      <c r="I1" s="4"/>
    </row>
    <row r="2" spans="1:9" ht="15.75" customHeight="1" x14ac:dyDescent="0.2">
      <c r="D2" s="4"/>
      <c r="E2" s="4"/>
      <c r="F2" s="4"/>
      <c r="G2" s="4"/>
      <c r="H2" s="4"/>
      <c r="I2" s="4"/>
    </row>
    <row r="3" spans="1:9" ht="15.75" customHeight="1" x14ac:dyDescent="0.2"/>
    <row r="4" spans="1:9" ht="36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89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35</v>
      </c>
      <c r="B6" s="22"/>
      <c r="C6" s="22"/>
      <c r="D6" s="22"/>
      <c r="E6" s="22"/>
      <c r="F6" s="22"/>
      <c r="G6" s="22"/>
      <c r="H6" s="22"/>
      <c r="I6" s="22"/>
    </row>
    <row r="7" spans="1:9" ht="10.5" customHeight="1" x14ac:dyDescent="0.2">
      <c r="A7" s="1"/>
      <c r="B7" s="1"/>
      <c r="C7" s="1"/>
      <c r="D7" s="1"/>
      <c r="E7" s="1"/>
      <c r="F7" s="1"/>
      <c r="G7" s="1"/>
      <c r="H7" s="14"/>
      <c r="I7" s="1"/>
    </row>
    <row r="8" spans="1:9" s="2" customFormat="1" ht="26.2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2.25" customHeight="1" x14ac:dyDescent="0.2">
      <c r="A9" s="24"/>
      <c r="B9" s="25"/>
      <c r="C9" s="7" t="s">
        <v>2</v>
      </c>
      <c r="D9" s="7" t="s">
        <v>3</v>
      </c>
      <c r="E9" s="23"/>
      <c r="F9" s="7" t="s">
        <v>10</v>
      </c>
      <c r="G9" s="7" t="s">
        <v>11</v>
      </c>
      <c r="H9" s="13" t="s">
        <v>6</v>
      </c>
      <c r="I9" s="23"/>
    </row>
    <row r="10" spans="1:9" s="6" customFormat="1" ht="24.75" customHeight="1" x14ac:dyDescent="0.25">
      <c r="A10" s="12">
        <v>1</v>
      </c>
      <c r="B10" s="12">
        <v>2025</v>
      </c>
      <c r="C10" s="12">
        <v>3</v>
      </c>
      <c r="D10" s="9" t="s">
        <v>15</v>
      </c>
      <c r="E10" s="9" t="s">
        <v>36</v>
      </c>
      <c r="F10" s="12">
        <v>3</v>
      </c>
      <c r="G10" s="12">
        <v>9</v>
      </c>
      <c r="H10" s="12">
        <v>135</v>
      </c>
      <c r="I10" s="10"/>
    </row>
    <row r="11" spans="1:9" s="6" customFormat="1" ht="24.75" customHeight="1" x14ac:dyDescent="0.25">
      <c r="A11" s="12">
        <v>2</v>
      </c>
      <c r="B11" s="12">
        <v>2025</v>
      </c>
      <c r="C11" s="12">
        <v>3</v>
      </c>
      <c r="D11" s="9" t="s">
        <v>15</v>
      </c>
      <c r="E11" s="9" t="s">
        <v>31</v>
      </c>
      <c r="F11" s="12">
        <v>3</v>
      </c>
      <c r="G11" s="12">
        <v>9</v>
      </c>
      <c r="H11" s="12">
        <v>135</v>
      </c>
      <c r="I11" s="10"/>
    </row>
    <row r="12" spans="1:9" s="5" customFormat="1" ht="30" customHeight="1" x14ac:dyDescent="0.2">
      <c r="A12" s="26" t="s">
        <v>7</v>
      </c>
      <c r="B12" s="26"/>
      <c r="C12" s="26"/>
      <c r="D12" s="26"/>
      <c r="E12" s="26"/>
      <c r="F12" s="23">
        <f>SUM(G10:G11)</f>
        <v>18</v>
      </c>
      <c r="G12" s="23"/>
      <c r="H12" s="8">
        <f>SUM(H10:H11)</f>
        <v>270</v>
      </c>
      <c r="I12" s="11"/>
    </row>
    <row r="13" spans="1:9" ht="15.75" customHeight="1" x14ac:dyDescent="0.2">
      <c r="A13" s="2"/>
      <c r="B13" s="2"/>
      <c r="C13" s="2"/>
      <c r="D13" s="2"/>
      <c r="E13" s="2"/>
      <c r="F13" s="2"/>
      <c r="G13" s="2"/>
      <c r="H13" s="2"/>
      <c r="I13" s="2"/>
    </row>
    <row r="14" spans="1:9" ht="15.75" customHeight="1" x14ac:dyDescent="0.3">
      <c r="A14" s="2"/>
      <c r="B14" s="2"/>
      <c r="C14" s="2"/>
      <c r="D14" s="2"/>
      <c r="E14" s="27" t="s">
        <v>98</v>
      </c>
      <c r="F14" s="27"/>
      <c r="G14" s="27"/>
      <c r="H14" s="27"/>
      <c r="I14" s="27"/>
    </row>
    <row r="15" spans="1:9" ht="15.75" customHeight="1" x14ac:dyDescent="0.2">
      <c r="A15" s="3"/>
      <c r="B15" s="3"/>
      <c r="C15" s="3"/>
      <c r="D15" s="3"/>
      <c r="E15" s="28" t="s">
        <v>91</v>
      </c>
      <c r="F15" s="28"/>
      <c r="G15" s="28"/>
      <c r="H15" s="28"/>
      <c r="I15" s="28"/>
    </row>
    <row r="16" spans="1:9" ht="18.75" x14ac:dyDescent="0.3">
      <c r="E16" s="21" t="s">
        <v>92</v>
      </c>
      <c r="F16" s="21"/>
      <c r="G16" s="21"/>
      <c r="H16" s="21"/>
      <c r="I16" s="21"/>
    </row>
    <row r="17" spans="5:9" ht="18.75" x14ac:dyDescent="0.3">
      <c r="F17" s="15"/>
      <c r="G17" s="15"/>
      <c r="H17" s="15"/>
      <c r="I17" s="15"/>
    </row>
    <row r="18" spans="5:9" ht="18.75" x14ac:dyDescent="0.3">
      <c r="F18" s="15"/>
      <c r="G18" s="15"/>
      <c r="H18" s="15"/>
      <c r="I18" s="15"/>
    </row>
    <row r="19" spans="5:9" ht="18.75" x14ac:dyDescent="0.3">
      <c r="F19" s="15"/>
      <c r="G19" s="15"/>
      <c r="H19" s="15"/>
      <c r="I19" s="15"/>
    </row>
    <row r="20" spans="5:9" ht="18.75" x14ac:dyDescent="0.3">
      <c r="F20" s="15"/>
      <c r="G20" s="15"/>
      <c r="H20" s="15"/>
      <c r="I20" s="15"/>
    </row>
    <row r="21" spans="5:9" ht="18.75" x14ac:dyDescent="0.3">
      <c r="F21" s="15"/>
      <c r="G21" s="15"/>
      <c r="H21" s="15"/>
      <c r="I21" s="15"/>
    </row>
    <row r="22" spans="5:9" ht="18.75" x14ac:dyDescent="0.3">
      <c r="E22" s="21" t="s">
        <v>93</v>
      </c>
      <c r="F22" s="21"/>
      <c r="G22" s="21"/>
      <c r="H22" s="21"/>
      <c r="I22" s="21"/>
    </row>
  </sheetData>
  <mergeCells count="15">
    <mergeCell ref="E16:I16"/>
    <mergeCell ref="E22:I22"/>
    <mergeCell ref="A4:I4"/>
    <mergeCell ref="A5:I5"/>
    <mergeCell ref="A6:I6"/>
    <mergeCell ref="I8:I9"/>
    <mergeCell ref="A8:A9"/>
    <mergeCell ref="E8:E9"/>
    <mergeCell ref="B8:B9"/>
    <mergeCell ref="A12:E12"/>
    <mergeCell ref="F12:G12"/>
    <mergeCell ref="C8:D8"/>
    <mergeCell ref="F8:H8"/>
    <mergeCell ref="E14:I14"/>
    <mergeCell ref="E15:I15"/>
  </mergeCells>
  <pageMargins left="0.25" right="0.25" top="0.5" bottom="0.25" header="0" footer="0"/>
  <pageSetup paperSize="9" scale="98" fitToHeight="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34"/>
  <sheetViews>
    <sheetView showGridLines="0" view="pageBreakPreview" workbookViewId="0">
      <selection sqref="A1:XFD4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45" customWidth="1"/>
    <col min="5" max="5" width="38.7109375" customWidth="1"/>
    <col min="6" max="6" width="13.140625" customWidth="1"/>
    <col min="7" max="7" width="10.85546875" customWidth="1"/>
    <col min="8" max="8" width="17.140625" customWidth="1"/>
    <col min="9" max="9" width="23.5703125" customWidth="1"/>
    <col min="10" max="10" width="17.7109375" customWidth="1"/>
    <col min="11" max="12" width="23" customWidth="1"/>
  </cols>
  <sheetData>
    <row r="1" spans="1:9" ht="15.75" customHeight="1" x14ac:dyDescent="0.2">
      <c r="D1" s="4"/>
      <c r="E1" s="4"/>
      <c r="F1" s="4"/>
      <c r="G1" s="4"/>
      <c r="H1" s="4"/>
      <c r="I1" s="4"/>
    </row>
    <row r="2" spans="1:9" ht="15.75" customHeight="1" x14ac:dyDescent="0.2">
      <c r="D2" s="4"/>
      <c r="E2" s="4"/>
      <c r="F2" s="4"/>
      <c r="G2" s="4"/>
      <c r="H2" s="4"/>
      <c r="I2" s="4"/>
    </row>
    <row r="3" spans="1:9" ht="15.75" customHeight="1" x14ac:dyDescent="0.2"/>
    <row r="4" spans="1:9" ht="36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89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37</v>
      </c>
      <c r="B6" s="22"/>
      <c r="C6" s="22"/>
      <c r="D6" s="22"/>
      <c r="E6" s="22"/>
      <c r="F6" s="22"/>
      <c r="G6" s="22"/>
      <c r="H6" s="22"/>
      <c r="I6" s="22"/>
    </row>
    <row r="7" spans="1:9" ht="4.5" customHeight="1" x14ac:dyDescent="0.2">
      <c r="A7" s="1"/>
      <c r="B7" s="1"/>
      <c r="C7" s="1"/>
      <c r="D7" s="1"/>
      <c r="E7" s="1"/>
      <c r="F7" s="1"/>
      <c r="G7" s="1"/>
      <c r="H7" s="14"/>
      <c r="I7" s="1"/>
    </row>
    <row r="8" spans="1:9" s="2" customFormat="1" ht="24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18" customHeight="1" x14ac:dyDescent="0.2">
      <c r="A9" s="24"/>
      <c r="B9" s="25"/>
      <c r="C9" s="7" t="s">
        <v>2</v>
      </c>
      <c r="D9" s="7" t="s">
        <v>3</v>
      </c>
      <c r="E9" s="23"/>
      <c r="F9" s="7" t="s">
        <v>10</v>
      </c>
      <c r="G9" s="7" t="s">
        <v>11</v>
      </c>
      <c r="H9" s="13" t="s">
        <v>6</v>
      </c>
      <c r="I9" s="23"/>
    </row>
    <row r="10" spans="1:9" s="6" customFormat="1" ht="19.5" customHeight="1" x14ac:dyDescent="0.25">
      <c r="A10" s="12">
        <v>1</v>
      </c>
      <c r="B10" s="12">
        <v>2025</v>
      </c>
      <c r="C10" s="12">
        <v>1</v>
      </c>
      <c r="D10" s="9" t="s">
        <v>103</v>
      </c>
      <c r="E10" s="9" t="s">
        <v>42</v>
      </c>
      <c r="F10" s="12">
        <v>2</v>
      </c>
      <c r="G10" s="12">
        <v>2</v>
      </c>
      <c r="H10" s="12">
        <v>45</v>
      </c>
      <c r="I10" s="10"/>
    </row>
    <row r="11" spans="1:9" s="6" customFormat="1" ht="19.5" customHeight="1" x14ac:dyDescent="0.25">
      <c r="A11" s="12">
        <v>2</v>
      </c>
      <c r="B11" s="12">
        <v>2025</v>
      </c>
      <c r="C11" s="12">
        <v>1</v>
      </c>
      <c r="D11" s="9" t="s">
        <v>104</v>
      </c>
      <c r="E11" s="9" t="s">
        <v>43</v>
      </c>
      <c r="F11" s="12">
        <v>2</v>
      </c>
      <c r="G11" s="12">
        <v>2</v>
      </c>
      <c r="H11" s="12">
        <v>45</v>
      </c>
      <c r="I11" s="10"/>
    </row>
    <row r="12" spans="1:9" s="6" customFormat="1" ht="19.5" customHeight="1" x14ac:dyDescent="0.25">
      <c r="A12" s="12">
        <v>3</v>
      </c>
      <c r="B12" s="12">
        <v>2025</v>
      </c>
      <c r="C12" s="12">
        <v>1</v>
      </c>
      <c r="D12" s="9" t="s">
        <v>39</v>
      </c>
      <c r="E12" s="9" t="s">
        <v>44</v>
      </c>
      <c r="F12" s="12">
        <v>2</v>
      </c>
      <c r="G12" s="12">
        <v>2</v>
      </c>
      <c r="H12" s="12">
        <v>30</v>
      </c>
      <c r="I12" s="10"/>
    </row>
    <row r="13" spans="1:9" s="6" customFormat="1" ht="19.5" customHeight="1" x14ac:dyDescent="0.25">
      <c r="A13" s="12">
        <v>4</v>
      </c>
      <c r="B13" s="12">
        <v>2025</v>
      </c>
      <c r="C13" s="12">
        <v>1</v>
      </c>
      <c r="D13" s="9" t="s">
        <v>40</v>
      </c>
      <c r="E13" s="9" t="s">
        <v>45</v>
      </c>
      <c r="F13" s="12">
        <v>3</v>
      </c>
      <c r="G13" s="12">
        <v>3</v>
      </c>
      <c r="H13" s="12">
        <v>75</v>
      </c>
      <c r="I13" s="10"/>
    </row>
    <row r="14" spans="1:9" s="6" customFormat="1" ht="19.5" customHeight="1" x14ac:dyDescent="0.25">
      <c r="A14" s="12">
        <v>5</v>
      </c>
      <c r="B14" s="12">
        <v>2025</v>
      </c>
      <c r="C14" s="12">
        <v>1</v>
      </c>
      <c r="D14" s="9" t="s">
        <v>41</v>
      </c>
      <c r="E14" s="9" t="s">
        <v>46</v>
      </c>
      <c r="F14" s="12">
        <v>2</v>
      </c>
      <c r="G14" s="12">
        <v>2</v>
      </c>
      <c r="H14" s="12">
        <v>60</v>
      </c>
      <c r="I14" s="10"/>
    </row>
    <row r="15" spans="1:9" s="6" customFormat="1" ht="19.5" customHeight="1" x14ac:dyDescent="0.25">
      <c r="A15" s="12">
        <v>6</v>
      </c>
      <c r="B15" s="12">
        <v>2025</v>
      </c>
      <c r="C15" s="12">
        <v>1</v>
      </c>
      <c r="D15" s="9" t="s">
        <v>39</v>
      </c>
      <c r="E15" s="9" t="s">
        <v>47</v>
      </c>
      <c r="F15" s="12">
        <v>2</v>
      </c>
      <c r="G15" s="12">
        <v>2</v>
      </c>
      <c r="H15" s="12">
        <v>45</v>
      </c>
      <c r="I15" s="10"/>
    </row>
    <row r="16" spans="1:9" s="6" customFormat="1" ht="19.5" customHeight="1" x14ac:dyDescent="0.25">
      <c r="A16" s="12">
        <v>7</v>
      </c>
      <c r="B16" s="12">
        <v>2025</v>
      </c>
      <c r="C16" s="12">
        <v>1</v>
      </c>
      <c r="D16" s="9" t="s">
        <v>40</v>
      </c>
      <c r="E16" s="9" t="s">
        <v>48</v>
      </c>
      <c r="F16" s="12">
        <v>2</v>
      </c>
      <c r="G16" s="12">
        <v>2</v>
      </c>
      <c r="H16" s="12">
        <v>30</v>
      </c>
      <c r="I16" s="10"/>
    </row>
    <row r="17" spans="1:9" s="6" customFormat="1" ht="19.5" customHeight="1" x14ac:dyDescent="0.25">
      <c r="A17" s="12">
        <v>8</v>
      </c>
      <c r="B17" s="12">
        <v>2025</v>
      </c>
      <c r="C17" s="12">
        <v>1</v>
      </c>
      <c r="D17" s="9" t="s">
        <v>41</v>
      </c>
      <c r="E17" s="9" t="s">
        <v>49</v>
      </c>
      <c r="F17" s="12">
        <v>3</v>
      </c>
      <c r="G17" s="12">
        <v>3</v>
      </c>
      <c r="H17" s="12">
        <v>45</v>
      </c>
      <c r="I17" s="10"/>
    </row>
    <row r="18" spans="1:9" s="6" customFormat="1" ht="32.25" customHeight="1" x14ac:dyDescent="0.25">
      <c r="A18" s="12">
        <v>9</v>
      </c>
      <c r="B18" s="12">
        <v>2025</v>
      </c>
      <c r="C18" s="12">
        <v>3</v>
      </c>
      <c r="D18" s="9" t="s">
        <v>105</v>
      </c>
      <c r="E18" s="9" t="s">
        <v>50</v>
      </c>
      <c r="F18" s="12">
        <v>2</v>
      </c>
      <c r="G18" s="12">
        <v>6</v>
      </c>
      <c r="H18" s="12">
        <v>90</v>
      </c>
      <c r="I18" s="10"/>
    </row>
    <row r="19" spans="1:9" s="6" customFormat="1" ht="20.25" customHeight="1" x14ac:dyDescent="0.25">
      <c r="A19" s="12">
        <v>10</v>
      </c>
      <c r="B19" s="12">
        <v>2025</v>
      </c>
      <c r="C19" s="12">
        <v>1</v>
      </c>
      <c r="D19" s="9" t="s">
        <v>41</v>
      </c>
      <c r="E19" s="9" t="s">
        <v>50</v>
      </c>
      <c r="F19" s="12">
        <v>3</v>
      </c>
      <c r="G19" s="12">
        <v>3</v>
      </c>
      <c r="H19" s="12">
        <v>45</v>
      </c>
      <c r="I19" s="10"/>
    </row>
    <row r="20" spans="1:9" s="6" customFormat="1" ht="20.25" customHeight="1" x14ac:dyDescent="0.25">
      <c r="A20" s="12">
        <v>11</v>
      </c>
      <c r="B20" s="12">
        <v>2025</v>
      </c>
      <c r="C20" s="12">
        <v>1</v>
      </c>
      <c r="D20" s="9" t="s">
        <v>39</v>
      </c>
      <c r="E20" s="9" t="s">
        <v>51</v>
      </c>
      <c r="F20" s="12">
        <v>2</v>
      </c>
      <c r="G20" s="12">
        <v>2</v>
      </c>
      <c r="H20" s="12">
        <v>45</v>
      </c>
      <c r="I20" s="10"/>
    </row>
    <row r="21" spans="1:9" s="6" customFormat="1" ht="26.25" customHeight="1" x14ac:dyDescent="0.25">
      <c r="A21" s="12">
        <v>12</v>
      </c>
      <c r="B21" s="12">
        <v>2025</v>
      </c>
      <c r="C21" s="12">
        <v>3</v>
      </c>
      <c r="D21" s="9" t="s">
        <v>106</v>
      </c>
      <c r="E21" s="9" t="s">
        <v>52</v>
      </c>
      <c r="F21" s="12">
        <v>2</v>
      </c>
      <c r="G21" s="12">
        <v>6</v>
      </c>
      <c r="H21" s="12">
        <v>90</v>
      </c>
      <c r="I21" s="10"/>
    </row>
    <row r="22" spans="1:9" s="6" customFormat="1" ht="22.5" customHeight="1" x14ac:dyDescent="0.25">
      <c r="A22" s="12">
        <v>13</v>
      </c>
      <c r="B22" s="12">
        <v>2025</v>
      </c>
      <c r="C22" s="12">
        <v>2</v>
      </c>
      <c r="D22" s="9" t="s">
        <v>38</v>
      </c>
      <c r="E22" s="9" t="s">
        <v>53</v>
      </c>
      <c r="F22" s="12">
        <v>2</v>
      </c>
      <c r="G22" s="12">
        <v>4</v>
      </c>
      <c r="H22" s="12">
        <v>90</v>
      </c>
      <c r="I22" s="10"/>
    </row>
    <row r="23" spans="1:9" s="6" customFormat="1" ht="22.5" customHeight="1" x14ac:dyDescent="0.25">
      <c r="A23" s="12">
        <v>14</v>
      </c>
      <c r="B23" s="12">
        <v>2025</v>
      </c>
      <c r="C23" s="12">
        <v>1</v>
      </c>
      <c r="D23" s="9" t="s">
        <v>40</v>
      </c>
      <c r="E23" s="9" t="s">
        <v>54</v>
      </c>
      <c r="F23" s="12">
        <v>3</v>
      </c>
      <c r="G23" s="12">
        <v>3</v>
      </c>
      <c r="H23" s="12">
        <v>60</v>
      </c>
      <c r="I23" s="10"/>
    </row>
    <row r="24" spans="1:9" s="5" customFormat="1" ht="15.75" customHeight="1" x14ac:dyDescent="0.2">
      <c r="A24" s="26" t="s">
        <v>7</v>
      </c>
      <c r="B24" s="26"/>
      <c r="C24" s="26"/>
      <c r="D24" s="26"/>
      <c r="E24" s="26"/>
      <c r="F24" s="23">
        <f>SUM(G10:G23)</f>
        <v>42</v>
      </c>
      <c r="G24" s="23"/>
      <c r="H24" s="8">
        <f>SUM(H10:H23)</f>
        <v>795</v>
      </c>
      <c r="I24" s="11"/>
    </row>
    <row r="25" spans="1:9" ht="5.25" customHeight="1" x14ac:dyDescent="0.2">
      <c r="A25" s="2"/>
      <c r="B25" s="2"/>
      <c r="C25" s="2"/>
      <c r="D25" s="2"/>
      <c r="E25" s="2"/>
      <c r="F25" s="2"/>
      <c r="G25" s="2"/>
      <c r="H25" s="2"/>
      <c r="I25" s="2"/>
    </row>
    <row r="26" spans="1:9" ht="15.75" customHeight="1" x14ac:dyDescent="0.3">
      <c r="A26" s="2"/>
      <c r="B26" s="2"/>
      <c r="C26" s="2"/>
      <c r="D26" s="2"/>
      <c r="E26" s="27" t="s">
        <v>98</v>
      </c>
      <c r="F26" s="27"/>
      <c r="G26" s="27"/>
      <c r="H26" s="27"/>
      <c r="I26" s="27"/>
    </row>
    <row r="27" spans="1:9" ht="15.75" customHeight="1" x14ac:dyDescent="0.2">
      <c r="A27" s="3"/>
      <c r="B27" s="3"/>
      <c r="C27" s="3"/>
      <c r="D27" s="3"/>
      <c r="E27" s="28" t="s">
        <v>91</v>
      </c>
      <c r="F27" s="28"/>
      <c r="G27" s="28"/>
      <c r="H27" s="28"/>
      <c r="I27" s="28"/>
    </row>
    <row r="28" spans="1:9" ht="18.75" x14ac:dyDescent="0.3">
      <c r="E28" s="21" t="s">
        <v>92</v>
      </c>
      <c r="F28" s="21"/>
      <c r="G28" s="21"/>
      <c r="H28" s="21"/>
      <c r="I28" s="21"/>
    </row>
    <row r="29" spans="1:9" ht="18.75" x14ac:dyDescent="0.3">
      <c r="F29" s="15"/>
      <c r="G29" s="15"/>
      <c r="H29" s="15"/>
      <c r="I29" s="15"/>
    </row>
    <row r="30" spans="1:9" ht="18.75" x14ac:dyDescent="0.3">
      <c r="F30" s="15"/>
      <c r="G30" s="15"/>
      <c r="H30" s="15"/>
      <c r="I30" s="15"/>
    </row>
    <row r="31" spans="1:9" ht="18.75" x14ac:dyDescent="0.3">
      <c r="F31" s="15"/>
      <c r="G31" s="15"/>
      <c r="H31" s="15"/>
      <c r="I31" s="15"/>
    </row>
    <row r="32" spans="1:9" ht="18.75" x14ac:dyDescent="0.3">
      <c r="F32" s="15"/>
      <c r="G32" s="15"/>
      <c r="H32" s="15"/>
      <c r="I32" s="15"/>
    </row>
    <row r="33" spans="5:9" ht="18.75" x14ac:dyDescent="0.3">
      <c r="F33" s="15"/>
      <c r="G33" s="15"/>
      <c r="H33" s="15"/>
      <c r="I33" s="15"/>
    </row>
    <row r="34" spans="5:9" ht="18.75" x14ac:dyDescent="0.3">
      <c r="E34" s="21" t="s">
        <v>93</v>
      </c>
      <c r="F34" s="21"/>
      <c r="G34" s="21"/>
      <c r="H34" s="21"/>
      <c r="I34" s="21"/>
    </row>
  </sheetData>
  <mergeCells count="15">
    <mergeCell ref="E28:I28"/>
    <mergeCell ref="E34:I34"/>
    <mergeCell ref="A4:I4"/>
    <mergeCell ref="A5:I5"/>
    <mergeCell ref="A6:I6"/>
    <mergeCell ref="I8:I9"/>
    <mergeCell ref="A8:A9"/>
    <mergeCell ref="E8:E9"/>
    <mergeCell ref="B8:B9"/>
    <mergeCell ref="A24:E24"/>
    <mergeCell ref="F24:G24"/>
    <mergeCell ref="C8:D8"/>
    <mergeCell ref="F8:H8"/>
    <mergeCell ref="E26:I26"/>
    <mergeCell ref="E27:I27"/>
  </mergeCells>
  <pageMargins left="0.25" right="0.25" top="0.25" bottom="0.1" header="0" footer="0"/>
  <pageSetup paperSize="9" scale="84" fitToHeight="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4"/>
  <sheetViews>
    <sheetView showGridLines="0" view="pageBreakPreview" workbookViewId="0">
      <selection activeCell="C8" sqref="C8:D8"/>
    </sheetView>
  </sheetViews>
  <sheetFormatPr defaultRowHeight="12.75" x14ac:dyDescent="0.2"/>
  <cols>
    <col min="1" max="1" width="5.85546875" customWidth="1"/>
    <col min="2" max="2" width="8.5703125" customWidth="1"/>
    <col min="3" max="3" width="10" customWidth="1"/>
    <col min="4" max="4" width="63.28515625" customWidth="1"/>
    <col min="5" max="5" width="17.140625" customWidth="1"/>
    <col min="6" max="6" width="13.85546875" customWidth="1"/>
    <col min="7" max="7" width="11.28515625" customWidth="1"/>
    <col min="8" max="8" width="11.140625" customWidth="1"/>
    <col min="9" max="9" width="22.140625" customWidth="1"/>
    <col min="10" max="10" width="17.7109375" customWidth="1"/>
    <col min="11" max="12" width="23" customWidth="1"/>
  </cols>
  <sheetData>
    <row r="1" spans="1:9" ht="15.75" customHeight="1" x14ac:dyDescent="0.2">
      <c r="D1" s="4"/>
      <c r="E1" s="4"/>
      <c r="F1" s="4"/>
      <c r="G1" s="4"/>
      <c r="H1" s="4"/>
      <c r="I1" s="4"/>
    </row>
    <row r="2" spans="1:9" ht="15.75" customHeight="1" x14ac:dyDescent="0.2">
      <c r="D2" s="4"/>
      <c r="E2" s="4"/>
      <c r="F2" s="4"/>
      <c r="G2" s="4"/>
      <c r="H2" s="4"/>
      <c r="I2" s="4"/>
    </row>
    <row r="3" spans="1:9" ht="15.75" customHeight="1" x14ac:dyDescent="0.2"/>
    <row r="4" spans="1:9" ht="40.5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89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55</v>
      </c>
      <c r="B6" s="22"/>
      <c r="C6" s="22"/>
      <c r="D6" s="22"/>
      <c r="E6" s="22"/>
      <c r="F6" s="22"/>
      <c r="G6" s="22"/>
      <c r="H6" s="22"/>
      <c r="I6" s="22"/>
    </row>
    <row r="7" spans="1:9" ht="5.25" customHeight="1" x14ac:dyDescent="0.2">
      <c r="A7" s="1"/>
      <c r="B7" s="1"/>
      <c r="C7" s="1"/>
      <c r="D7" s="1"/>
      <c r="E7" s="1"/>
      <c r="F7" s="1"/>
      <c r="G7" s="1"/>
      <c r="H7" s="14"/>
      <c r="I7" s="1"/>
    </row>
    <row r="8" spans="1:9" s="2" customFormat="1" ht="26.2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2.25" customHeight="1" x14ac:dyDescent="0.2">
      <c r="A9" s="24"/>
      <c r="B9" s="25"/>
      <c r="C9" s="7" t="s">
        <v>2</v>
      </c>
      <c r="D9" s="7" t="s">
        <v>3</v>
      </c>
      <c r="E9" s="23"/>
      <c r="F9" s="7" t="s">
        <v>10</v>
      </c>
      <c r="G9" s="7" t="s">
        <v>11</v>
      </c>
      <c r="H9" s="13" t="s">
        <v>6</v>
      </c>
      <c r="I9" s="23"/>
    </row>
    <row r="10" spans="1:9" s="6" customFormat="1" ht="125.25" customHeight="1" x14ac:dyDescent="0.2">
      <c r="A10" s="12">
        <v>1</v>
      </c>
      <c r="B10" s="12">
        <v>2025</v>
      </c>
      <c r="C10" s="12">
        <v>19</v>
      </c>
      <c r="D10" s="9" t="s">
        <v>107</v>
      </c>
      <c r="E10" s="9" t="s">
        <v>56</v>
      </c>
      <c r="F10" s="12">
        <v>1</v>
      </c>
      <c r="G10" s="12">
        <v>19</v>
      </c>
      <c r="H10" s="12">
        <f>C10*30</f>
        <v>570</v>
      </c>
      <c r="I10" s="16" t="s">
        <v>108</v>
      </c>
    </row>
    <row r="11" spans="1:9" s="6" customFormat="1" ht="123.75" customHeight="1" x14ac:dyDescent="0.2">
      <c r="A11" s="12">
        <v>2</v>
      </c>
      <c r="B11" s="12">
        <v>2025</v>
      </c>
      <c r="C11" s="12">
        <v>19</v>
      </c>
      <c r="D11" s="9" t="s">
        <v>107</v>
      </c>
      <c r="E11" s="9" t="s">
        <v>109</v>
      </c>
      <c r="F11" s="12">
        <v>6</v>
      </c>
      <c r="G11" s="12">
        <f>C11*6</f>
        <v>114</v>
      </c>
      <c r="H11" s="12">
        <f>C11*90</f>
        <v>1710</v>
      </c>
      <c r="I11" s="16" t="s">
        <v>108</v>
      </c>
    </row>
    <row r="12" spans="1:9" s="6" customFormat="1" ht="78" customHeight="1" x14ac:dyDescent="0.2">
      <c r="A12" s="12">
        <v>3</v>
      </c>
      <c r="B12" s="17"/>
      <c r="C12" s="17">
        <v>9</v>
      </c>
      <c r="D12" s="9" t="s">
        <v>110</v>
      </c>
      <c r="E12" s="18" t="s">
        <v>112</v>
      </c>
      <c r="F12" s="17">
        <v>4</v>
      </c>
      <c r="G12" s="17">
        <f>C12*F12</f>
        <v>36</v>
      </c>
      <c r="H12" s="17">
        <f>C12*60</f>
        <v>540</v>
      </c>
      <c r="I12" s="16"/>
    </row>
    <row r="13" spans="1:9" s="6" customFormat="1" ht="81" customHeight="1" x14ac:dyDescent="0.2">
      <c r="A13" s="12">
        <v>4</v>
      </c>
      <c r="B13" s="17"/>
      <c r="C13" s="17">
        <v>10</v>
      </c>
      <c r="D13" s="18" t="s">
        <v>111</v>
      </c>
      <c r="E13" s="18" t="s">
        <v>113</v>
      </c>
      <c r="F13" s="17">
        <v>4</v>
      </c>
      <c r="G13" s="17">
        <f>C13*F13</f>
        <v>40</v>
      </c>
      <c r="H13" s="17">
        <f>C13*60</f>
        <v>600</v>
      </c>
      <c r="I13" s="16" t="s">
        <v>108</v>
      </c>
    </row>
    <row r="14" spans="1:9" s="5" customFormat="1" ht="29.25" customHeight="1" x14ac:dyDescent="0.2">
      <c r="A14" s="26" t="s">
        <v>7</v>
      </c>
      <c r="B14" s="26"/>
      <c r="C14" s="26"/>
      <c r="D14" s="26"/>
      <c r="E14" s="26"/>
      <c r="F14" s="23">
        <f>SUM(G10)</f>
        <v>19</v>
      </c>
      <c r="G14" s="23"/>
      <c r="H14" s="8">
        <f>SUM(H10)</f>
        <v>570</v>
      </c>
      <c r="I14" s="11"/>
    </row>
    <row r="15" spans="1:9" ht="15.75" customHeight="1" x14ac:dyDescent="0.2">
      <c r="A15" s="2"/>
      <c r="B15" s="2"/>
      <c r="C15" s="2"/>
      <c r="D15" s="2"/>
      <c r="E15" s="2"/>
      <c r="F15" s="2"/>
      <c r="G15" s="2"/>
      <c r="H15" s="2"/>
      <c r="I15" s="2"/>
    </row>
    <row r="16" spans="1:9" ht="15.75" customHeight="1" x14ac:dyDescent="0.3">
      <c r="A16" s="2"/>
      <c r="B16" s="2"/>
      <c r="C16" s="2"/>
      <c r="D16" s="2"/>
      <c r="E16" s="27" t="s">
        <v>98</v>
      </c>
      <c r="F16" s="27"/>
      <c r="G16" s="27"/>
      <c r="H16" s="27"/>
      <c r="I16" s="27"/>
    </row>
    <row r="17" spans="1:9" ht="15.75" customHeight="1" x14ac:dyDescent="0.2">
      <c r="A17" s="3"/>
      <c r="B17" s="3"/>
      <c r="C17" s="3"/>
      <c r="D17" s="3"/>
      <c r="E17" s="28" t="s">
        <v>91</v>
      </c>
      <c r="F17" s="28"/>
      <c r="G17" s="28"/>
      <c r="H17" s="28"/>
      <c r="I17" s="28"/>
    </row>
    <row r="18" spans="1:9" ht="18.75" x14ac:dyDescent="0.3">
      <c r="E18" s="21" t="s">
        <v>92</v>
      </c>
      <c r="F18" s="21"/>
      <c r="G18" s="21"/>
      <c r="H18" s="21"/>
      <c r="I18" s="21"/>
    </row>
    <row r="19" spans="1:9" ht="18.75" x14ac:dyDescent="0.3">
      <c r="F19" s="15"/>
      <c r="G19" s="15"/>
      <c r="H19" s="15"/>
      <c r="I19" s="15"/>
    </row>
    <row r="20" spans="1:9" ht="18.75" x14ac:dyDescent="0.3">
      <c r="F20" s="15"/>
      <c r="G20" s="15"/>
      <c r="H20" s="15"/>
      <c r="I20" s="15"/>
    </row>
    <row r="21" spans="1:9" ht="18.75" x14ac:dyDescent="0.3">
      <c r="F21" s="15"/>
      <c r="G21" s="15"/>
      <c r="H21" s="15"/>
      <c r="I21" s="15"/>
    </row>
    <row r="22" spans="1:9" ht="18.75" x14ac:dyDescent="0.3">
      <c r="F22" s="15"/>
      <c r="G22" s="15"/>
      <c r="H22" s="15"/>
      <c r="I22" s="15"/>
    </row>
    <row r="23" spans="1:9" ht="18.75" x14ac:dyDescent="0.3">
      <c r="F23" s="15"/>
      <c r="G23" s="15"/>
      <c r="H23" s="15"/>
      <c r="I23" s="15"/>
    </row>
    <row r="24" spans="1:9" ht="18.75" x14ac:dyDescent="0.3">
      <c r="E24" s="21" t="s">
        <v>93</v>
      </c>
      <c r="F24" s="21"/>
      <c r="G24" s="21"/>
      <c r="H24" s="21"/>
      <c r="I24" s="21"/>
    </row>
  </sheetData>
  <mergeCells count="15">
    <mergeCell ref="E18:I18"/>
    <mergeCell ref="E24:I24"/>
    <mergeCell ref="A4:I4"/>
    <mergeCell ref="A5:I5"/>
    <mergeCell ref="A6:I6"/>
    <mergeCell ref="I8:I9"/>
    <mergeCell ref="A8:A9"/>
    <mergeCell ref="E8:E9"/>
    <mergeCell ref="B8:B9"/>
    <mergeCell ref="A14:E14"/>
    <mergeCell ref="F14:G14"/>
    <mergeCell ref="C8:D8"/>
    <mergeCell ref="F8:H8"/>
    <mergeCell ref="E16:I16"/>
    <mergeCell ref="E17:I17"/>
  </mergeCells>
  <pageMargins left="0.25" right="0.25" top="0.5" bottom="0.25" header="0" footer="0"/>
  <pageSetup paperSize="9" scale="90" fitToHeight="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I27"/>
  <sheetViews>
    <sheetView showGridLines="0" view="pageBreakPreview" workbookViewId="0">
      <selection sqref="A1:XFD4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43.5703125" customWidth="1"/>
    <col min="5" max="5" width="30.7109375" customWidth="1"/>
    <col min="6" max="6" width="14" customWidth="1"/>
    <col min="7" max="7" width="11.5703125" customWidth="1"/>
    <col min="8" max="8" width="16.5703125" customWidth="1"/>
    <col min="9" max="10" width="17.7109375" customWidth="1"/>
    <col min="11" max="12" width="23" customWidth="1"/>
  </cols>
  <sheetData>
    <row r="1" spans="1:9" ht="15.75" customHeight="1" x14ac:dyDescent="0.2">
      <c r="D1" s="4"/>
      <c r="E1" s="4"/>
      <c r="F1" s="4"/>
      <c r="G1" s="4"/>
      <c r="H1" s="4"/>
      <c r="I1" s="4"/>
    </row>
    <row r="2" spans="1:9" ht="15.75" customHeight="1" x14ac:dyDescent="0.2">
      <c r="D2" s="4"/>
      <c r="E2" s="4"/>
      <c r="F2" s="4"/>
      <c r="G2" s="4"/>
      <c r="H2" s="4"/>
      <c r="I2" s="4"/>
    </row>
    <row r="3" spans="1:9" ht="15.75" customHeight="1" x14ac:dyDescent="0.2"/>
    <row r="4" spans="1:9" ht="36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89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57</v>
      </c>
      <c r="B6" s="22"/>
      <c r="C6" s="22"/>
      <c r="D6" s="22"/>
      <c r="E6" s="22"/>
      <c r="F6" s="22"/>
      <c r="G6" s="22"/>
      <c r="H6" s="22"/>
      <c r="I6" s="22"/>
    </row>
    <row r="7" spans="1:9" ht="3" customHeight="1" x14ac:dyDescent="0.2">
      <c r="A7" s="1"/>
      <c r="B7" s="1"/>
      <c r="C7" s="1"/>
      <c r="D7" s="1"/>
      <c r="E7" s="1"/>
      <c r="F7" s="1"/>
      <c r="G7" s="1"/>
      <c r="H7" s="14"/>
      <c r="I7" s="1"/>
    </row>
    <row r="8" spans="1:9" s="2" customFormat="1" ht="14.2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19.5" customHeight="1" x14ac:dyDescent="0.2">
      <c r="A9" s="24"/>
      <c r="B9" s="25"/>
      <c r="C9" s="7" t="s">
        <v>2</v>
      </c>
      <c r="D9" s="7" t="s">
        <v>3</v>
      </c>
      <c r="E9" s="23"/>
      <c r="F9" s="7" t="s">
        <v>10</v>
      </c>
      <c r="G9" s="7" t="s">
        <v>11</v>
      </c>
      <c r="H9" s="13" t="s">
        <v>6</v>
      </c>
      <c r="I9" s="23"/>
    </row>
    <row r="10" spans="1:9" s="6" customFormat="1" ht="28.5" customHeight="1" x14ac:dyDescent="0.25">
      <c r="A10" s="12">
        <v>1</v>
      </c>
      <c r="B10" s="12">
        <v>2025</v>
      </c>
      <c r="C10" s="12">
        <v>1</v>
      </c>
      <c r="D10" s="9" t="s">
        <v>58</v>
      </c>
      <c r="E10" s="9" t="s">
        <v>62</v>
      </c>
      <c r="F10" s="12">
        <v>3</v>
      </c>
      <c r="G10" s="12">
        <v>3</v>
      </c>
      <c r="H10" s="12">
        <v>75</v>
      </c>
      <c r="I10" s="10"/>
    </row>
    <row r="11" spans="1:9" s="6" customFormat="1" ht="34.5" customHeight="1" x14ac:dyDescent="0.2">
      <c r="A11" s="12">
        <v>2</v>
      </c>
      <c r="B11" s="12">
        <v>2025</v>
      </c>
      <c r="C11" s="12">
        <v>2</v>
      </c>
      <c r="D11" s="9" t="s">
        <v>115</v>
      </c>
      <c r="E11" s="9" t="s">
        <v>63</v>
      </c>
      <c r="F11" s="12">
        <v>2</v>
      </c>
      <c r="G11" s="12">
        <v>4</v>
      </c>
      <c r="H11" s="12">
        <v>90</v>
      </c>
      <c r="I11" s="19" t="s">
        <v>114</v>
      </c>
    </row>
    <row r="12" spans="1:9" s="6" customFormat="1" ht="26.25" customHeight="1" x14ac:dyDescent="0.25">
      <c r="A12" s="12">
        <v>3</v>
      </c>
      <c r="B12" s="12">
        <v>2025</v>
      </c>
      <c r="C12" s="12">
        <v>1</v>
      </c>
      <c r="D12" s="9" t="s">
        <v>59</v>
      </c>
      <c r="E12" s="9" t="s">
        <v>64</v>
      </c>
      <c r="F12" s="12">
        <v>3</v>
      </c>
      <c r="G12" s="12">
        <v>3</v>
      </c>
      <c r="H12" s="12">
        <v>60</v>
      </c>
      <c r="I12" s="10"/>
    </row>
    <row r="13" spans="1:9" s="6" customFormat="1" ht="26.25" customHeight="1" x14ac:dyDescent="0.25">
      <c r="A13" s="12">
        <v>4</v>
      </c>
      <c r="B13" s="12">
        <v>2025</v>
      </c>
      <c r="C13" s="12">
        <v>1</v>
      </c>
      <c r="D13" s="9" t="s">
        <v>117</v>
      </c>
      <c r="E13" s="9" t="s">
        <v>65</v>
      </c>
      <c r="F13" s="12">
        <v>3</v>
      </c>
      <c r="G13" s="12">
        <v>3</v>
      </c>
      <c r="H13" s="12">
        <v>45</v>
      </c>
      <c r="I13" s="10"/>
    </row>
    <row r="14" spans="1:9" s="6" customFormat="1" ht="35.25" customHeight="1" x14ac:dyDescent="0.2">
      <c r="A14" s="12">
        <v>5</v>
      </c>
      <c r="B14" s="12">
        <v>2025</v>
      </c>
      <c r="C14" s="12">
        <v>2</v>
      </c>
      <c r="D14" s="9" t="s">
        <v>60</v>
      </c>
      <c r="E14" s="9" t="s">
        <v>66</v>
      </c>
      <c r="F14" s="12">
        <v>3</v>
      </c>
      <c r="G14" s="12">
        <v>6</v>
      </c>
      <c r="H14" s="12">
        <v>120</v>
      </c>
      <c r="I14" s="19" t="s">
        <v>114</v>
      </c>
    </row>
    <row r="15" spans="1:9" s="6" customFormat="1" ht="26.25" customHeight="1" x14ac:dyDescent="0.2">
      <c r="A15" s="12">
        <v>6</v>
      </c>
      <c r="B15" s="12">
        <v>2025</v>
      </c>
      <c r="C15" s="12">
        <v>1</v>
      </c>
      <c r="D15" s="9" t="s">
        <v>61</v>
      </c>
      <c r="E15" s="9" t="s">
        <v>67</v>
      </c>
      <c r="F15" s="12">
        <v>2</v>
      </c>
      <c r="G15" s="12">
        <v>2</v>
      </c>
      <c r="H15" s="12">
        <v>45</v>
      </c>
      <c r="I15" s="20" t="s">
        <v>116</v>
      </c>
    </row>
    <row r="16" spans="1:9" s="6" customFormat="1" ht="26.25" customHeight="1" x14ac:dyDescent="0.25">
      <c r="A16" s="12">
        <v>7</v>
      </c>
      <c r="B16" s="12">
        <v>2025</v>
      </c>
      <c r="C16" s="12">
        <v>1</v>
      </c>
      <c r="D16" s="9" t="s">
        <v>58</v>
      </c>
      <c r="E16" s="9" t="s">
        <v>68</v>
      </c>
      <c r="F16" s="12">
        <v>2</v>
      </c>
      <c r="G16" s="12">
        <v>2</v>
      </c>
      <c r="H16" s="12">
        <v>45</v>
      </c>
      <c r="I16" s="10"/>
    </row>
    <row r="17" spans="1:9" s="5" customFormat="1" ht="31.5" customHeight="1" x14ac:dyDescent="0.2">
      <c r="A17" s="26" t="s">
        <v>7</v>
      </c>
      <c r="B17" s="26"/>
      <c r="C17" s="26"/>
      <c r="D17" s="26"/>
      <c r="E17" s="26"/>
      <c r="F17" s="23">
        <f>SUM(G10:G16)</f>
        <v>23</v>
      </c>
      <c r="G17" s="23"/>
      <c r="H17" s="8">
        <f>SUM(H10:H16)</f>
        <v>480</v>
      </c>
      <c r="I17" s="11"/>
    </row>
    <row r="18" spans="1:9" ht="15.75" customHeight="1" x14ac:dyDescent="0.2">
      <c r="A18" s="2"/>
      <c r="B18" s="2"/>
      <c r="C18" s="2"/>
      <c r="D18" s="2"/>
      <c r="E18" s="2"/>
      <c r="F18" s="2"/>
      <c r="G18" s="2"/>
      <c r="H18" s="2"/>
      <c r="I18" s="2"/>
    </row>
    <row r="19" spans="1:9" ht="15.75" customHeight="1" x14ac:dyDescent="0.3">
      <c r="A19" s="2"/>
      <c r="B19" s="2"/>
      <c r="C19" s="2"/>
      <c r="D19" s="2"/>
      <c r="E19" s="27" t="s">
        <v>98</v>
      </c>
      <c r="F19" s="27"/>
      <c r="G19" s="27"/>
      <c r="H19" s="27"/>
      <c r="I19" s="27"/>
    </row>
    <row r="20" spans="1:9" ht="15.75" customHeight="1" x14ac:dyDescent="0.2">
      <c r="A20" s="3"/>
      <c r="B20" s="3"/>
      <c r="C20" s="3"/>
      <c r="D20" s="3"/>
      <c r="E20" s="28" t="s">
        <v>91</v>
      </c>
      <c r="F20" s="28"/>
      <c r="G20" s="28"/>
      <c r="H20" s="28"/>
      <c r="I20" s="28"/>
    </row>
    <row r="21" spans="1:9" ht="18.75" x14ac:dyDescent="0.3">
      <c r="E21" s="21" t="s">
        <v>92</v>
      </c>
      <c r="F21" s="21"/>
      <c r="G21" s="21"/>
      <c r="H21" s="21"/>
      <c r="I21" s="21"/>
    </row>
    <row r="22" spans="1:9" ht="18.75" x14ac:dyDescent="0.3">
      <c r="F22" s="15"/>
      <c r="G22" s="15"/>
      <c r="H22" s="15"/>
      <c r="I22" s="15"/>
    </row>
    <row r="23" spans="1:9" ht="18.75" x14ac:dyDescent="0.3">
      <c r="F23" s="15"/>
      <c r="G23" s="15"/>
      <c r="H23" s="15"/>
      <c r="I23" s="15"/>
    </row>
    <row r="24" spans="1:9" ht="18.75" x14ac:dyDescent="0.3">
      <c r="F24" s="15"/>
      <c r="G24" s="15"/>
      <c r="H24" s="15"/>
      <c r="I24" s="15"/>
    </row>
    <row r="25" spans="1:9" ht="18.75" x14ac:dyDescent="0.3">
      <c r="F25" s="15"/>
      <c r="G25" s="15"/>
      <c r="H25" s="15"/>
      <c r="I25" s="15"/>
    </row>
    <row r="26" spans="1:9" ht="18.75" x14ac:dyDescent="0.3">
      <c r="F26" s="15"/>
      <c r="G26" s="15"/>
      <c r="H26" s="15"/>
      <c r="I26" s="15"/>
    </row>
    <row r="27" spans="1:9" ht="18.75" x14ac:dyDescent="0.3">
      <c r="E27" s="21" t="s">
        <v>93</v>
      </c>
      <c r="F27" s="21"/>
      <c r="G27" s="21"/>
      <c r="H27" s="21"/>
      <c r="I27" s="21"/>
    </row>
  </sheetData>
  <mergeCells count="15">
    <mergeCell ref="E21:I21"/>
    <mergeCell ref="E27:I27"/>
    <mergeCell ref="A4:I4"/>
    <mergeCell ref="A5:I5"/>
    <mergeCell ref="A6:I6"/>
    <mergeCell ref="I8:I9"/>
    <mergeCell ref="A8:A9"/>
    <mergeCell ref="E8:E9"/>
    <mergeCell ref="B8:B9"/>
    <mergeCell ref="A17:E17"/>
    <mergeCell ref="F17:G17"/>
    <mergeCell ref="C8:D8"/>
    <mergeCell ref="F8:H8"/>
    <mergeCell ref="E19:I19"/>
    <mergeCell ref="E20:I20"/>
  </mergeCells>
  <pageMargins left="0.25" right="0.25" top="0.5" bottom="0.25" header="0" footer="0"/>
  <pageSetup paperSize="9" scale="92" fitToHeight="0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I22"/>
  <sheetViews>
    <sheetView showGridLines="0" view="pageBreakPreview" workbookViewId="0">
      <selection sqref="A1:XFD4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54.42578125" customWidth="1"/>
    <col min="5" max="5" width="19" customWidth="1"/>
    <col min="6" max="6" width="15.5703125" customWidth="1"/>
    <col min="7" max="7" width="12.5703125" customWidth="1"/>
    <col min="8" max="8" width="9.85546875" customWidth="1"/>
    <col min="9" max="9" width="21.28515625" customWidth="1"/>
    <col min="10" max="10" width="17.7109375" customWidth="1"/>
    <col min="11" max="12" width="23" customWidth="1"/>
  </cols>
  <sheetData>
    <row r="1" spans="1:9" ht="15.75" customHeight="1" x14ac:dyDescent="0.2">
      <c r="D1" s="4"/>
      <c r="E1" s="4"/>
      <c r="F1" s="4"/>
      <c r="G1" s="4"/>
      <c r="H1" s="4"/>
      <c r="I1" s="4"/>
    </row>
    <row r="2" spans="1:9" ht="15.75" customHeight="1" x14ac:dyDescent="0.2">
      <c r="D2" s="4"/>
      <c r="E2" s="4"/>
      <c r="F2" s="4"/>
      <c r="G2" s="4"/>
      <c r="H2" s="4"/>
      <c r="I2" s="4"/>
    </row>
    <row r="3" spans="1:9" ht="15.75" customHeight="1" x14ac:dyDescent="0.2"/>
    <row r="4" spans="1:9" ht="36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13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69</v>
      </c>
      <c r="B6" s="22"/>
      <c r="C6" s="22"/>
      <c r="D6" s="22"/>
      <c r="E6" s="22"/>
      <c r="F6" s="22"/>
      <c r="G6" s="22"/>
      <c r="H6" s="22"/>
      <c r="I6" s="22"/>
    </row>
    <row r="7" spans="1:9" ht="15.75" customHeight="1" x14ac:dyDescent="0.2">
      <c r="A7" s="1"/>
      <c r="B7" s="1"/>
      <c r="C7" s="1"/>
      <c r="D7" s="1"/>
      <c r="E7" s="1"/>
      <c r="F7" s="1"/>
      <c r="G7" s="1"/>
      <c r="H7" s="14"/>
      <c r="I7" s="1"/>
    </row>
    <row r="8" spans="1:9" s="2" customFormat="1" ht="22.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6" customHeight="1" x14ac:dyDescent="0.2">
      <c r="A9" s="24"/>
      <c r="B9" s="25"/>
      <c r="C9" s="7" t="s">
        <v>2</v>
      </c>
      <c r="D9" s="7" t="s">
        <v>3</v>
      </c>
      <c r="E9" s="23"/>
      <c r="F9" s="7" t="s">
        <v>10</v>
      </c>
      <c r="G9" s="7" t="s">
        <v>11</v>
      </c>
      <c r="H9" s="13" t="s">
        <v>6</v>
      </c>
      <c r="I9" s="23"/>
    </row>
    <row r="10" spans="1:9" s="6" customFormat="1" ht="55.5" customHeight="1" x14ac:dyDescent="0.2">
      <c r="A10" s="12">
        <v>1</v>
      </c>
      <c r="B10" s="12">
        <v>2025</v>
      </c>
      <c r="C10" s="12">
        <v>6</v>
      </c>
      <c r="D10" s="9" t="s">
        <v>118</v>
      </c>
      <c r="E10" s="9" t="s">
        <v>70</v>
      </c>
      <c r="F10" s="12">
        <v>2</v>
      </c>
      <c r="G10" s="12">
        <v>12</v>
      </c>
      <c r="H10" s="12">
        <f>C10*30</f>
        <v>180</v>
      </c>
      <c r="I10" s="19" t="s">
        <v>119</v>
      </c>
    </row>
    <row r="11" spans="1:9" s="6" customFormat="1" ht="42.75" customHeight="1" x14ac:dyDescent="0.2">
      <c r="A11" s="12">
        <v>2</v>
      </c>
      <c r="B11" s="12">
        <v>2025</v>
      </c>
      <c r="C11" s="12">
        <v>6</v>
      </c>
      <c r="D11" s="9" t="s">
        <v>118</v>
      </c>
      <c r="E11" s="9" t="s">
        <v>71</v>
      </c>
      <c r="F11" s="12">
        <v>1</v>
      </c>
      <c r="G11" s="12">
        <v>6</v>
      </c>
      <c r="H11" s="12">
        <f>C11*15</f>
        <v>90</v>
      </c>
      <c r="I11" s="19" t="s">
        <v>119</v>
      </c>
    </row>
    <row r="12" spans="1:9" s="5" customFormat="1" ht="29.25" customHeight="1" x14ac:dyDescent="0.2">
      <c r="A12" s="26" t="s">
        <v>7</v>
      </c>
      <c r="B12" s="26"/>
      <c r="C12" s="26"/>
      <c r="D12" s="26"/>
      <c r="E12" s="26"/>
      <c r="F12" s="23">
        <f>SUM(G10:G11)</f>
        <v>18</v>
      </c>
      <c r="G12" s="23"/>
      <c r="H12" s="8">
        <f>SUM(H10:H11)</f>
        <v>270</v>
      </c>
      <c r="I12" s="11"/>
    </row>
    <row r="13" spans="1:9" ht="15.75" customHeight="1" x14ac:dyDescent="0.2">
      <c r="A13" s="2"/>
      <c r="B13" s="2"/>
      <c r="C13" s="2"/>
      <c r="D13" s="2"/>
      <c r="E13" s="2"/>
      <c r="F13" s="2"/>
      <c r="G13" s="2"/>
      <c r="H13" s="2"/>
      <c r="I13" s="2"/>
    </row>
    <row r="14" spans="1:9" ht="15.75" customHeight="1" x14ac:dyDescent="0.3">
      <c r="A14" s="2"/>
      <c r="B14" s="2"/>
      <c r="C14" s="2"/>
      <c r="D14" s="2"/>
      <c r="E14" s="27" t="s">
        <v>98</v>
      </c>
      <c r="F14" s="27"/>
      <c r="G14" s="27"/>
      <c r="H14" s="27"/>
      <c r="I14" s="27"/>
    </row>
    <row r="15" spans="1:9" ht="15.75" customHeight="1" x14ac:dyDescent="0.2">
      <c r="A15" s="3"/>
      <c r="B15" s="3"/>
      <c r="C15" s="3"/>
      <c r="D15" s="3"/>
      <c r="E15" s="28" t="s">
        <v>91</v>
      </c>
      <c r="F15" s="28"/>
      <c r="G15" s="28"/>
      <c r="H15" s="28"/>
      <c r="I15" s="28"/>
    </row>
    <row r="16" spans="1:9" ht="18.75" x14ac:dyDescent="0.3">
      <c r="E16" s="21" t="s">
        <v>92</v>
      </c>
      <c r="F16" s="21"/>
      <c r="G16" s="21"/>
      <c r="H16" s="21"/>
      <c r="I16" s="21"/>
    </row>
    <row r="17" spans="5:9" ht="18.75" x14ac:dyDescent="0.3">
      <c r="F17" s="15"/>
      <c r="G17" s="15"/>
      <c r="H17" s="15"/>
      <c r="I17" s="15"/>
    </row>
    <row r="18" spans="5:9" ht="18.75" x14ac:dyDescent="0.3">
      <c r="F18" s="15"/>
      <c r="G18" s="15"/>
      <c r="H18" s="15"/>
      <c r="I18" s="15"/>
    </row>
    <row r="19" spans="5:9" ht="18.75" x14ac:dyDescent="0.3">
      <c r="F19" s="15"/>
      <c r="G19" s="15"/>
      <c r="H19" s="15"/>
      <c r="I19" s="15"/>
    </row>
    <row r="20" spans="5:9" ht="18.75" x14ac:dyDescent="0.3">
      <c r="F20" s="15"/>
      <c r="G20" s="15"/>
      <c r="H20" s="15"/>
      <c r="I20" s="15"/>
    </row>
    <row r="21" spans="5:9" ht="18.75" x14ac:dyDescent="0.3">
      <c r="F21" s="15"/>
      <c r="G21" s="15"/>
      <c r="H21" s="15"/>
      <c r="I21" s="15"/>
    </row>
    <row r="22" spans="5:9" ht="18.75" x14ac:dyDescent="0.3">
      <c r="E22" s="21" t="s">
        <v>93</v>
      </c>
      <c r="F22" s="21"/>
      <c r="G22" s="21"/>
      <c r="H22" s="21"/>
      <c r="I22" s="21"/>
    </row>
  </sheetData>
  <mergeCells count="15">
    <mergeCell ref="E16:I16"/>
    <mergeCell ref="E22:I22"/>
    <mergeCell ref="A4:I4"/>
    <mergeCell ref="A5:I5"/>
    <mergeCell ref="A6:I6"/>
    <mergeCell ref="I8:I9"/>
    <mergeCell ref="A8:A9"/>
    <mergeCell ref="E8:E9"/>
    <mergeCell ref="B8:B9"/>
    <mergeCell ref="A12:E12"/>
    <mergeCell ref="F12:G12"/>
    <mergeCell ref="C8:D8"/>
    <mergeCell ref="F8:H8"/>
    <mergeCell ref="E14:I14"/>
    <mergeCell ref="E15:I15"/>
  </mergeCells>
  <pageMargins left="0.25" right="0.25" top="0.5" bottom="0.25" header="0" footer="0"/>
  <pageSetup paperSize="9" scale="93" fitToHeight="0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23"/>
  <sheetViews>
    <sheetView showGridLines="0" view="pageBreakPreview" workbookViewId="0">
      <selection sqref="A1:XFD4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27.140625" customWidth="1"/>
    <col min="5" max="5" width="36.42578125" customWidth="1"/>
    <col min="6" max="6" width="13.7109375" customWidth="1"/>
    <col min="7" max="7" width="12.28515625" customWidth="1"/>
    <col min="8" max="8" width="12.7109375" customWidth="1"/>
    <col min="9" max="9" width="19.140625" customWidth="1"/>
    <col min="10" max="10" width="17.7109375" customWidth="1"/>
    <col min="11" max="12" width="23" customWidth="1"/>
  </cols>
  <sheetData>
    <row r="1" spans="1:9" ht="15.75" customHeight="1" x14ac:dyDescent="0.2">
      <c r="D1" s="4"/>
      <c r="E1" s="4"/>
      <c r="F1" s="4"/>
      <c r="G1" s="4"/>
      <c r="H1" s="4"/>
      <c r="I1" s="4"/>
    </row>
    <row r="2" spans="1:9" ht="15.75" customHeight="1" x14ac:dyDescent="0.2">
      <c r="D2" s="4"/>
      <c r="E2" s="4"/>
      <c r="F2" s="4"/>
      <c r="G2" s="4"/>
      <c r="H2" s="4"/>
      <c r="I2" s="4"/>
    </row>
    <row r="3" spans="1:9" ht="15.75" customHeight="1" x14ac:dyDescent="0.2"/>
    <row r="4" spans="1:9" ht="36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89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72</v>
      </c>
      <c r="B6" s="22"/>
      <c r="C6" s="22"/>
      <c r="D6" s="22"/>
      <c r="E6" s="22"/>
      <c r="F6" s="22"/>
      <c r="G6" s="22"/>
      <c r="H6" s="22"/>
      <c r="I6" s="22"/>
    </row>
    <row r="7" spans="1:9" ht="10.5" customHeight="1" x14ac:dyDescent="0.2">
      <c r="A7" s="1"/>
      <c r="B7" s="1"/>
      <c r="C7" s="1"/>
      <c r="D7" s="1"/>
      <c r="E7" s="1"/>
      <c r="F7" s="1"/>
      <c r="G7" s="1"/>
      <c r="H7" s="14"/>
      <c r="I7" s="1"/>
    </row>
    <row r="8" spans="1:9" s="2" customFormat="1" ht="22.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29.25" customHeight="1" x14ac:dyDescent="0.2">
      <c r="A9" s="24"/>
      <c r="B9" s="25"/>
      <c r="C9" s="7" t="s">
        <v>2</v>
      </c>
      <c r="D9" s="7" t="s">
        <v>3</v>
      </c>
      <c r="E9" s="23"/>
      <c r="F9" s="7" t="s">
        <v>10</v>
      </c>
      <c r="G9" s="7" t="s">
        <v>11</v>
      </c>
      <c r="H9" s="13" t="s">
        <v>6</v>
      </c>
      <c r="I9" s="23"/>
    </row>
    <row r="10" spans="1:9" s="6" customFormat="1" ht="28.5" customHeight="1" x14ac:dyDescent="0.25">
      <c r="A10" s="12">
        <v>1</v>
      </c>
      <c r="B10" s="12">
        <v>2025</v>
      </c>
      <c r="C10" s="12">
        <v>3</v>
      </c>
      <c r="D10" s="9" t="s">
        <v>120</v>
      </c>
      <c r="E10" s="9" t="s">
        <v>17</v>
      </c>
      <c r="F10" s="12">
        <v>2</v>
      </c>
      <c r="G10" s="12">
        <v>2</v>
      </c>
      <c r="H10" s="12">
        <v>30</v>
      </c>
      <c r="I10" s="10"/>
    </row>
    <row r="11" spans="1:9" s="6" customFormat="1" ht="28.5" customHeight="1" x14ac:dyDescent="0.25">
      <c r="A11" s="12">
        <v>2</v>
      </c>
      <c r="B11" s="12">
        <v>2025</v>
      </c>
      <c r="C11" s="12">
        <v>3</v>
      </c>
      <c r="D11" s="9" t="s">
        <v>120</v>
      </c>
      <c r="E11" s="9" t="s">
        <v>73</v>
      </c>
      <c r="F11" s="12">
        <v>3</v>
      </c>
      <c r="G11" s="12">
        <v>3</v>
      </c>
      <c r="H11" s="12">
        <v>45</v>
      </c>
      <c r="I11" s="10"/>
    </row>
    <row r="12" spans="1:9" s="6" customFormat="1" ht="32.25" customHeight="1" x14ac:dyDescent="0.25">
      <c r="A12" s="12">
        <v>3</v>
      </c>
      <c r="B12" s="12">
        <v>2025</v>
      </c>
      <c r="C12" s="12">
        <v>3</v>
      </c>
      <c r="D12" s="9" t="s">
        <v>120</v>
      </c>
      <c r="E12" s="9" t="s">
        <v>74</v>
      </c>
      <c r="F12" s="12">
        <v>2</v>
      </c>
      <c r="G12" s="12">
        <v>2</v>
      </c>
      <c r="H12" s="12">
        <v>60</v>
      </c>
      <c r="I12" s="10"/>
    </row>
    <row r="13" spans="1:9" s="5" customFormat="1" ht="20.25" customHeight="1" x14ac:dyDescent="0.2">
      <c r="A13" s="26" t="s">
        <v>7</v>
      </c>
      <c r="B13" s="26"/>
      <c r="C13" s="26"/>
      <c r="D13" s="26"/>
      <c r="E13" s="26"/>
      <c r="F13" s="23">
        <f>SUM(G10:G12)</f>
        <v>7</v>
      </c>
      <c r="G13" s="23"/>
      <c r="H13" s="8">
        <f>SUM(H10:H12)</f>
        <v>135</v>
      </c>
      <c r="I13" s="11"/>
    </row>
    <row r="14" spans="1:9" ht="15.75" customHeight="1" x14ac:dyDescent="0.2">
      <c r="A14" s="2"/>
      <c r="B14" s="2"/>
      <c r="C14" s="2"/>
      <c r="D14" s="2"/>
      <c r="E14" s="2"/>
      <c r="F14" s="2"/>
      <c r="G14" s="2"/>
      <c r="H14" s="2"/>
      <c r="I14" s="2"/>
    </row>
    <row r="15" spans="1:9" ht="15.75" customHeight="1" x14ac:dyDescent="0.3">
      <c r="A15" s="2"/>
      <c r="B15" s="2"/>
      <c r="C15" s="2"/>
      <c r="D15" s="2"/>
      <c r="E15" s="27" t="s">
        <v>98</v>
      </c>
      <c r="F15" s="27"/>
      <c r="G15" s="27"/>
      <c r="H15" s="27"/>
      <c r="I15" s="27"/>
    </row>
    <row r="16" spans="1:9" ht="15.75" customHeight="1" x14ac:dyDescent="0.2">
      <c r="A16" s="3"/>
      <c r="B16" s="3"/>
      <c r="C16" s="3"/>
      <c r="D16" s="3"/>
      <c r="E16" s="28" t="s">
        <v>91</v>
      </c>
      <c r="F16" s="28"/>
      <c r="G16" s="28"/>
      <c r="H16" s="28"/>
      <c r="I16" s="28"/>
    </row>
    <row r="17" spans="5:9" ht="18.75" x14ac:dyDescent="0.3">
      <c r="E17" s="21" t="s">
        <v>92</v>
      </c>
      <c r="F17" s="21"/>
      <c r="G17" s="21"/>
      <c r="H17" s="21"/>
      <c r="I17" s="21"/>
    </row>
    <row r="18" spans="5:9" ht="18.75" x14ac:dyDescent="0.3">
      <c r="F18" s="15"/>
      <c r="G18" s="15"/>
      <c r="H18" s="15"/>
      <c r="I18" s="15"/>
    </row>
    <row r="19" spans="5:9" ht="18.75" x14ac:dyDescent="0.3">
      <c r="F19" s="15"/>
      <c r="G19" s="15"/>
      <c r="H19" s="15"/>
      <c r="I19" s="15"/>
    </row>
    <row r="20" spans="5:9" ht="18.75" x14ac:dyDescent="0.3">
      <c r="F20" s="15"/>
      <c r="G20" s="15"/>
      <c r="H20" s="15"/>
      <c r="I20" s="15"/>
    </row>
    <row r="21" spans="5:9" ht="18.75" x14ac:dyDescent="0.3">
      <c r="F21" s="15"/>
      <c r="G21" s="15"/>
      <c r="H21" s="15"/>
      <c r="I21" s="15"/>
    </row>
    <row r="22" spans="5:9" ht="18.75" x14ac:dyDescent="0.3">
      <c r="F22" s="15"/>
      <c r="G22" s="15"/>
      <c r="H22" s="15"/>
      <c r="I22" s="15"/>
    </row>
    <row r="23" spans="5:9" ht="18.75" x14ac:dyDescent="0.3">
      <c r="E23" s="21" t="s">
        <v>93</v>
      </c>
      <c r="F23" s="21"/>
      <c r="G23" s="21"/>
      <c r="H23" s="21"/>
      <c r="I23" s="21"/>
    </row>
  </sheetData>
  <mergeCells count="15">
    <mergeCell ref="E17:I17"/>
    <mergeCell ref="E23:I23"/>
    <mergeCell ref="A4:I4"/>
    <mergeCell ref="A5:I5"/>
    <mergeCell ref="A6:I6"/>
    <mergeCell ref="I8:I9"/>
    <mergeCell ref="A8:A9"/>
    <mergeCell ref="E8:E9"/>
    <mergeCell ref="B8:B9"/>
    <mergeCell ref="A13:E13"/>
    <mergeCell ref="F13:G13"/>
    <mergeCell ref="C8:D8"/>
    <mergeCell ref="F8:H8"/>
    <mergeCell ref="E15:I15"/>
    <mergeCell ref="E16:I16"/>
  </mergeCells>
  <pageMargins left="0.25" right="0.25" top="0.5" bottom="0.25" header="0" footer="0"/>
  <pageSetup paperSize="9" fitToHeight="0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26"/>
  <sheetViews>
    <sheetView showGridLines="0" view="pageBreakPreview" workbookViewId="0">
      <selection sqref="A1:XFD4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32.5703125" customWidth="1"/>
    <col min="5" max="5" width="30.7109375" customWidth="1"/>
    <col min="6" max="6" width="14.42578125" customWidth="1"/>
    <col min="7" max="7" width="13.28515625" customWidth="1"/>
    <col min="8" max="8" width="12.28515625" customWidth="1"/>
    <col min="9" max="9" width="21" customWidth="1"/>
    <col min="10" max="10" width="17.7109375" customWidth="1"/>
    <col min="11" max="12" width="23" customWidth="1"/>
  </cols>
  <sheetData>
    <row r="1" spans="1:9" ht="15.75" customHeight="1" x14ac:dyDescent="0.2">
      <c r="D1" s="4"/>
      <c r="E1" s="4"/>
      <c r="F1" s="4"/>
      <c r="G1" s="4"/>
      <c r="H1" s="4"/>
      <c r="I1" s="4"/>
    </row>
    <row r="2" spans="1:9" ht="15.75" customHeight="1" x14ac:dyDescent="0.2">
      <c r="D2" s="4"/>
      <c r="E2" s="4"/>
      <c r="F2" s="4"/>
      <c r="G2" s="4"/>
      <c r="H2" s="4"/>
      <c r="I2" s="4"/>
    </row>
    <row r="3" spans="1:9" ht="15.75" customHeight="1" x14ac:dyDescent="0.2"/>
    <row r="4" spans="1:9" ht="36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18" customHeight="1" x14ac:dyDescent="0.2">
      <c r="A5" s="22" t="s">
        <v>89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75</v>
      </c>
      <c r="B6" s="22"/>
      <c r="C6" s="22"/>
      <c r="D6" s="22"/>
      <c r="E6" s="22"/>
      <c r="F6" s="22"/>
      <c r="G6" s="22"/>
      <c r="H6" s="22"/>
      <c r="I6" s="22"/>
    </row>
    <row r="7" spans="1:9" ht="6" customHeight="1" x14ac:dyDescent="0.2">
      <c r="A7" s="1"/>
      <c r="B7" s="1"/>
      <c r="C7" s="1"/>
      <c r="D7" s="1"/>
      <c r="E7" s="1"/>
      <c r="F7" s="1"/>
      <c r="G7" s="1"/>
      <c r="H7" s="14"/>
      <c r="I7" s="1"/>
    </row>
    <row r="8" spans="1:9" s="2" customFormat="1" ht="21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3" customHeight="1" x14ac:dyDescent="0.2">
      <c r="A9" s="24"/>
      <c r="B9" s="25"/>
      <c r="C9" s="7" t="s">
        <v>2</v>
      </c>
      <c r="D9" s="7" t="s">
        <v>3</v>
      </c>
      <c r="E9" s="23"/>
      <c r="F9" s="7" t="s">
        <v>10</v>
      </c>
      <c r="G9" s="7" t="s">
        <v>11</v>
      </c>
      <c r="H9" s="13" t="s">
        <v>6</v>
      </c>
      <c r="I9" s="23"/>
    </row>
    <row r="10" spans="1:9" s="6" customFormat="1" ht="27" customHeight="1" x14ac:dyDescent="0.25">
      <c r="A10" s="12">
        <v>2</v>
      </c>
      <c r="B10" s="12">
        <v>2025</v>
      </c>
      <c r="C10" s="12">
        <v>1</v>
      </c>
      <c r="D10" s="9" t="s">
        <v>76</v>
      </c>
      <c r="E10" s="9" t="s">
        <v>78</v>
      </c>
      <c r="F10" s="12">
        <v>2</v>
      </c>
      <c r="G10" s="12">
        <v>2</v>
      </c>
      <c r="H10" s="12">
        <v>45</v>
      </c>
      <c r="I10" s="10"/>
    </row>
    <row r="11" spans="1:9" s="6" customFormat="1" ht="27" customHeight="1" x14ac:dyDescent="0.25">
      <c r="A11" s="12">
        <v>3</v>
      </c>
      <c r="B11" s="12">
        <v>2025</v>
      </c>
      <c r="C11" s="12">
        <v>1</v>
      </c>
      <c r="D11" s="9" t="s">
        <v>77</v>
      </c>
      <c r="E11" s="9" t="s">
        <v>79</v>
      </c>
      <c r="F11" s="12">
        <v>2</v>
      </c>
      <c r="G11" s="12">
        <v>2</v>
      </c>
      <c r="H11" s="12">
        <v>45</v>
      </c>
      <c r="I11" s="10"/>
    </row>
    <row r="12" spans="1:9" s="6" customFormat="1" ht="27" customHeight="1" x14ac:dyDescent="0.25">
      <c r="A12" s="12">
        <v>4</v>
      </c>
      <c r="B12" s="12">
        <v>2025</v>
      </c>
      <c r="C12" s="12">
        <v>1</v>
      </c>
      <c r="D12" s="9" t="s">
        <v>77</v>
      </c>
      <c r="E12" s="9" t="s">
        <v>80</v>
      </c>
      <c r="F12" s="12">
        <v>3</v>
      </c>
      <c r="G12" s="12">
        <v>3</v>
      </c>
      <c r="H12" s="12">
        <v>60</v>
      </c>
      <c r="I12" s="10"/>
    </row>
    <row r="13" spans="1:9" s="6" customFormat="1" ht="27" customHeight="1" x14ac:dyDescent="0.25">
      <c r="A13" s="12">
        <v>5</v>
      </c>
      <c r="B13" s="12">
        <v>2025</v>
      </c>
      <c r="C13" s="12">
        <v>1</v>
      </c>
      <c r="D13" s="9" t="s">
        <v>76</v>
      </c>
      <c r="E13" s="9" t="s">
        <v>81</v>
      </c>
      <c r="F13" s="12">
        <v>3</v>
      </c>
      <c r="G13" s="12">
        <v>3</v>
      </c>
      <c r="H13" s="12">
        <v>60</v>
      </c>
      <c r="I13" s="10"/>
    </row>
    <row r="14" spans="1:9" s="6" customFormat="1" ht="27" customHeight="1" x14ac:dyDescent="0.25">
      <c r="A14" s="12">
        <v>6</v>
      </c>
      <c r="B14" s="12">
        <v>2025</v>
      </c>
      <c r="C14" s="12">
        <v>1</v>
      </c>
      <c r="D14" s="9" t="s">
        <v>77</v>
      </c>
      <c r="E14" s="9" t="s">
        <v>82</v>
      </c>
      <c r="F14" s="12">
        <v>3</v>
      </c>
      <c r="G14" s="12">
        <v>3</v>
      </c>
      <c r="H14" s="12">
        <v>60</v>
      </c>
      <c r="I14" s="10"/>
    </row>
    <row r="15" spans="1:9" s="6" customFormat="1" ht="27" customHeight="1" x14ac:dyDescent="0.25">
      <c r="A15" s="12">
        <v>7</v>
      </c>
      <c r="B15" s="12">
        <v>2025</v>
      </c>
      <c r="C15" s="12">
        <v>1</v>
      </c>
      <c r="D15" s="9" t="s">
        <v>76</v>
      </c>
      <c r="E15" s="9" t="s">
        <v>83</v>
      </c>
      <c r="F15" s="12">
        <v>3</v>
      </c>
      <c r="G15" s="12">
        <v>3</v>
      </c>
      <c r="H15" s="12">
        <v>60</v>
      </c>
      <c r="I15" s="10"/>
    </row>
    <row r="16" spans="1:9" s="5" customFormat="1" ht="17.25" customHeight="1" x14ac:dyDescent="0.2">
      <c r="A16" s="26" t="s">
        <v>7</v>
      </c>
      <c r="B16" s="26"/>
      <c r="C16" s="26"/>
      <c r="D16" s="26"/>
      <c r="E16" s="26"/>
      <c r="F16" s="23">
        <f>SUM(G10:G15)</f>
        <v>16</v>
      </c>
      <c r="G16" s="23"/>
      <c r="H16" s="8">
        <f>SUM(H10:H15)</f>
        <v>330</v>
      </c>
      <c r="I16" s="11"/>
    </row>
    <row r="17" spans="1:9" ht="15.75" customHeight="1" x14ac:dyDescent="0.2">
      <c r="A17" s="2"/>
      <c r="B17" s="2"/>
      <c r="C17" s="2"/>
      <c r="D17" s="2"/>
      <c r="E17" s="2"/>
      <c r="F17" s="2"/>
      <c r="G17" s="2"/>
      <c r="H17" s="2"/>
      <c r="I17" s="2"/>
    </row>
    <row r="18" spans="1:9" ht="15.75" customHeight="1" x14ac:dyDescent="0.3">
      <c r="A18" s="2"/>
      <c r="B18" s="2"/>
      <c r="C18" s="2"/>
      <c r="D18" s="2"/>
      <c r="E18" s="27" t="s">
        <v>98</v>
      </c>
      <c r="F18" s="27"/>
      <c r="G18" s="27"/>
      <c r="H18" s="27"/>
      <c r="I18" s="27"/>
    </row>
    <row r="19" spans="1:9" ht="15.75" customHeight="1" x14ac:dyDescent="0.2">
      <c r="A19" s="3"/>
      <c r="B19" s="3"/>
      <c r="C19" s="3"/>
      <c r="D19" s="3"/>
      <c r="E19" s="28" t="s">
        <v>91</v>
      </c>
      <c r="F19" s="28"/>
      <c r="G19" s="28"/>
      <c r="H19" s="28"/>
      <c r="I19" s="28"/>
    </row>
    <row r="20" spans="1:9" ht="18.75" x14ac:dyDescent="0.3">
      <c r="E20" s="21" t="s">
        <v>92</v>
      </c>
      <c r="F20" s="21"/>
      <c r="G20" s="21"/>
      <c r="H20" s="21"/>
      <c r="I20" s="21"/>
    </row>
    <row r="21" spans="1:9" ht="18.75" x14ac:dyDescent="0.3">
      <c r="F21" s="15"/>
      <c r="G21" s="15"/>
      <c r="H21" s="15"/>
      <c r="I21" s="15"/>
    </row>
    <row r="22" spans="1:9" ht="15" customHeight="1" x14ac:dyDescent="0.3">
      <c r="F22" s="15"/>
      <c r="G22" s="15"/>
      <c r="H22" s="15"/>
      <c r="I22" s="15"/>
    </row>
    <row r="23" spans="1:9" ht="18.75" x14ac:dyDescent="0.3">
      <c r="F23" s="15"/>
      <c r="G23" s="15"/>
      <c r="H23" s="15"/>
      <c r="I23" s="15"/>
    </row>
    <row r="24" spans="1:9" ht="18.75" x14ac:dyDescent="0.3">
      <c r="F24" s="15"/>
      <c r="G24" s="15"/>
      <c r="H24" s="15"/>
      <c r="I24" s="15"/>
    </row>
    <row r="25" spans="1:9" ht="18.75" x14ac:dyDescent="0.3">
      <c r="F25" s="15"/>
      <c r="G25" s="15"/>
      <c r="H25" s="15"/>
      <c r="I25" s="15"/>
    </row>
    <row r="26" spans="1:9" ht="18.75" x14ac:dyDescent="0.3">
      <c r="E26" s="21" t="s">
        <v>93</v>
      </c>
      <c r="F26" s="21"/>
      <c r="G26" s="21"/>
      <c r="H26" s="21"/>
      <c r="I26" s="21"/>
    </row>
  </sheetData>
  <mergeCells count="15">
    <mergeCell ref="E18:I18"/>
    <mergeCell ref="E19:I19"/>
    <mergeCell ref="E20:I20"/>
    <mergeCell ref="E26:I26"/>
    <mergeCell ref="A4:I4"/>
    <mergeCell ref="A5:I5"/>
    <mergeCell ref="A6:I6"/>
    <mergeCell ref="I8:I9"/>
    <mergeCell ref="A8:A9"/>
    <mergeCell ref="E8:E9"/>
    <mergeCell ref="B8:B9"/>
    <mergeCell ref="A16:E16"/>
    <mergeCell ref="F16:G16"/>
    <mergeCell ref="C8:D8"/>
    <mergeCell ref="F8:H8"/>
  </mergeCells>
  <pageMargins left="0.25" right="0.25" top="0.5" bottom="0.25" header="0" footer="0"/>
  <pageSetup paperSize="9" scale="98" fitToHeight="0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24"/>
  <sheetViews>
    <sheetView showGridLines="0" view="pageBreakPreview" topLeftCell="A7" workbookViewId="0">
      <selection activeCell="A5" sqref="A5:I5"/>
    </sheetView>
  </sheetViews>
  <sheetFormatPr defaultRowHeight="12.75" x14ac:dyDescent="0.2"/>
  <cols>
    <col min="1" max="1" width="6.5703125" customWidth="1"/>
    <col min="2" max="2" width="10.85546875" customWidth="1"/>
    <col min="3" max="3" width="10" customWidth="1"/>
    <col min="4" max="4" width="49.5703125" customWidth="1"/>
    <col min="5" max="5" width="30.7109375" customWidth="1"/>
    <col min="6" max="6" width="13.42578125" customWidth="1"/>
    <col min="7" max="7" width="14.140625" customWidth="1"/>
    <col min="8" max="8" width="14.5703125" customWidth="1"/>
    <col min="9" max="10" width="17.7109375" customWidth="1"/>
    <col min="11" max="12" width="23" customWidth="1"/>
  </cols>
  <sheetData>
    <row r="1" spans="1:9" ht="15.75" customHeight="1" x14ac:dyDescent="0.2">
      <c r="D1" s="4"/>
      <c r="E1" s="4"/>
      <c r="F1" s="4"/>
      <c r="G1" s="4"/>
      <c r="H1" s="4"/>
      <c r="I1" s="4"/>
    </row>
    <row r="2" spans="1:9" ht="15.75" customHeight="1" x14ac:dyDescent="0.2">
      <c r="D2" s="4"/>
      <c r="E2" s="4"/>
      <c r="F2" s="4"/>
      <c r="G2" s="4"/>
      <c r="H2" s="4"/>
      <c r="I2" s="4"/>
    </row>
    <row r="3" spans="1:9" ht="15.75" customHeight="1" x14ac:dyDescent="0.2"/>
    <row r="4" spans="1:9" ht="36" customHeight="1" x14ac:dyDescent="0.2">
      <c r="A4" s="22" t="s">
        <v>12</v>
      </c>
      <c r="B4" s="22"/>
      <c r="C4" s="22"/>
      <c r="D4" s="22"/>
      <c r="E4" s="22"/>
      <c r="F4" s="22"/>
      <c r="G4" s="22"/>
      <c r="H4" s="22"/>
      <c r="I4" s="22"/>
    </row>
    <row r="5" spans="1:9" ht="21.95" customHeight="1" x14ac:dyDescent="0.2">
      <c r="A5" s="22" t="s">
        <v>89</v>
      </c>
      <c r="B5" s="22"/>
      <c r="C5" s="22"/>
      <c r="D5" s="22"/>
      <c r="E5" s="22"/>
      <c r="F5" s="22"/>
      <c r="G5" s="22"/>
      <c r="H5" s="22"/>
      <c r="I5" s="22"/>
    </row>
    <row r="6" spans="1:9" ht="21.95" customHeight="1" x14ac:dyDescent="0.2">
      <c r="A6" s="22" t="s">
        <v>84</v>
      </c>
      <c r="B6" s="22"/>
      <c r="C6" s="22"/>
      <c r="D6" s="22"/>
      <c r="E6" s="22"/>
      <c r="F6" s="22"/>
      <c r="G6" s="22"/>
      <c r="H6" s="22"/>
      <c r="I6" s="22"/>
    </row>
    <row r="7" spans="1:9" ht="7.5" customHeight="1" x14ac:dyDescent="0.2">
      <c r="A7" s="1"/>
      <c r="B7" s="1"/>
      <c r="C7" s="1"/>
      <c r="D7" s="1"/>
      <c r="E7" s="1"/>
      <c r="F7" s="1"/>
      <c r="G7" s="1"/>
      <c r="H7" s="14"/>
      <c r="I7" s="1"/>
    </row>
    <row r="8" spans="1:9" s="2" customFormat="1" ht="19.5" customHeight="1" x14ac:dyDescent="0.2">
      <c r="A8" s="24" t="s">
        <v>0</v>
      </c>
      <c r="B8" s="25" t="s">
        <v>9</v>
      </c>
      <c r="C8" s="23" t="s">
        <v>1</v>
      </c>
      <c r="D8" s="23"/>
      <c r="E8" s="23" t="s">
        <v>4</v>
      </c>
      <c r="F8" s="23" t="s">
        <v>5</v>
      </c>
      <c r="G8" s="23"/>
      <c r="H8" s="23"/>
      <c r="I8" s="23" t="s">
        <v>8</v>
      </c>
    </row>
    <row r="9" spans="1:9" ht="30" customHeight="1" x14ac:dyDescent="0.2">
      <c r="A9" s="24"/>
      <c r="B9" s="25"/>
      <c r="C9" s="7" t="s">
        <v>2</v>
      </c>
      <c r="D9" s="7" t="s">
        <v>3</v>
      </c>
      <c r="E9" s="23"/>
      <c r="F9" s="7" t="s">
        <v>10</v>
      </c>
      <c r="G9" s="7" t="s">
        <v>11</v>
      </c>
      <c r="H9" s="13" t="s">
        <v>6</v>
      </c>
      <c r="I9" s="23"/>
    </row>
    <row r="10" spans="1:9" s="6" customFormat="1" ht="39" customHeight="1" x14ac:dyDescent="0.25">
      <c r="A10" s="12">
        <v>1</v>
      </c>
      <c r="B10" s="12">
        <v>2025</v>
      </c>
      <c r="C10" s="12">
        <v>2</v>
      </c>
      <c r="D10" s="9" t="s">
        <v>121</v>
      </c>
      <c r="E10" s="9" t="s">
        <v>85</v>
      </c>
      <c r="F10" s="12">
        <v>3</v>
      </c>
      <c r="G10" s="12">
        <v>6</v>
      </c>
      <c r="H10" s="12">
        <v>90</v>
      </c>
      <c r="I10" s="10"/>
    </row>
    <row r="11" spans="1:9" s="6" customFormat="1" ht="42" customHeight="1" x14ac:dyDescent="0.25">
      <c r="A11" s="12">
        <v>2</v>
      </c>
      <c r="B11" s="12">
        <v>2025</v>
      </c>
      <c r="C11" s="12">
        <v>2</v>
      </c>
      <c r="D11" s="9" t="s">
        <v>121</v>
      </c>
      <c r="E11" s="9" t="s">
        <v>86</v>
      </c>
      <c r="F11" s="12">
        <v>3</v>
      </c>
      <c r="G11" s="12">
        <v>6</v>
      </c>
      <c r="H11" s="12">
        <v>90</v>
      </c>
      <c r="I11" s="10"/>
    </row>
    <row r="12" spans="1:9" s="6" customFormat="1" ht="38.25" customHeight="1" x14ac:dyDescent="0.25">
      <c r="A12" s="12">
        <v>3</v>
      </c>
      <c r="B12" s="12">
        <v>2025</v>
      </c>
      <c r="C12" s="12">
        <v>2</v>
      </c>
      <c r="D12" s="9" t="s">
        <v>121</v>
      </c>
      <c r="E12" s="9" t="s">
        <v>87</v>
      </c>
      <c r="F12" s="12">
        <v>2</v>
      </c>
      <c r="G12" s="12">
        <v>4</v>
      </c>
      <c r="H12" s="12">
        <v>120</v>
      </c>
      <c r="I12" s="10"/>
    </row>
    <row r="13" spans="1:9" s="6" customFormat="1" ht="42" customHeight="1" x14ac:dyDescent="0.25">
      <c r="A13" s="12">
        <v>4</v>
      </c>
      <c r="B13" s="12">
        <v>2025</v>
      </c>
      <c r="C13" s="12">
        <v>2</v>
      </c>
      <c r="D13" s="9" t="s">
        <v>121</v>
      </c>
      <c r="E13" s="9" t="s">
        <v>88</v>
      </c>
      <c r="F13" s="12">
        <v>2</v>
      </c>
      <c r="G13" s="12">
        <v>4</v>
      </c>
      <c r="H13" s="12">
        <v>60</v>
      </c>
      <c r="I13" s="10"/>
    </row>
    <row r="14" spans="1:9" s="5" customFormat="1" ht="27.75" customHeight="1" x14ac:dyDescent="0.2">
      <c r="A14" s="26" t="s">
        <v>7</v>
      </c>
      <c r="B14" s="26"/>
      <c r="C14" s="26"/>
      <c r="D14" s="26"/>
      <c r="E14" s="26"/>
      <c r="F14" s="23">
        <f>SUM(G10:G13)</f>
        <v>20</v>
      </c>
      <c r="G14" s="23"/>
      <c r="H14" s="8">
        <f>SUM(H10:H13)</f>
        <v>360</v>
      </c>
      <c r="I14" s="11"/>
    </row>
    <row r="15" spans="1:9" ht="15.75" customHeight="1" x14ac:dyDescent="0.2">
      <c r="A15" s="2"/>
      <c r="B15" s="2"/>
      <c r="C15" s="2"/>
      <c r="D15" s="2"/>
      <c r="E15" s="2"/>
      <c r="F15" s="2"/>
      <c r="G15" s="2"/>
      <c r="H15" s="2"/>
      <c r="I15" s="2"/>
    </row>
    <row r="16" spans="1:9" ht="15.75" customHeight="1" x14ac:dyDescent="0.3">
      <c r="A16" s="2"/>
      <c r="B16" s="2"/>
      <c r="C16" s="2"/>
      <c r="D16" s="2"/>
      <c r="E16" s="27" t="s">
        <v>98</v>
      </c>
      <c r="F16" s="27"/>
      <c r="G16" s="27"/>
      <c r="H16" s="27"/>
      <c r="I16" s="27"/>
    </row>
    <row r="17" spans="1:9" ht="15.75" customHeight="1" x14ac:dyDescent="0.2">
      <c r="A17" s="3"/>
      <c r="B17" s="3"/>
      <c r="C17" s="3"/>
      <c r="D17" s="3"/>
      <c r="E17" s="28" t="s">
        <v>91</v>
      </c>
      <c r="F17" s="28"/>
      <c r="G17" s="28"/>
      <c r="H17" s="28"/>
      <c r="I17" s="28"/>
    </row>
    <row r="18" spans="1:9" ht="18.75" x14ac:dyDescent="0.3">
      <c r="E18" s="21" t="s">
        <v>92</v>
      </c>
      <c r="F18" s="21"/>
      <c r="G18" s="21"/>
      <c r="H18" s="21"/>
      <c r="I18" s="21"/>
    </row>
    <row r="19" spans="1:9" ht="18.75" x14ac:dyDescent="0.3">
      <c r="F19" s="15"/>
      <c r="G19" s="15"/>
      <c r="H19" s="15"/>
      <c r="I19" s="15"/>
    </row>
    <row r="20" spans="1:9" ht="18.75" x14ac:dyDescent="0.3">
      <c r="F20" s="15"/>
      <c r="G20" s="15"/>
      <c r="H20" s="15"/>
      <c r="I20" s="15"/>
    </row>
    <row r="21" spans="1:9" ht="18.75" x14ac:dyDescent="0.3">
      <c r="F21" s="15"/>
      <c r="G21" s="15"/>
      <c r="H21" s="15"/>
      <c r="I21" s="15"/>
    </row>
    <row r="22" spans="1:9" ht="18.75" x14ac:dyDescent="0.3">
      <c r="F22" s="15"/>
      <c r="G22" s="15"/>
      <c r="H22" s="15"/>
      <c r="I22" s="15"/>
    </row>
    <row r="23" spans="1:9" ht="18.75" x14ac:dyDescent="0.3">
      <c r="F23" s="15"/>
      <c r="G23" s="15"/>
      <c r="H23" s="15"/>
      <c r="I23" s="15"/>
    </row>
    <row r="24" spans="1:9" ht="18.75" x14ac:dyDescent="0.3">
      <c r="E24" s="21" t="s">
        <v>93</v>
      </c>
      <c r="F24" s="21"/>
      <c r="G24" s="21"/>
      <c r="H24" s="21"/>
      <c r="I24" s="21"/>
    </row>
  </sheetData>
  <mergeCells count="15">
    <mergeCell ref="E16:I16"/>
    <mergeCell ref="E17:I17"/>
    <mergeCell ref="E18:I18"/>
    <mergeCell ref="E24:I24"/>
    <mergeCell ref="A4:I4"/>
    <mergeCell ref="A5:I5"/>
    <mergeCell ref="A6:I6"/>
    <mergeCell ref="I8:I9"/>
    <mergeCell ref="A8:A9"/>
    <mergeCell ref="E8:E9"/>
    <mergeCell ref="B8:B9"/>
    <mergeCell ref="A14:E14"/>
    <mergeCell ref="F14:G14"/>
    <mergeCell ref="C8:D8"/>
    <mergeCell ref="F8:H8"/>
  </mergeCells>
  <pageMargins left="0.25" right="0.25" top="0.5" bottom="0.25" header="0" footer="0"/>
  <pageSetup paperSize="9" scale="88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12</vt:i4>
      </vt:variant>
    </vt:vector>
  </HeadingPairs>
  <TitlesOfParts>
    <vt:vector size="23" baseType="lpstr">
      <vt:lpstr>Co khi</vt:lpstr>
      <vt:lpstr>CNTT</vt:lpstr>
      <vt:lpstr>Dien - Dien - Tu</vt:lpstr>
      <vt:lpstr>Dong luc</vt:lpstr>
      <vt:lpstr>Du lich khach san</vt:lpstr>
      <vt:lpstr>KHCB</vt:lpstr>
      <vt:lpstr>Kinh te</vt:lpstr>
      <vt:lpstr>Ly luan chinh tri</vt:lpstr>
      <vt:lpstr>May - TT</vt:lpstr>
      <vt:lpstr>Ngoai Ngữ</vt:lpstr>
      <vt:lpstr>Nhiet - Lanh</vt:lpstr>
      <vt:lpstr>CNTT!Print_Area</vt:lpstr>
      <vt:lpstr>'Co khi'!Print_Area</vt:lpstr>
      <vt:lpstr>'Dien - Dien - Tu'!Print_Area</vt:lpstr>
      <vt:lpstr>'Dong luc'!Print_Area</vt:lpstr>
      <vt:lpstr>'Du lich khach san'!Print_Area</vt:lpstr>
      <vt:lpstr>KHCB!Print_Area</vt:lpstr>
      <vt:lpstr>'Kinh te'!Print_Area</vt:lpstr>
      <vt:lpstr>'Ly luan chinh tri'!Print_Area</vt:lpstr>
      <vt:lpstr>'May - TT'!Print_Area</vt:lpstr>
      <vt:lpstr>'Ngoai Ngữ'!Print_Area</vt:lpstr>
      <vt:lpstr>'Nhiet - Lanh'!Print_Area</vt:lpstr>
      <vt:lpstr>KHCB!Print_Titles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Windows User</cp:lastModifiedBy>
  <cp:lastPrinted>2025-08-28T03:06:22Z</cp:lastPrinted>
  <dcterms:created xsi:type="dcterms:W3CDTF">2015-12-18T06:37:50Z</dcterms:created>
  <dcterms:modified xsi:type="dcterms:W3CDTF">2025-08-28T08:30:59Z</dcterms:modified>
</cp:coreProperties>
</file>