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D:\Du lieu Dung\Phòng TC-HC\Thống kê - Báo cáo\Báo cáo các đơn vị\"/>
    </mc:Choice>
  </mc:AlternateContent>
  <xr:revisionPtr revIDLastSave="0" documentId="13_ncr:1_{52A21E0F-4FF8-40E1-B3BB-3B861C0E2696}" xr6:coauthVersionLast="47" xr6:coauthVersionMax="47" xr10:uidLastSave="{00000000-0000-0000-0000-000000000000}"/>
  <bookViews>
    <workbookView xWindow="-120" yWindow="-120" windowWidth="29040" windowHeight="15720" xr2:uid="{00000000-000D-0000-FFFF-FFFF00000000}"/>
  </bookViews>
  <sheets>
    <sheet name="BC" sheetId="1" r:id="rId1"/>
  </sheets>
  <definedNames>
    <definedName name="_xlnm._FilterDatabase" localSheetId="0" hidden="1">BC!$A$11:$H$120</definedName>
    <definedName name="_xlnm.Print_Titles" localSheetId="0">BC!$11:$11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4" i="1" l="1"/>
  <c r="E12" i="1"/>
  <c r="E28" i="1"/>
  <c r="E42" i="1"/>
  <c r="E52" i="1"/>
  <c r="E62" i="1"/>
  <c r="E78" i="1"/>
  <c r="E91" i="1"/>
  <c r="E113" i="1"/>
  <c r="D120" i="1"/>
  <c r="E120" i="1" l="1"/>
  <c r="D123" i="1" s="1"/>
  <c r="D124" i="1" s="1"/>
</calcChain>
</file>

<file path=xl/sharedStrings.xml><?xml version="1.0" encoding="utf-8"?>
<sst xmlns="http://schemas.openxmlformats.org/spreadsheetml/2006/main" count="219" uniqueCount="195">
  <si>
    <t>TT</t>
  </si>
  <si>
    <t>Tiêu chí đánh giá</t>
  </si>
  <si>
    <t>Thang điểm tối đa</t>
  </si>
  <si>
    <t>Điểm đạt được</t>
  </si>
  <si>
    <t>Minh chứng và ghi chú</t>
  </si>
  <si>
    <t>I</t>
  </si>
  <si>
    <t>Nhóm tiêu chí 1: Hệ thống tổ chức, quản lý và công tác hành chính</t>
  </si>
  <si>
    <t>Thành lập tổ chức (phòng, ban) chuyên trách công tác học sinh, sinh viên theo Điều lệ trường trung cấp, Điều lệ trường cao đẳng</t>
  </si>
  <si>
    <t>Thực hiện quy định về báo cáo, thống kê công tác học sinh, sinh viên</t>
  </si>
  <si>
    <t>Không thực hiện</t>
  </si>
  <si>
    <t>Thực hiện không đầy đủ, đúng hạn</t>
  </si>
  <si>
    <t>Công tác hành chính liên quan đến học sinh, sinh viên</t>
  </si>
  <si>
    <t>Không giải quyết kịp thời, còn khó khăn, vướng mắc cho người học (có phản ánh, thắc mắc của người học, gia đình,...)</t>
  </si>
  <si>
    <t>Công tác thu thập, quản lý cơ sở dữ liệu về học sinh, sinh viên; ứng dụng công nghệ thông tin trong công tác quản lý hồ sơ học sinh, sinh viên</t>
  </si>
  <si>
    <t>II</t>
  </si>
  <si>
    <t>Nhóm tiêu chí 2: Công tác quản lý học sinh, sinh viên</t>
  </si>
  <si>
    <t>Phổ biến nội quy, quy chế và các quy định của nhà trường liên quan đến học tập, rèn luyện của học sinh, sinh viên</t>
  </si>
  <si>
    <t>Thực hiện không đầy đủ, kịp thời</t>
  </si>
  <si>
    <t>Có phổ biến nội quy, quy chế và các quy định của nhà trường</t>
  </si>
  <si>
    <t>Không có ký túc xá</t>
  </si>
  <si>
    <t>Công tác quản lý học sinh, sinh viên ngoại trú</t>
  </si>
  <si>
    <t>Công tác thi đua, khen thưởng đối với tập thể, cá nhân học sinh, sinh viên và xử lý kỷ luật học sinh, sinh viên</t>
  </si>
  <si>
    <t>Công tác kiểm tra, đôn đốc thực hiện các nội quy, quy chế công tác học sinh, sinh viên</t>
  </si>
  <si>
    <t>III</t>
  </si>
  <si>
    <t>Nhóm tiêu chí 3: Công tác hướng nghiệp, tư vấn việc làm và các hoạt động hỗ trợ, dịch vụ đối với học sinh, sinh viên</t>
  </si>
  <si>
    <t>Công tác hướng nghiệp, tư vấn việc làm cho học sinh, sinh viên</t>
  </si>
  <si>
    <t>Tổ chức các hoạt động dịch vụ đối với học sinh, sinh viên trong nhà trường (nhà ăn tập thể, căng tin, trông giữ xe, dịch vụ văn hóa, thể thao,...)</t>
  </si>
  <si>
    <t>Có biện pháp quản lý được thể hiện bằng các văn bản</t>
  </si>
  <si>
    <t>Không có kế hoạch hoạt động phối hợp</t>
  </si>
  <si>
    <t>Có phối hợp nhưng không có kế hoạch</t>
  </si>
  <si>
    <t>IV</t>
  </si>
  <si>
    <t>Nhóm tiêu chí 4: Thực hiện chế độ, chính sách đối với học sinh, sinh viên</t>
  </si>
  <si>
    <t>Thực hiện chính sách học bổng, miễn, giảm học phí, trợ cấp xã hội, bảo hiểm, tín dụng đào tạo và các chế độ, chính sách khác có liên quan đến học sinh, sinh viên theo quy định</t>
  </si>
  <si>
    <t>Đảm bảo nguồn kinh phí, tổ chức xét học bổng cho học sinh, sinh viên theo quy định</t>
  </si>
  <si>
    <t>Ban hành văn bản quy định việc hỗ trợ học sinh, sinh viên khuyết tật, người thuộc diện chính sách, học sinh, sinh viên có hoàn cảnh đặc biệt khó khăn trong học tập, rèn luyện</t>
  </si>
  <si>
    <t>Không có quy định</t>
  </si>
  <si>
    <t>Đã ban hành văn bản quy định việc hỗ trợ học sinh, sinh viên khuyết tật, người thuộc diện chính sách, học sinh, sinh viên có hoàn cảnh đặc biệt khó khăn trong học tập, rèn luyện</t>
  </si>
  <si>
    <t>Phổ biến chính sách đối với học sinh, sinh viên và quy trình, hồ sơ, thủ tục thực hiện chính sách đối với học sinh, sinh viên và đăng trên trang thông tin điện tử của nhà trường.</t>
  </si>
  <si>
    <t>Không phổ biến, đăng tải chính sách, quy trình thực hiện chính sách trên trang thông tin điện tử của nhà trường</t>
  </si>
  <si>
    <t>V</t>
  </si>
  <si>
    <t>Nhóm tiêu chí 5: Tổ chức các hoạt động văn hóa, văn nghệ, hoạt động thể thao ngoại khóa và các hoạt động phong trào trong học sinh, sinh viên</t>
  </si>
  <si>
    <t>Có cơ sở vật chất (hội trường, trang thiết bị, sân bãi, nhà thi đấu) đảm bảo hoạt động văn hóa, văn nghệ, luyện tập thể thao của học sinh, sinh viên</t>
  </si>
  <si>
    <t>Không có</t>
  </si>
  <si>
    <t>Có hội trường, trang thiết bị, sân bãi, nhà thi đấu nhưng chưa đầy đủ, hiện đại</t>
  </si>
  <si>
    <t>Xây dựng kế hoạch tổ chức hoạt động văn hóa, văn nghệ hàng năm trong học sinh, sinh viên gắn với những sự kiện trọng đại của đất nước, của ngành, nhà trường; tổ chức cho học sinh, sinh viên tham gia các sự kiện, hội diễn văn nghệ tổ chức trong toàn ngành giáo dục nghề nghiệp.</t>
  </si>
  <si>
    <t>Không có kế hoạch</t>
  </si>
  <si>
    <t>Không có kế hoạch tổ chức hoạt động văn hóa, văn nghệ theo từng năm học nhưng có tham gia các hoạt động văn hóa, hội diễn văn nghệ chung trong ngành giáo dục nghề nghiệp</t>
  </si>
  <si>
    <t>Có kế hoạch theo từng năm học và tham gia các hoạt động văn hóa, văn nghệ chung trong toàn ngành giáo dục nghề nghiệp</t>
  </si>
  <si>
    <t>Công tác phối hợp với Đoàn Thanh niên Cộng sản Hồ Chí Minh, Hội Sinh viên Việt Nam, Hội Liên hiệp Thanh niên Việt Nam (nếu có) trong chỉ đạo, tổ chức phong trào học sinh, sinh viên tình nguyện</t>
  </si>
  <si>
    <t>Xây dựng kế hoạch tổ chức hoạt động thể thao ngoại khóa cho học sinh, sinh viên; tổ chức phong trào thu hút, khuyến khích học sinh, sinh viên luyện tập thể thao thường xuyên</t>
  </si>
  <si>
    <t>Tổ chức Đội tuyển để tham gia các giải thể thao, giao lưu, thi đấu với các cơ quan, đơn vị, trường học</t>
  </si>
  <si>
    <t>Không tổ chức thành Đội tuyển và không tham gia các giải thể thao, giao lưu, thi đấu với các cơ quan, đơn vị, trường học</t>
  </si>
  <si>
    <t>Có tham gia giải, giao lưu, thi đấu với các cơ quan, đơn vị, trường học nhưng không tổ chức thành Đội tuyển</t>
  </si>
  <si>
    <t>VI</t>
  </si>
  <si>
    <t>Nhóm tiêu chí 6: Công tác giáo dục tư tưởng chính trị, đạo đức, lối sống và đánh giá kết quả rèn luyện của học sinh, sinh viên</t>
  </si>
  <si>
    <t>Công tác xây dựng kế hoạch và triển khai thực hiện các nội dung, biện pháp giáo dục tư tưởng chính trị, đạo đức, lối sống cho học sinh, sinh viên theo từng năm học và toàn khóa học</t>
  </si>
  <si>
    <t>Không xây dựng chương trình, kế hoạch cụ thể</t>
  </si>
  <si>
    <t>Có chương trình, kế hoạch cụ thể theo từng năm học, từng khóa học</t>
  </si>
  <si>
    <t>Công tác tổ chức sinh hoạt chính trị đầu năm học, đầu khóa học và cuối khóa học</t>
  </si>
  <si>
    <t>Không tổ chức</t>
  </si>
  <si>
    <t>Tổ chức đầy đủ nội dung sinh hoạt chính trị đầu năm học, đầu khóa học và cuối khóa học</t>
  </si>
  <si>
    <t>Tổ chức sinh động đảm bảo đầy đủ nội dung, thời lượng, hình thức phong phú</t>
  </si>
  <si>
    <t>Công tác đánh giá kết quả rèn luyện của học sinh, sinh viên</t>
  </si>
  <si>
    <t>Công tác tuyên truyền, khuyến khích học sinh, sinh viên rèn luyện, phấn đấu được đứng trong hàng ngũ của Đảng Cộng sản Việt Nam và tham gia tổ chức Đoàn Thanh niên Cộng sản Hồ Chí Minh, Hội Sinh viên Việt Nam, Hội Liên hiệp Thanh niên Việt Nam (nếu có)</t>
  </si>
  <si>
    <t>Thực hiện không thường xuyên</t>
  </si>
  <si>
    <t>Thực hiện thường xuyên, hiệu quả</t>
  </si>
  <si>
    <t>VII</t>
  </si>
  <si>
    <t>Nhóm tiêu chí 7: Công tác y tế trường học</t>
  </si>
  <si>
    <t>Thành lập phòng Y tế và bố trí viên chức chuyên môn thực hiện công tác chăm sóc sức khỏe trong nhà trường</t>
  </si>
  <si>
    <t>Không thành lập Phòng Y tế</t>
  </si>
  <si>
    <t>Có phòng Y tế, viên chức chuyên môn, trang bị đầy đủ cơ sở vật chất, thiết bị y tế nhưng hoạt động không chuyên nghiệp</t>
  </si>
  <si>
    <t>Tổ chức việc khám sức khỏe khi nhập học cho học sinh, sinh viên; Phối hợp với cơ quan y tế địa phương trong các hoạt động truyền thông, tư vấn, chăm sóc sức khỏe học sinh, sinh viên</t>
  </si>
  <si>
    <t>Không đảm bảo vệ sinh môi trường (trường, lớp học, ký túc xá); không có hoạt động tuyên truyền, phòng chống dịch bệnh, an toàn thực phẩm</t>
  </si>
  <si>
    <t>Đảm bảo vệ sinh trường, lớp học, ký túc xá, nhà ăn</t>
  </si>
  <si>
    <t>Đảm bảo vệ sinh trường, lớp học, ký túc xá, nhà ăn; có hoạt động tuyên truyền, phòng chống dịch bệnh, thực hiện vệ sinh an toàn thực phẩm, không xảy ra dịch bệnh, ngộ độc thực phẩm, tai nạn thương tích trong nhà trường</t>
  </si>
  <si>
    <t>Thực hiện các quy định và tổ chức công tác truyền thông về sức khỏe sinh sản, phòng, chống HIV/AIDS, tác hại của thuốc lá trong nhà trường</t>
  </si>
  <si>
    <t>Không có biện pháp thực hiện công tác phòng, chống HIV/AIDS, tuyên truyền tác hại của thuốc lá</t>
  </si>
  <si>
    <t>Tổ chức tốt các hoạt động giáo dục, truyền thông về sức khỏe sinh sản, phòng chống HIV/AIDS</t>
  </si>
  <si>
    <t>Tổ chức tốt các hoạt động giáo dục, truyền thông về sức khỏe sinh sản, phòng chống HIV/AIDS; có quy định cụ thể về cấm hút thuốc lá trong trường học, thực hiện tốt công tác giám sát, xử lý các trường hợp vi phạm</t>
  </si>
  <si>
    <t>VIII</t>
  </si>
  <si>
    <t>Nhóm tiêu chí 8: Công tác bảo đảm an ninh, trật tự trường học, giáo dục an toàn giao thông, phòng, chống tội phạm và tệ nạn xã hội</t>
  </si>
  <si>
    <t>Có kế hoạch và tổ chức hoạt động phối hợp với Công an địa phương trong công tác bảo đảm an ninh, trật tự, giáo dục an toàn giao thông, phòng, chống tội phạm và tệ nạn xã hội trong và ngoài trường học</t>
  </si>
  <si>
    <t>Không có kế hoạch phối hợp</t>
  </si>
  <si>
    <t>Có kế hoạch và thực hiện phối hợp với công an địa phương trong công tác bảo đảm an ninh, trật tự trong và ngoài trường học</t>
  </si>
  <si>
    <t>Có kế hoạch và tổ chức hoạt động phối hợp với Công an địa phương đồng thời định kỳ tổ chức kiểm tra việc áp dụng các biện pháp về đảm bảo an ninh, trật tự giáo dục an toàn giao thông, phòng, chống tội phạm và tệ nạn xã hội trong và ngoài trường học</t>
  </si>
  <si>
    <t>Phát hiện và xử lý kịp thời, đúng quy định các trường hợp vi phạm pháp luật, tệ nạn xã hội có liên quan đến học sinh, sinh viên; không có vụ việc nghiêm trọng về an ninh, trật tự xảy ra trong nhà trường</t>
  </si>
  <si>
    <t>Có xảy ra vụ việc nghiêm trọng về an ninh, trật tự, tệ nạn xã hội trong nhà trường</t>
  </si>
  <si>
    <t>Không để xảy ra vụ việc nghiêm trọng về an ninh, trật tự, tệ nạn xã hội trong trường học; tích cực phát hiện và xử lý đúng quy định các vi phạm pháp luật, tệ nạn xã hội liên quan đến học sinh, sinh viên</t>
  </si>
  <si>
    <t>Không thành lập</t>
  </si>
  <si>
    <t>Có thành lập</t>
  </si>
  <si>
    <t>Thành lập và có kế hoạch hoạt động hiệu quả</t>
  </si>
  <si>
    <t>IX</t>
  </si>
  <si>
    <t>Nhóm tiêu chí 9: Các nội dung khuyến khích đạt được</t>
  </si>
  <si>
    <t>Quy tắc ứng xử văn hóa trong Nhà trường</t>
  </si>
  <si>
    <t>Không ban hành quy tắc ứng xử trong nhà trường</t>
  </si>
  <si>
    <t>Có ban hành quy tắc ứng xử nhưng việc tổ chức thực hiện chưa hiệu quả</t>
  </si>
  <si>
    <t>Ban hành quy tắc ứng xử văn hóa trong nhà trường và có biện pháp thực hiện hiệu quả</t>
  </si>
  <si>
    <t>Có đội tuyển của nhà trường đạt giải, thứ hạng cao (nhất, nhì, ba) trong các cuộc thi: Văn nghệ, thể thao, chuyên môn, kỹ thuật, nghiên cứu khoa học, Olympic các môn khoa học,...cấp khu vực và toàn quốc</t>
  </si>
  <si>
    <t>Có đội tuyển của Trường tham gia các cuộc thi nhưng chưa đạt giải cao</t>
  </si>
  <si>
    <t>Có đội tuyển tham gia các cuộc thi và đạt giải, thứ hạng cao (nhất, nhì, ba)</t>
  </si>
  <si>
    <t>Cộng:</t>
  </si>
  <si>
    <t>UBND THÀNH PHỐ HỒ CHÍ MINH</t>
  </si>
  <si>
    <t>TRƯỜNG CAO ĐẲNG LÝ TỰ TRỌNG</t>
  </si>
  <si>
    <t>THÀNH PHỐ HỒ CHÍ MINH</t>
  </si>
  <si>
    <t>CỘNG HÒA XÃ HỘI CHỦ NGHĨA VIỆT NAM</t>
  </si>
  <si>
    <t>Độc lập - Tự do - Hạnh phúc</t>
  </si>
  <si>
    <t>BÁO CÁO</t>
  </si>
  <si>
    <t>Kết luận:</t>
  </si>
  <si>
    <t>- Tổng điểm đạt được:</t>
  </si>
  <si>
    <t>- Xếp loại:</t>
  </si>
  <si>
    <t>Người chấm điểm</t>
  </si>
  <si>
    <t>Nơi nhận:</t>
  </si>
  <si>
    <t>- Lưu: VT, P.TTGD.</t>
  </si>
  <si>
    <t>Không có phòng, ban chuyên trách làm công tác HSSV</t>
  </si>
  <si>
    <t>Không có phòng, ban chuyên trách làm công tác học sinh, sinh viên nhưng có bố trí cán bộ chuyên trách công tác HSSV ghép với các phòng, ban khác</t>
  </si>
  <si>
    <t>Thành lập phòng, ban độc lập, chuyên trách công tác HSSV</t>
  </si>
  <si>
    <t>Không ban hành quy chế, quy định (cả riêng, chung) về công tác HSSV</t>
  </si>
  <si>
    <t>Ban hành quy chế, quy định về công tác HSSV trong quy chế hoạt động chung của nhà trường</t>
  </si>
  <si>
    <t>Thực hiện tốt quy định về báo cáo, thống kê công tác HSSV</t>
  </si>
  <si>
    <t>Ban hành quy chế, quy định riêng về công tác HSSV, đảm bảo thực hiện tốt nhiệm vụ quản lý, giáo dục phát triển toàn diện HSSV</t>
  </si>
  <si>
    <t>Đã giải quyết công tác hành chính liên quan đến HSSV</t>
  </si>
  <si>
    <t>Có quy định cụ thể quy trình và tổ chức thực hiện tốt công tác hành chính liên quan đến HSSV</t>
  </si>
  <si>
    <t>Không có cơ sở dữ liệu về học sinh, sinh viên; không ứng dụng công nghệ thông tin trong công tác quản lý hồ sơ HSSV</t>
  </si>
  <si>
    <t>Thực hiện tốt công tác thu thập, quản lý cơ sở dữ liệu về học sinh, sinh viên; ứng dụng hiệu quả công nghệ thông tin trong quản lý, khai thác dữ liệu hồ sơ HSSV</t>
  </si>
  <si>
    <t>Có cơ sở dữ liệu về HSSV nhưng chưa thực hiện ứng dụng công nghệ thông tin trong quản lý hồ sơ HSSV</t>
  </si>
  <si>
    <t>Có ký túc xá và nội quy ký túc xá đảm bảo đáp ứng nhu cầu sinh hoạt, học tập và rèn luyện của HSSV</t>
  </si>
  <si>
    <t>Không quy định về công tác quản lý HSSV ngoại trú</t>
  </si>
  <si>
    <t>Có các quy định cụ thể về công tác quản lý HSSV ngoại trú</t>
  </si>
  <si>
    <t>Thực hiện tốt công tác quản lý HSSV ngoại trú và thường xuyên liên hệ với chính quyền địa phương, gia đình để phối hợp quản lý</t>
  </si>
  <si>
    <t>Không thực hiện công tác thi đua, khen thưởng, xử lý kỷ luật HSSV</t>
  </si>
  <si>
    <t>Có triển khai công tác thi đua, khen thưởng, kỷ luật HSSV nhưng còn mang tính hình thức, chưa tạo được phong trào thi đua, kỷ cương trong nhà trường</t>
  </si>
  <si>
    <t>Thực hiện thường xuyên, kịp thời công tác thi đua, khen thưởng đối với tập thể, cá nhân HSSV và nghiêm minh trong xử lý kỷ luật HSSV vi phạm, tạo nền nếp, kỷ cương trong nhà trường</t>
  </si>
  <si>
    <t>Không thực hiện thường xuyên công tác kiểm tra, đôn đốc việc chấp hành nội quy, quy chế công tác HSSV</t>
  </si>
  <si>
    <t>Thực hiện tốt công tác kiểm tra, đôn đốc việc chấp hành nội quy, quy chế công tác HSSV, không để xảy ra các trường hợp vi phạm nghiêm trọng dẫn đến kỷ luật</t>
  </si>
  <si>
    <t>Không triển khai công tác hướng nghiệp, tư vấn việc làm cho HSSV</t>
  </si>
  <si>
    <t>Thực hiện các nội dung công tác hướng nghiệp, tư vấn việc làm cho HSSV nhưng không hiệu quả</t>
  </si>
  <si>
    <t>Có bộ phận và cán bộ chuyên trách, thực hiện tốt nội dung công tác hướng nghiệp, tư vấn việc làm cho HSSV</t>
  </si>
  <si>
    <t>Không có biện pháp quản lý các hoạt động dịch vụ đối với HSSV trong nhà trường</t>
  </si>
  <si>
    <t>Quản lý chặt chẽ, kiểm tra, giám sát thường xuyên và tổ chức hiệu quả, đúng quy định các hoạt động dịch vụ HSSV trong trường</t>
  </si>
  <si>
    <t>Có kế hoạch và đã triển khai hiệu quả công tác phối hợp với các cơ quan, đơn vị sử dụng lao động tổ chức các hoạt động tư vấn hướng nghiệp, rèn luyện kỹ năng nghề nghiệp, kỹ năng cơ bản cho HSSV</t>
  </si>
  <si>
    <t>Không bố trí cán bộ chuyên trách thực hiện chính sách cho HSSV</t>
  </si>
  <si>
    <t>Có bố trí cán bộ chuyên trách thực hiện chính sách cho HSSV</t>
  </si>
  <si>
    <t>Không bố trí kinh phí để cấp học bổng cho HSSV</t>
  </si>
  <si>
    <t>Đảm bảo nguồn kinh phí Quỹ học bổng và thực hiện xét cấp học bổng cho HSSV</t>
  </si>
  <si>
    <t>Đã thực hiện phổ biến và đăng tải chính sách, quy trình thực hiện chính sách đối với HSSV</t>
  </si>
  <si>
    <t>Có đủ cơ sở vật chất (hội trường, trang thiết bị, sân bãi, nhà thi đấu) hiện đại, đảm bảo hoạt động văn hóa, văn nghệ, luyện tập thể thao của HSSV</t>
  </si>
  <si>
    <t>Không có hoạt động phối hợp, không tổ chức phong trào HSSV tình nguyện</t>
  </si>
  <si>
    <t>Có hoạt động phối hợp nhưng chưa tổ chức được phong trào HSSV tình nguyện</t>
  </si>
  <si>
    <t>Chủ động tổ chức phong trào HSSV tình nguyện (vào kỳ nghỉ hè) hiệu quả, thiết thực</t>
  </si>
  <si>
    <t>Không có kế hoạch tổ chức hoạt động thể thao ngoại khóa cho HSSV</t>
  </si>
  <si>
    <t>Có kế hoạch tổ chức hoạt động thể thao ngoại khóa cho HSSV</t>
  </si>
  <si>
    <t>Có kế hoạch hàng năm về tổ chức hoạt động thể thao ngoại khóa cho HSSV; hoạt động phong trào thu hút, khuyến khích HSSV luyện tập thể thao thường xuyên</t>
  </si>
  <si>
    <t>Có tổ chức Đội tuyển HSSV và tích cực tham gia các giải thể thao, giao lưu, thi đấu với các cơ quan, đơn vị, trường học.</t>
  </si>
  <si>
    <t>Xây dựng và tổ chức thực hiện tốt chương trình, kế hoạch với nội dung, hình thức phong phú, cuốn hút HSSV tham gia</t>
  </si>
  <si>
    <t>Không thực hiện việc đánh giá kết quả rèn luyện của HSSV</t>
  </si>
  <si>
    <t>Có thực hiện việc đánh giá kết quả rèn luyện của HSSV</t>
  </si>
  <si>
    <t>Xây dựng tiêu chí, khung điểm cụ thể; tổ chức tốt việc đánh giá và sử dụng kết quả rèn luyện của HSSV theo Quy chế</t>
  </si>
  <si>
    <t>Có phòng Y tế, viên chức chuyên môn, trang bị đầy đủ cơ sở vật chất, thiết bị y tế đạt tiêu chuẩn quy định, hoạt động hỗ trợ chăm sóc sức khỏe HSSV hiệu quả.</t>
  </si>
  <si>
    <t>Không tổ chức khám sức khỏe cho HSSV khi nhập trường</t>
  </si>
  <si>
    <t>Tổ chức khám sức khỏe cho HSSV khi nhập trường</t>
  </si>
  <si>
    <t>Tổ chức tốt việc khám sức khỏe khi nhập học cho HSSV theo quy định; hàng năm có hoạt động phối hợp, truyền thông, tư vấn, chăm sóc sức khỏe HSSV</t>
  </si>
  <si>
    <t>Mức độ đạt được 
(Cụ thể mức độ đạt được và điểm số)</t>
  </si>
  <si>
    <t>Có ký túc xá và nội quy ký túc xá đảm bảo đáp ứng nhu cầu sinh hoạt, học tập và rèn luyện của HSSV</t>
  </si>
  <si>
    <t>Số          /BC-LTT-TTGD</t>
  </si>
  <si>
    <t>Phổ biến nội quy, quy chế và các quy định của nhà trường liên quan đến học tập, rèn luyện của học sinh, sinh viên đầy đủ, kịp thời, hình thức đa dạng để HSSV hiểu rõ các quy định</t>
  </si>
  <si>
    <t>Có bố trí cán bộ chuyên trách thực hiện và thực hiện chính sách học bổng, miễn, giảm học phí, trợ cấp xã hội, bảo hiểm, tín dụng đào tạo và các chế độ, chính sách khác có liên quan đến HSSV đúng quy định</t>
  </si>
  <si>
    <t>ĐOÀN TN</t>
  </si>
  <si>
    <t>Nguyễn Văn Chiến</t>
  </si>
  <si>
    <t>P.KH-TC</t>
  </si>
  <si>
    <t>(SĐT: 0913737050)</t>
  </si>
  <si>
    <t xml:space="preserve">
Đảm bảo vệ sinh môi trường (trường, lớp học, ký túc xá); không để xảy ra dịch, bệnh, ngộ độc thực phẩm, tai nạn thương tích trong Trường</t>
  </si>
  <si>
    <t xml:space="preserve">
Thành lập đội tự quản học sinh, sinh viên trong nhà trường</t>
  </si>
  <si>
    <t>Ban hành quy chế và các quy định riêng về công tác HSSV trong nhà trường, đảm bảo thực hiện tốt nhiệm vụ quản lý, giáo dục phát triển toàn diện HSSV</t>
  </si>
  <si>
    <t>Công tác phối hợp với các cơ quan, đơn vị sử dụng lao động tổ chức các hoạt động tư vấn hướng nghiệp, rèn luyện kỹ năng nghề nghiệp, kỹ năng cơ bản đáp ứng nhu cầu của doanh nghiệp và xã hội</t>
  </si>
  <si>
    <t>Thành phố Hồ Chí Minh, ngày       tháng 9 năm 2025</t>
  </si>
  <si>
    <t>TỰ ĐÁNH GIÁ, XẾP LOẠI CÔNG TÁC SINH VIÊN NĂM HỌC 2024 - 2025</t>
  </si>
  <si>
    <r>
      <t xml:space="preserve">        </t>
    </r>
    <r>
      <rPr>
        <sz val="14"/>
        <color theme="1"/>
        <rFont val="Times New Roman"/>
        <family val="1"/>
      </rPr>
      <t>Căn cứ Thông tư số 17/2017/TT-BLĐTBXH ngày 30 tháng 6 năm 2017 của Bộ Lao động - Thương binh và Xã hội ban hành Quy chế công tác học sinh, sinh viên trong trường trung cấp, trường cao đẳng.
        Trường Cao đẳng Lý Tự Trọng Thành phố Hồ Chí Minh tiến hành tự đánh giá, xếp loại công tác sinh viên năm học 2024 - 2025 theo quy định, cụ thể như sau:</t>
    </r>
  </si>
  <si>
    <t>P.TTGD-CTSV</t>
  </si>
  <si>
    <t>P.CSVC-DV</t>
  </si>
  <si>
    <r>
      <rPr>
        <sz val="14"/>
        <color rgb="FF00B0F0"/>
        <rFont val="Times New Roman"/>
        <family val="1"/>
      </rPr>
      <t>- P.KH-TC</t>
    </r>
    <r>
      <rPr>
        <sz val="14"/>
        <color rgb="FFFF0000"/>
        <rFont val="Times New Roman"/>
        <family val="1"/>
      </rPr>
      <t xml:space="preserve">
- P.TTGD-CTSV
</t>
    </r>
    <r>
      <rPr>
        <sz val="14"/>
        <color rgb="FF00B0F0"/>
        <rFont val="Times New Roman"/>
        <family val="1"/>
      </rPr>
      <t>- P.QLĐT-HTQT</t>
    </r>
  </si>
  <si>
    <t>- P.TC-HC
- P.CSVC-DV
- ĐOÀN TN</t>
  </si>
  <si>
    <r>
      <rPr>
        <sz val="14"/>
        <color rgb="FF00B0F0"/>
        <rFont val="Times New Roman"/>
        <family val="1"/>
      </rPr>
      <t>- P.KH-TC</t>
    </r>
    <r>
      <rPr>
        <sz val="14"/>
        <color rgb="FFFF0000"/>
        <rFont val="Times New Roman"/>
        <family val="1"/>
      </rPr>
      <t xml:space="preserve">
- P.TTGD-CTSV</t>
    </r>
  </si>
  <si>
    <t>- P.CSVC-DV
- TT ĐT-QHDN-VTTB</t>
  </si>
  <si>
    <r>
      <t xml:space="preserve">- P.TTGD-CTSV
</t>
    </r>
    <r>
      <rPr>
        <sz val="14"/>
        <color rgb="FF00B0F0"/>
        <rFont val="Times New Roman"/>
        <family val="1"/>
      </rPr>
      <t>- P.QLKH-HTQT</t>
    </r>
  </si>
  <si>
    <t>P.TTGD-CTSV (Y TẾ)</t>
  </si>
  <si>
    <r>
      <t xml:space="preserve">- P.TTGD-CTSV (Y TẾ)
</t>
    </r>
    <r>
      <rPr>
        <sz val="14"/>
        <color rgb="FF00B0F0"/>
        <rFont val="Times New Roman"/>
        <family val="1"/>
      </rPr>
      <t>- ĐOÀN TN</t>
    </r>
  </si>
  <si>
    <t>P.TC-HC</t>
  </si>
  <si>
    <t xml:space="preserve"> - P.QLĐT-HTQT
- ĐOÀN TN</t>
  </si>
  <si>
    <t>Q. HIỆU TRƯỞNG</t>
  </si>
  <si>
    <t>TS. Đinh Văn Đệ</t>
  </si>
  <si>
    <t>- Ban đánh giá công tác SV năm học 2024-2025 (để biết);</t>
  </si>
  <si>
    <t>- Sở GD-ĐT (để báo cáo);</t>
  </si>
  <si>
    <t>1/Quyết định số 590/QĐ-LTT-TC ngày 26/9/2024 của Trường Cao đẳng Lý Tự Trọng TP. HCM ban hành kế hoạch về công tác kiểm tra nội bộ NH 2024 – 2025;
2/ Báo cáo số 52/BC-LTT-TC ngày 17/01/2024 của Trường Cao đẳng Lý Tự Trọng TP. HCM về việc báo cáo sơ kết việc thực hiện công tác kiểm tra nội bộ học kỳ I năm học 2024 – 2025;
3/ Báo cáo số 385/BC-LTT-TC ngày 30/5/2025 của Trường Cao đẳng Lý Tự Trọng TP. HCM về việc báo cáo Tổng kết việc thực hiện công tác kiểm tra nội bộ học năm học 2024 – 2025.</t>
  </si>
  <si>
    <t>1/ Quyết định số 778/QĐ-LTT-TC ngày 15/7/2019 của Trường Cao đẳng Lý Tự Trọng TP. HCM về việc ban hành Bộ Quy tắc ứng xử trong nhà trường;
Năm học 2024 - 2025, Đoàn Thanh niên, Hội Sinh viên Trường được phân công triển khai Bộ quy tắc ứng xử dành cho tân sinh viên, báo cáo các bài lý luận chính trị trong tuần sinh hoạt định hướng đầu khóa. Việc tuyên tuyền Bộ quy tắc ứng xử cho tân sinh viên giúp các em ngay từ những ngày đầu đến trường nhận thức rõ ràng, nghiêm túc thực hiện quy định, nội quy của Nhà trường, sớm hình thành những kỹ năng cần thiết đáp ứng yêu cầu học tập, rèn luyện.
Nhấn mạnh về các quy tắc ứng xử của sinh viên trong môi trường sư phạm, trong giao tiếp và nhất là giao tiếp trên các trang mạng xã hội, giúp sinh viên khi tiếp xúc với nhiều luồng thông tin trái chiều trên mạng xã hội, sẽ tập suy nghĩ và ứng xử phù hợp, đúng đắn.</t>
  </si>
  <si>
    <r>
      <t xml:space="preserve">Nhà trường thực hiện ký kết Quy chế phối hợp với Công an Phường 4, quận Tân Bình (nay là Công an phường Tân Sơn Nhất) về đảm bảo an ninh trật tự trong và ngoài trường học (Quy chế phối hợp số 213/QC-LTT-CAP4 ngày 11 tháng 4 năm 2024).
Phối hợp với Công an Phường 4, quận Tân Bình (nay là Công an phường Tân Sơn Nhất) tổ chức buổi tuyên truyền phổ biến kiến thức pháp luật cho 385 sinh viên tại Trường vào ngày 12/11/2024, gồm các nội dung: an ninh trật tự, an toàn giao thông, các công tác liên quan đến phòng cháy chữa cháy.
Các quy định </t>
    </r>
    <r>
      <rPr>
        <sz val="12"/>
        <color rgb="FF0070C0"/>
        <rFont val="Times New Roman"/>
        <family val="1"/>
      </rPr>
      <t>về văn hóa ứng xử, nếp sống văn minh đô thị, đạo đức nhà giáo; đảm bảo an ninh trật tự; An toàn thực phẩm; An toàn, vệ sinh lao động; Phòng, chống tai nạn thương tích; An toàn phòng, chống cháy nổ; An toàn giao thông đường bộ; An ninh thông tin mạng.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</si>
</sst>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0.0"/>
  </numFmts>
  <fonts count="27" x14ac:knownFonts="1">
    <font>
      <sz val="11"/>
      <color theme="1"/>
      <name val="Calibri"/>
      <family val="2"/>
      <charset val="163"/>
      <scheme val="minor"/>
    </font>
    <font>
      <sz val="14"/>
      <color theme="1"/>
      <name val="Times New Roman"/>
      <family val="1"/>
    </font>
    <font>
      <sz val="12"/>
      <color theme="1"/>
      <name val="Times New Roman"/>
      <family val="1"/>
    </font>
    <font>
      <b/>
      <sz val="13"/>
      <color theme="1"/>
      <name val="Times New Roman"/>
      <family val="1"/>
    </font>
    <font>
      <b/>
      <sz val="14"/>
      <color theme="1"/>
      <name val="Times New Roman"/>
      <family val="1"/>
    </font>
    <font>
      <sz val="13"/>
      <color rgb="FF000000"/>
      <name val="Times New Roman"/>
      <family val="1"/>
    </font>
    <font>
      <b/>
      <sz val="13"/>
      <color rgb="FF000000"/>
      <name val="Times New Roman"/>
      <family val="1"/>
    </font>
    <font>
      <sz val="11"/>
      <color theme="1"/>
      <name val="Calibri"/>
      <family val="2"/>
      <charset val="163"/>
      <scheme val="minor"/>
    </font>
    <font>
      <sz val="14"/>
      <color rgb="FFFF0000"/>
      <name val="Times New Roman"/>
      <family val="1"/>
    </font>
    <font>
      <sz val="11"/>
      <color theme="1"/>
      <name val="Times New Roman"/>
      <family val="1"/>
    </font>
    <font>
      <sz val="13"/>
      <color theme="1"/>
      <name val="Times New Roman"/>
      <family val="1"/>
    </font>
    <font>
      <b/>
      <i/>
      <sz val="12"/>
      <color theme="1"/>
      <name val="Times New Roman"/>
      <family val="1"/>
    </font>
    <font>
      <sz val="13"/>
      <name val="Times New Roman"/>
      <family val="1"/>
    </font>
    <font>
      <b/>
      <sz val="13"/>
      <name val="Times New Roman"/>
      <family val="1"/>
    </font>
    <font>
      <i/>
      <sz val="13"/>
      <name val="Times New Roman"/>
      <family val="1"/>
    </font>
    <font>
      <sz val="12"/>
      <color rgb="FF000000"/>
      <name val="Times New Roman"/>
      <family val="1"/>
    </font>
    <font>
      <sz val="13"/>
      <color rgb="FFFF0000"/>
      <name val="Times New Roman"/>
      <family val="1"/>
    </font>
    <font>
      <b/>
      <sz val="14"/>
      <color rgb="FFFF0000"/>
      <name val="Times New Roman"/>
      <family val="1"/>
    </font>
    <font>
      <b/>
      <sz val="13"/>
      <color rgb="FFFF0000"/>
      <name val="Times New Roman"/>
      <family val="1"/>
    </font>
    <font>
      <sz val="11"/>
      <color rgb="FFFF0000"/>
      <name val="Times New Roman"/>
      <family val="1"/>
    </font>
    <font>
      <sz val="12"/>
      <name val="Times New Roman"/>
      <family val="1"/>
    </font>
    <font>
      <b/>
      <sz val="14"/>
      <name val="Times New Roman"/>
      <family val="1"/>
    </font>
    <font>
      <i/>
      <sz val="14"/>
      <name val="Times New Roman"/>
      <family val="1"/>
    </font>
    <font>
      <sz val="14"/>
      <color rgb="FF00B0F0"/>
      <name val="Times New Roman"/>
      <family val="1"/>
    </font>
    <font>
      <sz val="11"/>
      <color rgb="FF0070C0"/>
      <name val="Times New Roman"/>
      <family val="1"/>
    </font>
    <font>
      <sz val="13"/>
      <color rgb="FF0070C0"/>
      <name val="Times New Roman"/>
      <family val="1"/>
    </font>
    <font>
      <sz val="12"/>
      <color rgb="FF0070C0"/>
      <name val="Times New Roman"/>
      <family val="1"/>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164" fontId="7" fillId="0" borderId="0" applyFont="0" applyFill="0" applyBorder="0" applyAlignment="0" applyProtection="0"/>
  </cellStyleXfs>
  <cellXfs count="115">
    <xf numFmtId="0" fontId="0" fillId="0" borderId="0" xfId="0"/>
    <xf numFmtId="0" fontId="1" fillId="0" borderId="0" xfId="0" applyFont="1" applyAlignment="1">
      <alignment vertical="center"/>
    </xf>
    <xf numFmtId="0" fontId="4" fillId="0" borderId="0" xfId="0" applyFont="1" applyAlignment="1">
      <alignment vertical="center"/>
    </xf>
    <xf numFmtId="0" fontId="1" fillId="0" borderId="0" xfId="0" applyFont="1"/>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1" fontId="1" fillId="0" borderId="0" xfId="1" applyNumberFormat="1" applyFont="1" applyAlignment="1"/>
    <xf numFmtId="1" fontId="6" fillId="2" borderId="1" xfId="1" applyNumberFormat="1" applyFont="1" applyFill="1" applyBorder="1" applyAlignment="1">
      <alignment horizontal="center" vertical="center" wrapText="1"/>
    </xf>
    <xf numFmtId="1" fontId="5" fillId="2" borderId="1" xfId="1" applyNumberFormat="1" applyFont="1" applyFill="1" applyBorder="1" applyAlignment="1">
      <alignment horizontal="center" vertical="center" wrapText="1"/>
    </xf>
    <xf numFmtId="1" fontId="1" fillId="0" borderId="0" xfId="1" applyNumberFormat="1" applyFont="1" applyAlignment="1">
      <alignment vertical="center"/>
    </xf>
    <xf numFmtId="165" fontId="5" fillId="2" borderId="1" xfId="1" applyNumberFormat="1" applyFont="1" applyFill="1" applyBorder="1" applyAlignment="1">
      <alignment horizontal="center" vertical="center" wrapText="1"/>
    </xf>
    <xf numFmtId="165" fontId="1" fillId="0" borderId="0" xfId="0" applyNumberFormat="1" applyFont="1" applyAlignment="1">
      <alignment vertical="center"/>
    </xf>
    <xf numFmtId="0" fontId="8" fillId="0" borderId="0" xfId="0" applyFont="1" applyAlignment="1">
      <alignment vertical="center"/>
    </xf>
    <xf numFmtId="0" fontId="2" fillId="0" borderId="0" xfId="0" applyFont="1" applyAlignment="1">
      <alignment horizontal="center"/>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6" fillId="0" borderId="0" xfId="0" applyFont="1" applyAlignment="1">
      <alignment horizontal="left" vertical="center"/>
    </xf>
    <xf numFmtId="0" fontId="10" fillId="0" borderId="0" xfId="0" applyFont="1"/>
    <xf numFmtId="0" fontId="10" fillId="0" borderId="0" xfId="0" applyFont="1" applyAlignment="1">
      <alignment vertical="center"/>
    </xf>
    <xf numFmtId="1" fontId="10" fillId="0" borderId="0" xfId="1" applyNumberFormat="1" applyFont="1" applyAlignment="1">
      <alignment vertical="center"/>
    </xf>
    <xf numFmtId="165" fontId="3" fillId="0" borderId="0" xfId="0" applyNumberFormat="1" applyFont="1" applyAlignment="1">
      <alignment horizontal="left" vertical="center"/>
    </xf>
    <xf numFmtId="0" fontId="3" fillId="0" borderId="0" xfId="0" applyFont="1" applyAlignment="1">
      <alignment vertical="center"/>
    </xf>
    <xf numFmtId="0" fontId="11" fillId="0" borderId="0" xfId="0" applyFont="1" applyAlignment="1">
      <alignment vertical="center"/>
    </xf>
    <xf numFmtId="0" fontId="9" fillId="0" borderId="0" xfId="0" applyFont="1" applyAlignment="1">
      <alignment vertical="center"/>
    </xf>
    <xf numFmtId="1" fontId="9" fillId="0" borderId="0" xfId="1" applyNumberFormat="1" applyFont="1" applyAlignment="1">
      <alignment vertical="center"/>
    </xf>
    <xf numFmtId="0" fontId="9" fillId="0" borderId="0" xfId="0" quotePrefix="1" applyFont="1" applyAlignment="1">
      <alignment vertical="center"/>
    </xf>
    <xf numFmtId="0" fontId="5" fillId="3" borderId="1" xfId="0" applyFont="1" applyFill="1" applyBorder="1" applyAlignment="1">
      <alignment vertical="center" wrapText="1"/>
    </xf>
    <xf numFmtId="1" fontId="5" fillId="3" borderId="1" xfId="1" applyNumberFormat="1" applyFont="1" applyFill="1" applyBorder="1" applyAlignment="1">
      <alignment horizontal="center" vertical="center" wrapText="1"/>
    </xf>
    <xf numFmtId="0" fontId="1" fillId="3" borderId="0" xfId="0" applyFont="1" applyFill="1" applyAlignment="1">
      <alignment vertical="center"/>
    </xf>
    <xf numFmtId="1" fontId="12" fillId="2" borderId="1" xfId="1" applyNumberFormat="1" applyFont="1" applyFill="1" applyBorder="1" applyAlignment="1">
      <alignment horizontal="center"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top"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right" vertical="center" wrapText="1"/>
    </xf>
    <xf numFmtId="1" fontId="6" fillId="4" borderId="1" xfId="1" applyNumberFormat="1" applyFont="1" applyFill="1" applyBorder="1" applyAlignment="1">
      <alignment horizontal="center" vertical="center" wrapText="1"/>
    </xf>
    <xf numFmtId="0" fontId="15" fillId="2" borderId="1" xfId="0" applyFont="1" applyFill="1" applyBorder="1" applyAlignment="1">
      <alignment vertical="center" wrapText="1"/>
    </xf>
    <xf numFmtId="0" fontId="17" fillId="0" borderId="0" xfId="0" applyFont="1" applyAlignment="1">
      <alignment vertical="center"/>
    </xf>
    <xf numFmtId="0" fontId="8" fillId="3" borderId="0" xfId="0" applyFont="1" applyFill="1" applyAlignment="1">
      <alignment vertical="center"/>
    </xf>
    <xf numFmtId="0" fontId="16"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4" fillId="0" borderId="0" xfId="0" applyFont="1" applyAlignment="1">
      <alignment horizontal="center" vertical="center"/>
    </xf>
    <xf numFmtId="165" fontId="5" fillId="0" borderId="1" xfId="1" applyNumberFormat="1" applyFont="1" applyFill="1" applyBorder="1" applyAlignment="1">
      <alignment horizontal="center" vertical="center" wrapText="1"/>
    </xf>
    <xf numFmtId="0" fontId="12" fillId="0" borderId="1" xfId="0" quotePrefix="1" applyFont="1" applyBorder="1" applyAlignment="1">
      <alignment horizontal="left" vertical="center" wrapText="1"/>
    </xf>
    <xf numFmtId="0" fontId="8" fillId="0" borderId="0" xfId="0" applyFont="1"/>
    <xf numFmtId="1" fontId="1" fillId="0" borderId="0" xfId="1" applyNumberFormat="1" applyFont="1" applyFill="1" applyAlignment="1"/>
    <xf numFmtId="0" fontId="14" fillId="0" borderId="0" xfId="0" applyFont="1" applyAlignment="1">
      <alignment horizontal="left"/>
    </xf>
    <xf numFmtId="1" fontId="6" fillId="0" borderId="1" xfId="1"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1" fontId="5" fillId="0" borderId="1" xfId="1" applyNumberFormat="1" applyFont="1" applyFill="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applyAlignment="1">
      <alignment horizontal="justify" vertical="center" wrapText="1"/>
    </xf>
    <xf numFmtId="165" fontId="6" fillId="0" borderId="1" xfId="1" applyNumberFormat="1" applyFont="1" applyFill="1" applyBorder="1" applyAlignment="1">
      <alignment horizontal="center" vertical="center" wrapText="1"/>
    </xf>
    <xf numFmtId="1" fontId="10" fillId="0" borderId="0" xfId="1" applyNumberFormat="1" applyFont="1" applyFill="1" applyAlignment="1">
      <alignment vertical="center"/>
    </xf>
    <xf numFmtId="0" fontId="12" fillId="0" borderId="0" xfId="0" applyFont="1" applyAlignment="1">
      <alignment horizontal="left" vertical="center"/>
    </xf>
    <xf numFmtId="0" fontId="14" fillId="0" borderId="0" xfId="0" applyFont="1" applyAlignment="1">
      <alignment horizontal="center" vertical="center"/>
    </xf>
    <xf numFmtId="1" fontId="12" fillId="0" borderId="0" xfId="1" applyNumberFormat="1" applyFont="1" applyFill="1" applyAlignment="1">
      <alignment vertical="center"/>
    </xf>
    <xf numFmtId="1" fontId="1" fillId="0" borderId="0" xfId="1" applyNumberFormat="1" applyFont="1" applyFill="1" applyAlignment="1">
      <alignment vertical="center"/>
    </xf>
    <xf numFmtId="1" fontId="9" fillId="0" borderId="0" xfId="1" applyNumberFormat="1" applyFont="1" applyFill="1" applyAlignment="1">
      <alignment vertical="center"/>
    </xf>
    <xf numFmtId="0" fontId="8" fillId="0" borderId="0" xfId="0" quotePrefix="1" applyFont="1" applyAlignment="1">
      <alignment vertical="center" wrapText="1"/>
    </xf>
    <xf numFmtId="0" fontId="20" fillId="0" borderId="1" xfId="0" quotePrefix="1" applyFont="1" applyBorder="1" applyAlignment="1">
      <alignment horizontal="left" vertical="center" wrapText="1"/>
    </xf>
    <xf numFmtId="0" fontId="12" fillId="0" borderId="1" xfId="0" quotePrefix="1" applyFont="1" applyBorder="1" applyAlignment="1">
      <alignment horizontal="justify" vertical="center" wrapText="1"/>
    </xf>
    <xf numFmtId="0" fontId="21" fillId="0" borderId="0" xfId="0" applyFont="1" applyAlignment="1">
      <alignment horizontal="center" vertical="center"/>
    </xf>
    <xf numFmtId="165" fontId="6" fillId="4" borderId="1" xfId="1" applyNumberFormat="1" applyFont="1" applyFill="1" applyBorder="1" applyAlignment="1">
      <alignment horizontal="center" vertical="center" wrapText="1"/>
    </xf>
    <xf numFmtId="0" fontId="13" fillId="4" borderId="1" xfId="0" applyFont="1" applyFill="1" applyBorder="1" applyAlignment="1">
      <alignment horizontal="left" vertical="center" wrapText="1"/>
    </xf>
    <xf numFmtId="0" fontId="5" fillId="2" borderId="4" xfId="0" applyFont="1" applyFill="1" applyBorder="1" applyAlignment="1">
      <alignment vertical="center" wrapText="1"/>
    </xf>
    <xf numFmtId="0" fontId="5" fillId="2" borderId="2" xfId="0" applyFont="1" applyFill="1" applyBorder="1" applyAlignment="1">
      <alignment horizontal="center" vertical="center" wrapText="1"/>
    </xf>
    <xf numFmtId="0" fontId="20" fillId="0" borderId="1" xfId="0" quotePrefix="1" applyFont="1" applyBorder="1" applyAlignment="1">
      <alignment horizontal="justify" vertical="center" wrapText="1"/>
    </xf>
    <xf numFmtId="1" fontId="4" fillId="0" borderId="0" xfId="1" applyNumberFormat="1" applyFont="1" applyAlignment="1">
      <alignment vertical="center"/>
    </xf>
    <xf numFmtId="1" fontId="4" fillId="0" borderId="0" xfId="1" applyNumberFormat="1" applyFont="1" applyFill="1" applyAlignment="1">
      <alignment vertical="center"/>
    </xf>
    <xf numFmtId="0" fontId="21" fillId="0" borderId="0" xfId="0" applyFont="1" applyAlignment="1">
      <alignment horizontal="left" vertical="center"/>
    </xf>
    <xf numFmtId="0" fontId="22" fillId="0" borderId="0" xfId="0" applyFont="1" applyAlignment="1">
      <alignment horizontal="right"/>
    </xf>
    <xf numFmtId="0" fontId="23" fillId="0" borderId="0" xfId="0" applyFont="1" applyAlignment="1">
      <alignment vertical="center"/>
    </xf>
    <xf numFmtId="0" fontId="23" fillId="0" borderId="0" xfId="0" quotePrefix="1" applyFont="1" applyAlignment="1">
      <alignment vertical="center" wrapText="1"/>
    </xf>
    <xf numFmtId="0" fontId="23" fillId="0" borderId="0" xfId="0" applyFont="1" applyAlignment="1">
      <alignment vertical="center" wrapText="1"/>
    </xf>
    <xf numFmtId="0" fontId="23" fillId="3" borderId="0" xfId="0" applyFont="1" applyFill="1" applyAlignment="1">
      <alignment vertical="center"/>
    </xf>
    <xf numFmtId="0" fontId="16" fillId="2" borderId="1" xfId="0" applyFont="1" applyFill="1" applyBorder="1" applyAlignment="1">
      <alignment vertical="center" wrapText="1"/>
    </xf>
    <xf numFmtId="165" fontId="16" fillId="2" borderId="1" xfId="1" applyNumberFormat="1" applyFont="1" applyFill="1" applyBorder="1" applyAlignment="1">
      <alignment horizontal="center" vertical="center" wrapText="1"/>
    </xf>
    <xf numFmtId="1" fontId="16" fillId="2" borderId="1" xfId="1" applyNumberFormat="1" applyFont="1" applyFill="1" applyBorder="1" applyAlignment="1">
      <alignment horizontal="center" vertical="center" wrapText="1"/>
    </xf>
    <xf numFmtId="1" fontId="16" fillId="4" borderId="1" xfId="1" applyNumberFormat="1" applyFont="1" applyFill="1" applyBorder="1" applyAlignment="1">
      <alignment horizontal="center" vertical="center" wrapText="1"/>
    </xf>
    <xf numFmtId="1" fontId="12" fillId="4" borderId="1" xfId="1" applyNumberFormat="1" applyFont="1" applyFill="1" applyBorder="1" applyAlignment="1">
      <alignment horizontal="center" vertical="center" wrapText="1"/>
    </xf>
    <xf numFmtId="165" fontId="16" fillId="4" borderId="1" xfId="1"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2" xfId="0" applyFont="1" applyFill="1" applyBorder="1" applyAlignment="1">
      <alignment vertical="center" wrapText="1"/>
    </xf>
    <xf numFmtId="0" fontId="5" fillId="2" borderId="4" xfId="0" applyFont="1" applyFill="1" applyBorder="1" applyAlignment="1">
      <alignment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vertical="center" wrapText="1"/>
    </xf>
    <xf numFmtId="0" fontId="4" fillId="0" borderId="0" xfId="0" applyFont="1" applyAlignment="1">
      <alignment horizontal="justify" vertical="justify" wrapText="1"/>
    </xf>
    <xf numFmtId="0" fontId="4" fillId="0" borderId="0" xfId="0" applyFont="1" applyAlignment="1">
      <alignment horizontal="justify" vertical="justify"/>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2" xfId="0" applyFont="1" applyFill="1" applyBorder="1" applyAlignment="1">
      <alignment vertical="center" wrapText="1"/>
    </xf>
    <xf numFmtId="0" fontId="5" fillId="3" borderId="3" xfId="0" applyFont="1" applyFill="1" applyBorder="1" applyAlignment="1">
      <alignment vertical="center" wrapText="1"/>
    </xf>
    <xf numFmtId="0" fontId="5" fillId="3" borderId="4" xfId="0" applyFont="1" applyFill="1" applyBorder="1" applyAlignment="1">
      <alignment vertical="center" wrapText="1"/>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xf>
    <xf numFmtId="0" fontId="15" fillId="2" borderId="2" xfId="0" applyFont="1" applyFill="1" applyBorder="1" applyAlignment="1">
      <alignment vertical="center" wrapText="1"/>
    </xf>
    <xf numFmtId="0" fontId="15" fillId="2" borderId="3" xfId="0" applyFont="1" applyFill="1" applyBorder="1" applyAlignment="1">
      <alignment vertical="center" wrapText="1"/>
    </xf>
    <xf numFmtId="0" fontId="15" fillId="2" borderId="4" xfId="0" applyFont="1" applyFill="1" applyBorder="1" applyAlignment="1">
      <alignment vertical="center" wrapText="1"/>
    </xf>
    <xf numFmtId="0" fontId="4" fillId="0" borderId="0" xfId="0" applyFont="1" applyAlignment="1">
      <alignment horizontal="center"/>
    </xf>
    <xf numFmtId="0" fontId="6" fillId="2" borderId="0" xfId="0" applyFont="1" applyFill="1" applyAlignment="1">
      <alignment horizontal="center" vertical="center"/>
    </xf>
    <xf numFmtId="0" fontId="14" fillId="2" borderId="0" xfId="0" applyFont="1" applyFill="1" applyAlignment="1">
      <alignment horizontal="center" vertical="center"/>
    </xf>
    <xf numFmtId="1" fontId="13" fillId="0" borderId="0" xfId="1" applyNumberFormat="1" applyFont="1" applyAlignment="1">
      <alignment horizontal="center" vertical="center"/>
    </xf>
    <xf numFmtId="0" fontId="25" fillId="4" borderId="1" xfId="0" applyFont="1" applyFill="1" applyBorder="1" applyAlignment="1">
      <alignment horizontal="justify" vertical="center" wrapText="1"/>
    </xf>
    <xf numFmtId="0" fontId="24" fillId="4" borderId="0" xfId="0" applyFont="1" applyFill="1" applyAlignment="1">
      <alignment horizontal="justify" vertical="center" wrapText="1"/>
    </xf>
    <xf numFmtId="0" fontId="26" fillId="4" borderId="1" xfId="0" quotePrefix="1" applyFont="1" applyFill="1" applyBorder="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785532</xdr:colOff>
      <xdr:row>3</xdr:row>
      <xdr:rowOff>11206</xdr:rowOff>
    </xdr:from>
    <xdr:to>
      <xdr:col>2</xdr:col>
      <xdr:colOff>537882</xdr:colOff>
      <xdr:row>3</xdr:row>
      <xdr:rowOff>11208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1155326" y="649941"/>
          <a:ext cx="984997"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315708</xdr:colOff>
      <xdr:row>2</xdr:row>
      <xdr:rowOff>9525</xdr:rowOff>
    </xdr:from>
    <xdr:to>
      <xdr:col>5</xdr:col>
      <xdr:colOff>1581150</xdr:colOff>
      <xdr:row>2</xdr:row>
      <xdr:rowOff>11207</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4325733" y="485775"/>
          <a:ext cx="2008392" cy="168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1201301</xdr:colOff>
      <xdr:row>7</xdr:row>
      <xdr:rowOff>28575</xdr:rowOff>
    </xdr:from>
    <xdr:to>
      <xdr:col>4</xdr:col>
      <xdr:colOff>679496</xdr:colOff>
      <xdr:row>7</xdr:row>
      <xdr:rowOff>28575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2801501" y="1762125"/>
          <a:ext cx="18880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8"/>
  <sheetViews>
    <sheetView tabSelected="1" topLeftCell="A105" zoomScaleNormal="100" workbookViewId="0">
      <selection activeCell="F48" sqref="F48"/>
    </sheetView>
  </sheetViews>
  <sheetFormatPr defaultColWidth="12.42578125" defaultRowHeight="18.75" x14ac:dyDescent="0.25"/>
  <cols>
    <col min="1" max="1" width="5.5703125" style="1" customWidth="1"/>
    <col min="2" max="2" width="18.42578125" style="1" customWidth="1"/>
    <col min="3" max="3" width="25.140625" style="1" customWidth="1"/>
    <col min="4" max="4" width="11" style="9" customWidth="1"/>
    <col min="5" max="5" width="11.140625" style="59" customWidth="1"/>
    <col min="6" max="6" width="39.42578125" style="56" customWidth="1"/>
    <col min="7" max="7" width="28.7109375" style="12" customWidth="1"/>
    <col min="8" max="16384" width="12.42578125" style="1"/>
  </cols>
  <sheetData>
    <row r="1" spans="1:8" x14ac:dyDescent="0.25">
      <c r="A1" s="101" t="s">
        <v>101</v>
      </c>
      <c r="B1" s="101"/>
      <c r="C1" s="101"/>
      <c r="D1" s="102" t="s">
        <v>104</v>
      </c>
      <c r="E1" s="102"/>
      <c r="F1" s="102"/>
    </row>
    <row r="2" spans="1:8" s="2" customFormat="1" x14ac:dyDescent="0.25">
      <c r="A2" s="103" t="s">
        <v>102</v>
      </c>
      <c r="B2" s="103"/>
      <c r="C2" s="103"/>
      <c r="D2" s="103" t="s">
        <v>105</v>
      </c>
      <c r="E2" s="103"/>
      <c r="F2" s="103"/>
      <c r="G2" s="37"/>
    </row>
    <row r="3" spans="1:8" s="2" customFormat="1" x14ac:dyDescent="0.25">
      <c r="A3" s="103" t="s">
        <v>103</v>
      </c>
      <c r="B3" s="103"/>
      <c r="C3" s="103"/>
      <c r="D3" s="70"/>
      <c r="E3" s="71"/>
      <c r="F3" s="72"/>
      <c r="G3" s="37"/>
    </row>
    <row r="4" spans="1:8" s="3" customFormat="1" ht="29.25" customHeight="1" x14ac:dyDescent="0.3">
      <c r="A4" s="104" t="s">
        <v>163</v>
      </c>
      <c r="B4" s="104"/>
      <c r="C4" s="104"/>
      <c r="D4" s="6"/>
      <c r="E4" s="46"/>
      <c r="F4" s="73" t="s">
        <v>174</v>
      </c>
      <c r="G4" s="45"/>
    </row>
    <row r="5" spans="1:8" s="3" customFormat="1" x14ac:dyDescent="0.3">
      <c r="A5" s="13"/>
      <c r="B5" s="13"/>
      <c r="C5" s="13"/>
      <c r="D5" s="6"/>
      <c r="E5" s="46"/>
      <c r="F5" s="47"/>
      <c r="G5" s="45"/>
    </row>
    <row r="6" spans="1:8" s="2" customFormat="1" x14ac:dyDescent="0.3">
      <c r="A6" s="108" t="s">
        <v>106</v>
      </c>
      <c r="B6" s="108"/>
      <c r="C6" s="108"/>
      <c r="D6" s="108"/>
      <c r="E6" s="108"/>
      <c r="F6" s="108"/>
      <c r="G6" s="37"/>
    </row>
    <row r="7" spans="1:8" s="2" customFormat="1" ht="20.25" customHeight="1" x14ac:dyDescent="0.25">
      <c r="A7" s="103" t="s">
        <v>175</v>
      </c>
      <c r="B7" s="103"/>
      <c r="C7" s="103"/>
      <c r="D7" s="103"/>
      <c r="E7" s="103"/>
      <c r="F7" s="103"/>
      <c r="G7" s="37"/>
    </row>
    <row r="8" spans="1:8" s="2" customFormat="1" ht="21.75" customHeight="1" x14ac:dyDescent="0.25">
      <c r="A8" s="42"/>
      <c r="B8" s="42"/>
      <c r="C8" s="42"/>
      <c r="D8" s="42"/>
      <c r="E8" s="42"/>
      <c r="F8" s="64"/>
      <c r="G8" s="37"/>
    </row>
    <row r="9" spans="1:8" s="2" customFormat="1" ht="96" customHeight="1" x14ac:dyDescent="0.25">
      <c r="A9" s="93" t="s">
        <v>176</v>
      </c>
      <c r="B9" s="94"/>
      <c r="C9" s="94"/>
      <c r="D9" s="94"/>
      <c r="E9" s="94"/>
      <c r="F9" s="94"/>
      <c r="G9" s="37"/>
    </row>
    <row r="10" spans="1:8" ht="15.75" customHeight="1" x14ac:dyDescent="0.25"/>
    <row r="11" spans="1:8" s="2" customFormat="1" ht="59.25" customHeight="1" x14ac:dyDescent="0.25">
      <c r="A11" s="4" t="s">
        <v>0</v>
      </c>
      <c r="B11" s="4" t="s">
        <v>1</v>
      </c>
      <c r="C11" s="4" t="s">
        <v>161</v>
      </c>
      <c r="D11" s="7" t="s">
        <v>2</v>
      </c>
      <c r="E11" s="48" t="s">
        <v>3</v>
      </c>
      <c r="F11" s="49" t="s">
        <v>4</v>
      </c>
      <c r="G11" s="37"/>
    </row>
    <row r="12" spans="1:8" s="2" customFormat="1" ht="101.25" customHeight="1" x14ac:dyDescent="0.25">
      <c r="A12" s="4" t="s">
        <v>5</v>
      </c>
      <c r="B12" s="5" t="s">
        <v>6</v>
      </c>
      <c r="C12" s="5"/>
      <c r="D12" s="7">
        <v>15</v>
      </c>
      <c r="E12" s="48">
        <f>SUM(E13:E27)</f>
        <v>0</v>
      </c>
      <c r="F12" s="50"/>
      <c r="G12" s="37"/>
    </row>
    <row r="13" spans="1:8" ht="49.5" x14ac:dyDescent="0.25">
      <c r="A13" s="84">
        <v>1</v>
      </c>
      <c r="B13" s="89" t="s">
        <v>7</v>
      </c>
      <c r="C13" s="15" t="s">
        <v>113</v>
      </c>
      <c r="D13" s="8">
        <v>0</v>
      </c>
      <c r="E13" s="51"/>
      <c r="F13" s="52"/>
    </row>
    <row r="14" spans="1:8" ht="122.25" customHeight="1" x14ac:dyDescent="0.25">
      <c r="A14" s="85"/>
      <c r="B14" s="92"/>
      <c r="C14" s="15" t="s">
        <v>114</v>
      </c>
      <c r="D14" s="10">
        <v>1.5</v>
      </c>
      <c r="E14" s="51"/>
      <c r="F14" s="52"/>
      <c r="H14" s="11"/>
    </row>
    <row r="15" spans="1:8" ht="49.5" x14ac:dyDescent="0.25">
      <c r="A15" s="86"/>
      <c r="B15" s="90"/>
      <c r="C15" s="15" t="s">
        <v>115</v>
      </c>
      <c r="D15" s="8">
        <v>3</v>
      </c>
      <c r="E15" s="51"/>
      <c r="F15" s="44"/>
      <c r="G15" s="12" t="s">
        <v>177</v>
      </c>
    </row>
    <row r="16" spans="1:8" ht="66" customHeight="1" x14ac:dyDescent="0.25">
      <c r="A16" s="15"/>
      <c r="B16" s="15"/>
      <c r="C16" s="15" t="s">
        <v>116</v>
      </c>
      <c r="D16" s="8">
        <v>0</v>
      </c>
      <c r="E16" s="51"/>
      <c r="F16" s="52"/>
    </row>
    <row r="17" spans="1:7" ht="92.25" customHeight="1" x14ac:dyDescent="0.25">
      <c r="A17" s="84">
        <v>2</v>
      </c>
      <c r="B17" s="84" t="s">
        <v>172</v>
      </c>
      <c r="C17" s="15" t="s">
        <v>117</v>
      </c>
      <c r="D17" s="10">
        <v>1.5</v>
      </c>
      <c r="E17" s="43"/>
      <c r="F17" s="52"/>
    </row>
    <row r="18" spans="1:7" ht="213" customHeight="1" x14ac:dyDescent="0.25">
      <c r="A18" s="86"/>
      <c r="B18" s="86"/>
      <c r="C18" s="15" t="s">
        <v>119</v>
      </c>
      <c r="D18" s="8">
        <v>3</v>
      </c>
      <c r="E18" s="51"/>
      <c r="F18" s="44"/>
      <c r="G18" s="12" t="s">
        <v>177</v>
      </c>
    </row>
    <row r="19" spans="1:7" ht="24.75" customHeight="1" x14ac:dyDescent="0.25">
      <c r="A19" s="84">
        <v>3</v>
      </c>
      <c r="B19" s="89" t="s">
        <v>8</v>
      </c>
      <c r="C19" s="15" t="s">
        <v>9</v>
      </c>
      <c r="D19" s="8">
        <v>0</v>
      </c>
      <c r="E19" s="51"/>
      <c r="F19" s="52"/>
    </row>
    <row r="20" spans="1:7" ht="33" x14ac:dyDescent="0.25">
      <c r="A20" s="85"/>
      <c r="B20" s="92"/>
      <c r="C20" s="15" t="s">
        <v>10</v>
      </c>
      <c r="D20" s="10">
        <v>1.5</v>
      </c>
      <c r="E20" s="51"/>
      <c r="F20" s="52"/>
    </row>
    <row r="21" spans="1:7" ht="60" customHeight="1" x14ac:dyDescent="0.25">
      <c r="A21" s="86"/>
      <c r="B21" s="90"/>
      <c r="C21" s="15" t="s">
        <v>118</v>
      </c>
      <c r="D21" s="8">
        <v>3</v>
      </c>
      <c r="E21" s="51"/>
      <c r="F21" s="52"/>
      <c r="G21" s="12" t="s">
        <v>177</v>
      </c>
    </row>
    <row r="22" spans="1:7" ht="99" x14ac:dyDescent="0.25">
      <c r="A22" s="84">
        <v>4</v>
      </c>
      <c r="B22" s="89" t="s">
        <v>11</v>
      </c>
      <c r="C22" s="15" t="s">
        <v>12</v>
      </c>
      <c r="D22" s="8">
        <v>0</v>
      </c>
      <c r="E22" s="51"/>
      <c r="F22" s="52"/>
    </row>
    <row r="23" spans="1:7" ht="49.5" x14ac:dyDescent="0.25">
      <c r="A23" s="85"/>
      <c r="B23" s="92"/>
      <c r="C23" s="15" t="s">
        <v>120</v>
      </c>
      <c r="D23" s="10">
        <v>1.5</v>
      </c>
      <c r="E23" s="43"/>
      <c r="F23" s="53"/>
    </row>
    <row r="24" spans="1:7" ht="82.5" x14ac:dyDescent="0.25">
      <c r="A24" s="86"/>
      <c r="B24" s="90"/>
      <c r="C24" s="15" t="s">
        <v>121</v>
      </c>
      <c r="D24" s="8">
        <v>3</v>
      </c>
      <c r="E24" s="51"/>
      <c r="F24" s="63"/>
      <c r="G24" s="12" t="s">
        <v>177</v>
      </c>
    </row>
    <row r="25" spans="1:7" ht="105" customHeight="1" x14ac:dyDescent="0.25">
      <c r="A25" s="84">
        <v>5</v>
      </c>
      <c r="B25" s="89" t="s">
        <v>13</v>
      </c>
      <c r="C25" s="15" t="s">
        <v>122</v>
      </c>
      <c r="D25" s="8">
        <v>0</v>
      </c>
      <c r="E25" s="51"/>
      <c r="F25" s="52"/>
    </row>
    <row r="26" spans="1:7" ht="92.25" customHeight="1" x14ac:dyDescent="0.25">
      <c r="A26" s="85"/>
      <c r="B26" s="92"/>
      <c r="C26" s="15" t="s">
        <v>124</v>
      </c>
      <c r="D26" s="10">
        <v>1.5</v>
      </c>
      <c r="E26" s="51"/>
      <c r="F26" s="52"/>
    </row>
    <row r="27" spans="1:7" ht="122.25" customHeight="1" x14ac:dyDescent="0.25">
      <c r="A27" s="86"/>
      <c r="B27" s="90"/>
      <c r="C27" s="15" t="s">
        <v>123</v>
      </c>
      <c r="D27" s="8">
        <v>3</v>
      </c>
      <c r="E27" s="51"/>
      <c r="F27" s="52"/>
      <c r="G27" s="12" t="s">
        <v>177</v>
      </c>
    </row>
    <row r="28" spans="1:7" s="2" customFormat="1" ht="71.25" customHeight="1" x14ac:dyDescent="0.25">
      <c r="A28" s="4" t="s">
        <v>14</v>
      </c>
      <c r="B28" s="5" t="s">
        <v>15</v>
      </c>
      <c r="C28" s="5"/>
      <c r="D28" s="7">
        <v>15</v>
      </c>
      <c r="E28" s="48">
        <f>SUM(E29:E41)</f>
        <v>0</v>
      </c>
      <c r="F28" s="50"/>
      <c r="G28" s="37"/>
    </row>
    <row r="29" spans="1:7" ht="44.25" customHeight="1" x14ac:dyDescent="0.25">
      <c r="A29" s="84">
        <v>1</v>
      </c>
      <c r="B29" s="89" t="s">
        <v>16</v>
      </c>
      <c r="C29" s="15" t="s">
        <v>17</v>
      </c>
      <c r="D29" s="8">
        <v>0</v>
      </c>
      <c r="E29" s="51"/>
      <c r="F29" s="52"/>
    </row>
    <row r="30" spans="1:7" ht="60" customHeight="1" x14ac:dyDescent="0.25">
      <c r="A30" s="85"/>
      <c r="B30" s="92"/>
      <c r="C30" s="15" t="s">
        <v>18</v>
      </c>
      <c r="D30" s="10">
        <v>1.5</v>
      </c>
      <c r="E30" s="51"/>
      <c r="F30" s="52"/>
    </row>
    <row r="31" spans="1:7" ht="132" x14ac:dyDescent="0.25">
      <c r="A31" s="86"/>
      <c r="B31" s="90"/>
      <c r="C31" s="15" t="s">
        <v>164</v>
      </c>
      <c r="D31" s="8">
        <v>3</v>
      </c>
      <c r="E31" s="51"/>
      <c r="F31" s="44"/>
      <c r="G31" s="12" t="s">
        <v>177</v>
      </c>
    </row>
    <row r="32" spans="1:7" ht="32.25" customHeight="1" x14ac:dyDescent="0.25">
      <c r="A32" s="84">
        <v>2</v>
      </c>
      <c r="B32" s="89" t="s">
        <v>162</v>
      </c>
      <c r="C32" s="15" t="s">
        <v>19</v>
      </c>
      <c r="D32" s="8">
        <v>0</v>
      </c>
      <c r="E32" s="51"/>
      <c r="F32" s="52"/>
    </row>
    <row r="33" spans="1:7" ht="100.5" customHeight="1" x14ac:dyDescent="0.25">
      <c r="A33" s="86"/>
      <c r="B33" s="90"/>
      <c r="C33" s="15" t="s">
        <v>125</v>
      </c>
      <c r="D33" s="8">
        <v>3</v>
      </c>
      <c r="E33" s="51"/>
      <c r="F33" s="52"/>
      <c r="G33" s="74" t="s">
        <v>178</v>
      </c>
    </row>
    <row r="34" spans="1:7" ht="54.75" customHeight="1" x14ac:dyDescent="0.25">
      <c r="A34" s="84">
        <v>3</v>
      </c>
      <c r="B34" s="89" t="s">
        <v>20</v>
      </c>
      <c r="C34" s="15" t="s">
        <v>126</v>
      </c>
      <c r="D34" s="8">
        <v>0</v>
      </c>
      <c r="E34" s="51"/>
      <c r="F34" s="52"/>
    </row>
    <row r="35" spans="1:7" ht="56.25" customHeight="1" x14ac:dyDescent="0.25">
      <c r="A35" s="85"/>
      <c r="B35" s="92"/>
      <c r="C35" s="15" t="s">
        <v>127</v>
      </c>
      <c r="D35" s="10">
        <v>1.5</v>
      </c>
      <c r="E35" s="51"/>
      <c r="F35" s="52"/>
    </row>
    <row r="36" spans="1:7" ht="99" x14ac:dyDescent="0.25">
      <c r="A36" s="86"/>
      <c r="B36" s="90"/>
      <c r="C36" s="15" t="s">
        <v>128</v>
      </c>
      <c r="D36" s="8">
        <v>3</v>
      </c>
      <c r="E36" s="51"/>
      <c r="F36" s="44"/>
      <c r="G36" s="12" t="s">
        <v>177</v>
      </c>
    </row>
    <row r="37" spans="1:7" ht="75" customHeight="1" x14ac:dyDescent="0.25">
      <c r="A37" s="84">
        <v>4</v>
      </c>
      <c r="B37" s="84" t="s">
        <v>21</v>
      </c>
      <c r="C37" s="15" t="s">
        <v>129</v>
      </c>
      <c r="D37" s="8">
        <v>0</v>
      </c>
      <c r="E37" s="51"/>
      <c r="F37" s="52"/>
    </row>
    <row r="38" spans="1:7" ht="120.75" customHeight="1" x14ac:dyDescent="0.25">
      <c r="A38" s="85"/>
      <c r="B38" s="85"/>
      <c r="C38" s="36" t="s">
        <v>130</v>
      </c>
      <c r="D38" s="10">
        <v>1.5</v>
      </c>
      <c r="E38" s="51"/>
      <c r="F38" s="52"/>
    </row>
    <row r="39" spans="1:7" ht="333.75" customHeight="1" x14ac:dyDescent="0.25">
      <c r="A39" s="86"/>
      <c r="B39" s="86"/>
      <c r="C39" s="15" t="s">
        <v>131</v>
      </c>
      <c r="D39" s="8">
        <v>3</v>
      </c>
      <c r="E39" s="51"/>
      <c r="F39" s="44"/>
      <c r="G39" s="61" t="s">
        <v>179</v>
      </c>
    </row>
    <row r="40" spans="1:7" ht="89.25" customHeight="1" x14ac:dyDescent="0.25">
      <c r="A40" s="84">
        <v>5</v>
      </c>
      <c r="B40" s="89" t="s">
        <v>22</v>
      </c>
      <c r="C40" s="15" t="s">
        <v>132</v>
      </c>
      <c r="D40" s="8">
        <v>0</v>
      </c>
      <c r="E40" s="51"/>
      <c r="F40" s="52"/>
    </row>
    <row r="41" spans="1:7" ht="198" customHeight="1" x14ac:dyDescent="0.25">
      <c r="A41" s="86"/>
      <c r="B41" s="90"/>
      <c r="C41" s="15" t="s">
        <v>133</v>
      </c>
      <c r="D41" s="8">
        <v>3</v>
      </c>
      <c r="E41" s="51"/>
      <c r="F41" s="63"/>
      <c r="G41" s="12" t="s">
        <v>177</v>
      </c>
    </row>
    <row r="42" spans="1:7" s="2" customFormat="1" ht="148.5" x14ac:dyDescent="0.25">
      <c r="A42" s="4" t="s">
        <v>23</v>
      </c>
      <c r="B42" s="5" t="s">
        <v>24</v>
      </c>
      <c r="C42" s="5"/>
      <c r="D42" s="7">
        <v>10</v>
      </c>
      <c r="E42" s="48">
        <f>SUM(E43:E51)</f>
        <v>5</v>
      </c>
      <c r="F42" s="50"/>
      <c r="G42" s="37"/>
    </row>
    <row r="43" spans="1:7" ht="56.25" customHeight="1" x14ac:dyDescent="0.25">
      <c r="A43" s="84">
        <v>1</v>
      </c>
      <c r="B43" s="87" t="s">
        <v>25</v>
      </c>
      <c r="C43" s="15" t="s">
        <v>134</v>
      </c>
      <c r="D43" s="8">
        <v>0</v>
      </c>
      <c r="E43" s="51"/>
      <c r="F43" s="52"/>
    </row>
    <row r="44" spans="1:7" ht="90.75" customHeight="1" x14ac:dyDescent="0.25">
      <c r="A44" s="85"/>
      <c r="B44" s="91"/>
      <c r="C44" s="15" t="s">
        <v>135</v>
      </c>
      <c r="D44" s="10">
        <v>1.5</v>
      </c>
      <c r="E44" s="51"/>
      <c r="F44" s="52"/>
    </row>
    <row r="45" spans="1:7" ht="82.5" x14ac:dyDescent="0.25">
      <c r="A45" s="86"/>
      <c r="B45" s="88"/>
      <c r="C45" s="15" t="s">
        <v>136</v>
      </c>
      <c r="D45" s="8">
        <v>3</v>
      </c>
      <c r="E45" s="51"/>
      <c r="F45" s="52"/>
      <c r="G45" s="12" t="s">
        <v>177</v>
      </c>
    </row>
    <row r="46" spans="1:7" ht="83.25" customHeight="1" x14ac:dyDescent="0.25">
      <c r="A46" s="84">
        <v>2</v>
      </c>
      <c r="B46" s="89" t="s">
        <v>26</v>
      </c>
      <c r="C46" s="15" t="s">
        <v>137</v>
      </c>
      <c r="D46" s="8">
        <v>0</v>
      </c>
      <c r="E46" s="51"/>
      <c r="F46" s="52"/>
    </row>
    <row r="47" spans="1:7" ht="67.5" customHeight="1" x14ac:dyDescent="0.25">
      <c r="A47" s="85"/>
      <c r="B47" s="92"/>
      <c r="C47" s="15" t="s">
        <v>27</v>
      </c>
      <c r="D47" s="10">
        <v>1.5</v>
      </c>
      <c r="E47" s="51"/>
      <c r="F47" s="52"/>
    </row>
    <row r="48" spans="1:7" ht="243.75" customHeight="1" x14ac:dyDescent="0.25">
      <c r="A48" s="86"/>
      <c r="B48" s="90"/>
      <c r="C48" s="78" t="s">
        <v>138</v>
      </c>
      <c r="D48" s="80">
        <v>3</v>
      </c>
      <c r="E48" s="81">
        <v>3</v>
      </c>
      <c r="F48" s="114" t="s">
        <v>192</v>
      </c>
      <c r="G48" s="75" t="s">
        <v>180</v>
      </c>
    </row>
    <row r="49" spans="1:7" ht="46.5" customHeight="1" x14ac:dyDescent="0.25">
      <c r="A49" s="30"/>
      <c r="B49" s="30"/>
      <c r="C49" s="15" t="s">
        <v>28</v>
      </c>
      <c r="D49" s="8">
        <v>0</v>
      </c>
      <c r="E49" s="51"/>
      <c r="F49" s="52"/>
    </row>
    <row r="50" spans="1:7" ht="54.75" customHeight="1" x14ac:dyDescent="0.25">
      <c r="A50" s="67"/>
      <c r="B50" s="67"/>
      <c r="C50" s="15" t="s">
        <v>29</v>
      </c>
      <c r="D50" s="8">
        <v>2</v>
      </c>
      <c r="E50" s="51">
        <v>2</v>
      </c>
      <c r="F50" s="52"/>
    </row>
    <row r="51" spans="1:7" ht="214.5" x14ac:dyDescent="0.25">
      <c r="A51" s="68">
        <v>3</v>
      </c>
      <c r="B51" s="30" t="s">
        <v>173</v>
      </c>
      <c r="C51" s="15" t="s">
        <v>139</v>
      </c>
      <c r="D51" s="8">
        <v>4</v>
      </c>
      <c r="E51" s="51"/>
      <c r="F51" s="44"/>
      <c r="G51" s="12" t="s">
        <v>177</v>
      </c>
    </row>
    <row r="52" spans="1:7" s="2" customFormat="1" ht="105" customHeight="1" x14ac:dyDescent="0.25">
      <c r="A52" s="4" t="s">
        <v>30</v>
      </c>
      <c r="B52" s="5" t="s">
        <v>31</v>
      </c>
      <c r="C52" s="5"/>
      <c r="D52" s="7">
        <v>10</v>
      </c>
      <c r="E52" s="48">
        <f>SUM(E53:E61)</f>
        <v>0</v>
      </c>
      <c r="F52" s="50"/>
      <c r="G52" s="37"/>
    </row>
    <row r="53" spans="1:7" ht="70.5" customHeight="1" x14ac:dyDescent="0.25">
      <c r="A53" s="84">
        <v>1</v>
      </c>
      <c r="B53" s="89" t="s">
        <v>32</v>
      </c>
      <c r="C53" s="15" t="s">
        <v>140</v>
      </c>
      <c r="D53" s="8">
        <v>0</v>
      </c>
      <c r="E53" s="51"/>
      <c r="F53" s="52"/>
    </row>
    <row r="54" spans="1:7" ht="75" customHeight="1" x14ac:dyDescent="0.25">
      <c r="A54" s="85"/>
      <c r="B54" s="92"/>
      <c r="C54" s="15" t="s">
        <v>141</v>
      </c>
      <c r="D54" s="10">
        <v>1.5</v>
      </c>
      <c r="E54" s="51"/>
      <c r="F54" s="52"/>
    </row>
    <row r="55" spans="1:7" ht="200.25" customHeight="1" x14ac:dyDescent="0.25">
      <c r="A55" s="86"/>
      <c r="B55" s="90"/>
      <c r="C55" s="15" t="s">
        <v>165</v>
      </c>
      <c r="D55" s="8">
        <v>3</v>
      </c>
      <c r="E55" s="51"/>
      <c r="F55" s="52"/>
      <c r="G55" s="61" t="s">
        <v>181</v>
      </c>
    </row>
    <row r="56" spans="1:7" ht="57" customHeight="1" x14ac:dyDescent="0.25">
      <c r="A56" s="84">
        <v>2</v>
      </c>
      <c r="B56" s="89" t="s">
        <v>33</v>
      </c>
      <c r="C56" s="15" t="s">
        <v>142</v>
      </c>
      <c r="D56" s="8">
        <v>0</v>
      </c>
      <c r="E56" s="51"/>
      <c r="F56" s="52"/>
    </row>
    <row r="57" spans="1:7" ht="66" x14ac:dyDescent="0.25">
      <c r="A57" s="86"/>
      <c r="B57" s="90"/>
      <c r="C57" s="15" t="s">
        <v>143</v>
      </c>
      <c r="D57" s="8">
        <v>3</v>
      </c>
      <c r="E57" s="51"/>
      <c r="F57" s="52"/>
      <c r="G57" s="74" t="s">
        <v>168</v>
      </c>
    </row>
    <row r="58" spans="1:7" ht="27" customHeight="1" x14ac:dyDescent="0.25">
      <c r="A58" s="84">
        <v>3</v>
      </c>
      <c r="B58" s="89" t="s">
        <v>34</v>
      </c>
      <c r="C58" s="15" t="s">
        <v>35</v>
      </c>
      <c r="D58" s="8">
        <v>0</v>
      </c>
      <c r="E58" s="51"/>
      <c r="F58" s="52"/>
    </row>
    <row r="59" spans="1:7" ht="174" customHeight="1" x14ac:dyDescent="0.25">
      <c r="A59" s="86"/>
      <c r="B59" s="90"/>
      <c r="C59" s="15" t="s">
        <v>36</v>
      </c>
      <c r="D59" s="8">
        <v>2</v>
      </c>
      <c r="E59" s="51"/>
      <c r="F59" s="44"/>
      <c r="G59" s="12" t="s">
        <v>177</v>
      </c>
    </row>
    <row r="60" spans="1:7" ht="82.5" x14ac:dyDescent="0.25">
      <c r="A60" s="84">
        <v>4</v>
      </c>
      <c r="B60" s="89" t="s">
        <v>37</v>
      </c>
      <c r="C60" s="15" t="s">
        <v>38</v>
      </c>
      <c r="D60" s="8">
        <v>0</v>
      </c>
      <c r="E60" s="51"/>
      <c r="F60" s="52"/>
    </row>
    <row r="61" spans="1:7" ht="82.5" x14ac:dyDescent="0.25">
      <c r="A61" s="86"/>
      <c r="B61" s="90"/>
      <c r="C61" s="15" t="s">
        <v>144</v>
      </c>
      <c r="D61" s="8">
        <v>2</v>
      </c>
      <c r="E61" s="51"/>
      <c r="F61" s="44"/>
      <c r="G61" s="12" t="s">
        <v>177</v>
      </c>
    </row>
    <row r="62" spans="1:7" s="2" customFormat="1" ht="190.5" customHeight="1" x14ac:dyDescent="0.25">
      <c r="A62" s="4" t="s">
        <v>39</v>
      </c>
      <c r="B62" s="5" t="s">
        <v>40</v>
      </c>
      <c r="C62" s="5"/>
      <c r="D62" s="7">
        <v>15</v>
      </c>
      <c r="E62" s="54">
        <f>SUM(E63:E77)</f>
        <v>0</v>
      </c>
      <c r="F62" s="50"/>
      <c r="G62" s="37"/>
    </row>
    <row r="63" spans="1:7" ht="24" customHeight="1" x14ac:dyDescent="0.25">
      <c r="A63" s="84">
        <v>1</v>
      </c>
      <c r="B63" s="89" t="s">
        <v>41</v>
      </c>
      <c r="C63" s="15" t="s">
        <v>42</v>
      </c>
      <c r="D63" s="8">
        <v>0</v>
      </c>
      <c r="E63" s="51"/>
      <c r="F63" s="52"/>
    </row>
    <row r="64" spans="1:7" ht="81" customHeight="1" x14ac:dyDescent="0.25">
      <c r="A64" s="85"/>
      <c r="B64" s="92"/>
      <c r="C64" s="15" t="s">
        <v>43</v>
      </c>
      <c r="D64" s="10">
        <v>1.5</v>
      </c>
      <c r="E64" s="51"/>
      <c r="F64" s="52"/>
    </row>
    <row r="65" spans="1:7" ht="186" customHeight="1" x14ac:dyDescent="0.25">
      <c r="A65" s="86"/>
      <c r="B65" s="90"/>
      <c r="C65" s="15" t="s">
        <v>145</v>
      </c>
      <c r="D65" s="8">
        <v>3</v>
      </c>
      <c r="E65" s="51"/>
      <c r="F65" s="44"/>
      <c r="G65" s="75" t="s">
        <v>182</v>
      </c>
    </row>
    <row r="66" spans="1:7" x14ac:dyDescent="0.25">
      <c r="A66" s="84">
        <v>2</v>
      </c>
      <c r="B66" s="89" t="s">
        <v>44</v>
      </c>
      <c r="C66" s="15" t="s">
        <v>45</v>
      </c>
      <c r="D66" s="8">
        <v>0</v>
      </c>
      <c r="E66" s="51"/>
      <c r="F66" s="52"/>
    </row>
    <row r="67" spans="1:7" ht="140.25" customHeight="1" x14ac:dyDescent="0.25">
      <c r="A67" s="85"/>
      <c r="B67" s="92"/>
      <c r="C67" s="15" t="s">
        <v>46</v>
      </c>
      <c r="D67" s="10">
        <v>1.5</v>
      </c>
      <c r="E67" s="43"/>
      <c r="F67" s="44"/>
    </row>
    <row r="68" spans="1:7" ht="149.25" customHeight="1" x14ac:dyDescent="0.25">
      <c r="A68" s="86"/>
      <c r="B68" s="90"/>
      <c r="C68" s="26" t="s">
        <v>47</v>
      </c>
      <c r="D68" s="27">
        <v>3</v>
      </c>
      <c r="E68" s="51"/>
      <c r="F68" s="44"/>
      <c r="G68" s="76" t="s">
        <v>166</v>
      </c>
    </row>
    <row r="69" spans="1:7" ht="66" x14ac:dyDescent="0.25">
      <c r="A69" s="84">
        <v>3</v>
      </c>
      <c r="B69" s="89" t="s">
        <v>48</v>
      </c>
      <c r="C69" s="15" t="s">
        <v>146</v>
      </c>
      <c r="D69" s="8">
        <v>0</v>
      </c>
      <c r="E69" s="51"/>
      <c r="F69" s="52"/>
    </row>
    <row r="70" spans="1:7" ht="66" x14ac:dyDescent="0.25">
      <c r="A70" s="85"/>
      <c r="B70" s="92"/>
      <c r="C70" s="15" t="s">
        <v>147</v>
      </c>
      <c r="D70" s="10">
        <v>1.5</v>
      </c>
      <c r="E70" s="51"/>
      <c r="F70" s="52"/>
    </row>
    <row r="71" spans="1:7" ht="242.25" customHeight="1" x14ac:dyDescent="0.25">
      <c r="A71" s="86"/>
      <c r="B71" s="90"/>
      <c r="C71" s="15" t="s">
        <v>148</v>
      </c>
      <c r="D71" s="8">
        <v>3</v>
      </c>
      <c r="E71" s="51"/>
      <c r="F71" s="44"/>
      <c r="G71" s="74" t="s">
        <v>166</v>
      </c>
    </row>
    <row r="72" spans="1:7" ht="66" x14ac:dyDescent="0.25">
      <c r="A72" s="84">
        <v>4</v>
      </c>
      <c r="B72" s="89" t="s">
        <v>49</v>
      </c>
      <c r="C72" s="15" t="s">
        <v>149</v>
      </c>
      <c r="D72" s="8">
        <v>0</v>
      </c>
      <c r="E72" s="51"/>
      <c r="F72" s="52"/>
    </row>
    <row r="73" spans="1:7" ht="49.5" x14ac:dyDescent="0.25">
      <c r="A73" s="85"/>
      <c r="B73" s="92"/>
      <c r="C73" s="15" t="s">
        <v>150</v>
      </c>
      <c r="D73" s="10">
        <v>1.5</v>
      </c>
      <c r="E73" s="51"/>
      <c r="F73" s="52"/>
    </row>
    <row r="74" spans="1:7" ht="115.5" x14ac:dyDescent="0.25">
      <c r="A74" s="86"/>
      <c r="B74" s="90"/>
      <c r="C74" s="15" t="s">
        <v>151</v>
      </c>
      <c r="D74" s="8">
        <v>3</v>
      </c>
      <c r="E74" s="51"/>
      <c r="F74" s="44"/>
      <c r="G74" s="74" t="s">
        <v>166</v>
      </c>
    </row>
    <row r="75" spans="1:7" ht="99" x14ac:dyDescent="0.25">
      <c r="A75" s="84">
        <v>5</v>
      </c>
      <c r="B75" s="84" t="s">
        <v>50</v>
      </c>
      <c r="C75" s="15" t="s">
        <v>51</v>
      </c>
      <c r="D75" s="8">
        <v>0</v>
      </c>
      <c r="E75" s="51"/>
      <c r="F75" s="52"/>
    </row>
    <row r="76" spans="1:7" ht="82.5" x14ac:dyDescent="0.25">
      <c r="A76" s="86"/>
      <c r="B76" s="86"/>
      <c r="C76" s="15" t="s">
        <v>52</v>
      </c>
      <c r="D76" s="10">
        <v>1.5</v>
      </c>
      <c r="E76" s="51"/>
      <c r="F76" s="52"/>
    </row>
    <row r="77" spans="1:7" ht="99" x14ac:dyDescent="0.25">
      <c r="A77" s="67"/>
      <c r="B77" s="31"/>
      <c r="C77" s="15" t="s">
        <v>152</v>
      </c>
      <c r="D77" s="8">
        <v>3</v>
      </c>
      <c r="E77" s="51"/>
      <c r="F77" s="62"/>
      <c r="G77" s="74" t="s">
        <v>166</v>
      </c>
    </row>
    <row r="78" spans="1:7" s="2" customFormat="1" ht="152.25" customHeight="1" x14ac:dyDescent="0.25">
      <c r="A78" s="4" t="s">
        <v>53</v>
      </c>
      <c r="B78" s="5" t="s">
        <v>54</v>
      </c>
      <c r="C78" s="5"/>
      <c r="D78" s="7">
        <v>10</v>
      </c>
      <c r="E78" s="48">
        <f>SUM(E79:E90)</f>
        <v>0</v>
      </c>
      <c r="F78" s="50"/>
      <c r="G78" s="37"/>
    </row>
    <row r="79" spans="1:7" ht="33" x14ac:dyDescent="0.25">
      <c r="A79" s="84">
        <v>1</v>
      </c>
      <c r="B79" s="89" t="s">
        <v>55</v>
      </c>
      <c r="C79" s="15" t="s">
        <v>56</v>
      </c>
      <c r="D79" s="8">
        <v>0</v>
      </c>
      <c r="E79" s="51"/>
      <c r="F79" s="52"/>
    </row>
    <row r="80" spans="1:7" ht="49.5" x14ac:dyDescent="0.25">
      <c r="A80" s="85"/>
      <c r="B80" s="92"/>
      <c r="C80" s="15" t="s">
        <v>57</v>
      </c>
      <c r="D80" s="8">
        <v>1</v>
      </c>
      <c r="E80" s="51"/>
      <c r="F80" s="52"/>
    </row>
    <row r="81" spans="1:7" ht="99" x14ac:dyDescent="0.25">
      <c r="A81" s="86"/>
      <c r="B81" s="90"/>
      <c r="C81" s="15" t="s">
        <v>153</v>
      </c>
      <c r="D81" s="8">
        <v>2</v>
      </c>
      <c r="E81" s="51"/>
      <c r="F81" s="62"/>
      <c r="G81" s="12" t="s">
        <v>177</v>
      </c>
    </row>
    <row r="82" spans="1:7" x14ac:dyDescent="0.25">
      <c r="A82" s="84">
        <v>2</v>
      </c>
      <c r="B82" s="89" t="s">
        <v>58</v>
      </c>
      <c r="C82" s="15" t="s">
        <v>59</v>
      </c>
      <c r="D82" s="8">
        <v>0</v>
      </c>
      <c r="E82" s="51"/>
      <c r="F82" s="52"/>
    </row>
    <row r="83" spans="1:7" ht="66" x14ac:dyDescent="0.25">
      <c r="A83" s="85"/>
      <c r="B83" s="92"/>
      <c r="C83" s="15" t="s">
        <v>60</v>
      </c>
      <c r="D83" s="10">
        <v>1.5</v>
      </c>
      <c r="E83" s="51"/>
      <c r="F83" s="52"/>
    </row>
    <row r="84" spans="1:7" ht="66" x14ac:dyDescent="0.25">
      <c r="A84" s="86"/>
      <c r="B84" s="90"/>
      <c r="C84" s="15" t="s">
        <v>61</v>
      </c>
      <c r="D84" s="8">
        <v>3</v>
      </c>
      <c r="E84" s="51"/>
      <c r="F84" s="44"/>
      <c r="G84" s="61" t="s">
        <v>183</v>
      </c>
    </row>
    <row r="85" spans="1:7" ht="49.5" x14ac:dyDescent="0.25">
      <c r="A85" s="84">
        <v>3</v>
      </c>
      <c r="B85" s="89" t="s">
        <v>62</v>
      </c>
      <c r="C85" s="15" t="s">
        <v>154</v>
      </c>
      <c r="D85" s="8">
        <v>0</v>
      </c>
      <c r="E85" s="51"/>
      <c r="F85" s="52"/>
    </row>
    <row r="86" spans="1:7" ht="49.5" x14ac:dyDescent="0.25">
      <c r="A86" s="85"/>
      <c r="B86" s="92"/>
      <c r="C86" s="15" t="s">
        <v>155</v>
      </c>
      <c r="D86" s="10">
        <v>1.5</v>
      </c>
      <c r="E86" s="51"/>
      <c r="F86" s="52"/>
    </row>
    <row r="87" spans="1:7" ht="99" x14ac:dyDescent="0.25">
      <c r="A87" s="86"/>
      <c r="B87" s="90"/>
      <c r="C87" s="15" t="s">
        <v>156</v>
      </c>
      <c r="D87" s="8">
        <v>3</v>
      </c>
      <c r="E87" s="51"/>
      <c r="F87" s="69"/>
      <c r="G87" s="12" t="s">
        <v>177</v>
      </c>
    </row>
    <row r="88" spans="1:7" x14ac:dyDescent="0.25">
      <c r="A88" s="84">
        <v>4</v>
      </c>
      <c r="B88" s="105" t="s">
        <v>63</v>
      </c>
      <c r="C88" s="15" t="s">
        <v>9</v>
      </c>
      <c r="D88" s="8">
        <v>0</v>
      </c>
      <c r="E88" s="51"/>
      <c r="F88" s="52"/>
    </row>
    <row r="89" spans="1:7" ht="62.25" customHeight="1" x14ac:dyDescent="0.25">
      <c r="A89" s="85"/>
      <c r="B89" s="106"/>
      <c r="C89" s="15" t="s">
        <v>64</v>
      </c>
      <c r="D89" s="8">
        <v>1</v>
      </c>
      <c r="E89" s="51"/>
      <c r="F89" s="52"/>
    </row>
    <row r="90" spans="1:7" ht="180.75" customHeight="1" x14ac:dyDescent="0.25">
      <c r="A90" s="86"/>
      <c r="B90" s="107"/>
      <c r="C90" s="15" t="s">
        <v>65</v>
      </c>
      <c r="D90" s="8">
        <v>2</v>
      </c>
      <c r="E90" s="51"/>
      <c r="F90" s="44"/>
      <c r="G90" s="12" t="s">
        <v>166</v>
      </c>
    </row>
    <row r="91" spans="1:7" s="2" customFormat="1" ht="58.5" customHeight="1" x14ac:dyDescent="0.25">
      <c r="A91" s="4" t="s">
        <v>66</v>
      </c>
      <c r="B91" s="5" t="s">
        <v>67</v>
      </c>
      <c r="C91" s="5"/>
      <c r="D91" s="7">
        <v>10</v>
      </c>
      <c r="E91" s="48">
        <f>SUM(E92:E103)</f>
        <v>0</v>
      </c>
      <c r="F91" s="50"/>
      <c r="G91" s="37"/>
    </row>
    <row r="92" spans="1:7" ht="41.25" customHeight="1" x14ac:dyDescent="0.25">
      <c r="A92" s="84">
        <v>1</v>
      </c>
      <c r="B92" s="87" t="s">
        <v>68</v>
      </c>
      <c r="C92" s="15" t="s">
        <v>69</v>
      </c>
      <c r="D92" s="8">
        <v>0</v>
      </c>
      <c r="E92" s="51"/>
      <c r="F92" s="52"/>
    </row>
    <row r="93" spans="1:7" ht="109.5" customHeight="1" x14ac:dyDescent="0.25">
      <c r="A93" s="86"/>
      <c r="B93" s="88"/>
      <c r="C93" s="15" t="s">
        <v>70</v>
      </c>
      <c r="D93" s="10">
        <v>1.5</v>
      </c>
      <c r="E93" s="51"/>
      <c r="F93" s="52"/>
    </row>
    <row r="94" spans="1:7" ht="150" customHeight="1" x14ac:dyDescent="0.25">
      <c r="A94" s="32"/>
      <c r="B94" s="32"/>
      <c r="C94" s="15" t="s">
        <v>157</v>
      </c>
      <c r="D94" s="8">
        <v>3</v>
      </c>
      <c r="E94" s="51"/>
      <c r="F94" s="52"/>
      <c r="G94" s="12" t="s">
        <v>184</v>
      </c>
    </row>
    <row r="95" spans="1:7" ht="65.25" customHeight="1" x14ac:dyDescent="0.25">
      <c r="A95" s="84">
        <v>2</v>
      </c>
      <c r="B95" s="89" t="s">
        <v>71</v>
      </c>
      <c r="C95" s="15" t="s">
        <v>158</v>
      </c>
      <c r="D95" s="8">
        <v>0</v>
      </c>
      <c r="E95" s="51"/>
      <c r="F95" s="52"/>
    </row>
    <row r="96" spans="1:7" ht="54" customHeight="1" x14ac:dyDescent="0.25">
      <c r="A96" s="85"/>
      <c r="B96" s="92"/>
      <c r="C96" s="15" t="s">
        <v>159</v>
      </c>
      <c r="D96" s="8">
        <v>1</v>
      </c>
      <c r="E96" s="51"/>
      <c r="F96" s="52"/>
    </row>
    <row r="97" spans="1:7" ht="115.5" x14ac:dyDescent="0.25">
      <c r="A97" s="86"/>
      <c r="B97" s="90"/>
      <c r="C97" s="15" t="s">
        <v>160</v>
      </c>
      <c r="D97" s="8">
        <v>2</v>
      </c>
      <c r="E97" s="51"/>
      <c r="F97" s="44"/>
      <c r="G97" s="61" t="s">
        <v>185</v>
      </c>
    </row>
    <row r="98" spans="1:7" ht="122.25" customHeight="1" x14ac:dyDescent="0.25">
      <c r="A98" s="84">
        <v>3</v>
      </c>
      <c r="B98" s="89" t="s">
        <v>170</v>
      </c>
      <c r="C98" s="15" t="s">
        <v>72</v>
      </c>
      <c r="D98" s="8">
        <v>0</v>
      </c>
      <c r="E98" s="51"/>
      <c r="F98" s="52"/>
    </row>
    <row r="99" spans="1:7" ht="49.5" x14ac:dyDescent="0.25">
      <c r="A99" s="85"/>
      <c r="B99" s="92"/>
      <c r="C99" s="15" t="s">
        <v>73</v>
      </c>
      <c r="D99" s="10">
        <v>1.5</v>
      </c>
      <c r="E99" s="51"/>
      <c r="F99" s="52"/>
    </row>
    <row r="100" spans="1:7" ht="209.25" customHeight="1" x14ac:dyDescent="0.25">
      <c r="A100" s="86"/>
      <c r="B100" s="90"/>
      <c r="C100" s="15" t="s">
        <v>74</v>
      </c>
      <c r="D100" s="8">
        <v>3</v>
      </c>
      <c r="E100" s="51"/>
      <c r="F100" s="44"/>
      <c r="G100" s="12" t="s">
        <v>184</v>
      </c>
    </row>
    <row r="101" spans="1:7" ht="99" customHeight="1" x14ac:dyDescent="0.25">
      <c r="A101" s="84">
        <v>4</v>
      </c>
      <c r="B101" s="84" t="s">
        <v>75</v>
      </c>
      <c r="C101" s="15" t="s">
        <v>76</v>
      </c>
      <c r="D101" s="8">
        <v>0</v>
      </c>
      <c r="E101" s="51"/>
      <c r="F101" s="52"/>
    </row>
    <row r="102" spans="1:7" ht="82.5" x14ac:dyDescent="0.25">
      <c r="A102" s="85"/>
      <c r="B102" s="85"/>
      <c r="C102" s="15" t="s">
        <v>77</v>
      </c>
      <c r="D102" s="8">
        <v>1</v>
      </c>
      <c r="E102" s="51"/>
      <c r="F102" s="52"/>
    </row>
    <row r="103" spans="1:7" ht="165" x14ac:dyDescent="0.25">
      <c r="A103" s="86"/>
      <c r="B103" s="86"/>
      <c r="C103" s="15" t="s">
        <v>78</v>
      </c>
      <c r="D103" s="8">
        <v>2</v>
      </c>
      <c r="E103" s="51"/>
      <c r="F103" s="44"/>
      <c r="G103" s="61" t="s">
        <v>185</v>
      </c>
    </row>
    <row r="104" spans="1:7" s="2" customFormat="1" ht="175.5" customHeight="1" x14ac:dyDescent="0.25">
      <c r="A104" s="4" t="s">
        <v>79</v>
      </c>
      <c r="B104" s="5" t="s">
        <v>80</v>
      </c>
      <c r="C104" s="5"/>
      <c r="D104" s="7">
        <v>10</v>
      </c>
      <c r="E104" s="48">
        <f>SUM(E105:E112)</f>
        <v>5</v>
      </c>
      <c r="F104" s="50"/>
      <c r="G104" s="37"/>
    </row>
    <row r="105" spans="1:7" ht="53.25" customHeight="1" x14ac:dyDescent="0.25">
      <c r="A105" s="84">
        <v>1</v>
      </c>
      <c r="B105" s="89" t="s">
        <v>81</v>
      </c>
      <c r="C105" s="15" t="s">
        <v>82</v>
      </c>
      <c r="D105" s="8">
        <v>0</v>
      </c>
      <c r="E105" s="51"/>
      <c r="F105" s="52"/>
    </row>
    <row r="106" spans="1:7" ht="123" customHeight="1" x14ac:dyDescent="0.25">
      <c r="A106" s="85"/>
      <c r="B106" s="92"/>
      <c r="C106" s="15" t="s">
        <v>83</v>
      </c>
      <c r="D106" s="8">
        <v>3</v>
      </c>
      <c r="E106" s="51"/>
      <c r="F106" s="52"/>
    </row>
    <row r="107" spans="1:7" ht="320.25" x14ac:dyDescent="0.25">
      <c r="A107" s="86"/>
      <c r="B107" s="90"/>
      <c r="C107" s="15" t="s">
        <v>84</v>
      </c>
      <c r="D107" s="29">
        <v>5</v>
      </c>
      <c r="E107" s="82">
        <v>5</v>
      </c>
      <c r="F107" s="113" t="s">
        <v>194</v>
      </c>
      <c r="G107" s="74" t="s">
        <v>186</v>
      </c>
    </row>
    <row r="108" spans="1:7" ht="85.5" customHeight="1" x14ac:dyDescent="0.25">
      <c r="A108" s="84">
        <v>2</v>
      </c>
      <c r="B108" s="89" t="s">
        <v>85</v>
      </c>
      <c r="C108" s="15" t="s">
        <v>86</v>
      </c>
      <c r="D108" s="8">
        <v>0</v>
      </c>
      <c r="E108" s="51"/>
      <c r="F108" s="52"/>
    </row>
    <row r="109" spans="1:7" ht="189.75" customHeight="1" x14ac:dyDescent="0.25">
      <c r="A109" s="86"/>
      <c r="B109" s="90"/>
      <c r="C109" s="15" t="s">
        <v>87</v>
      </c>
      <c r="D109" s="8">
        <v>3</v>
      </c>
      <c r="E109" s="51"/>
      <c r="F109" s="52"/>
      <c r="G109" s="12" t="s">
        <v>177</v>
      </c>
    </row>
    <row r="110" spans="1:7" s="28" customFormat="1" ht="43.5" customHeight="1" x14ac:dyDescent="0.25">
      <c r="A110" s="95">
        <v>3</v>
      </c>
      <c r="B110" s="98" t="s">
        <v>171</v>
      </c>
      <c r="C110" s="26" t="s">
        <v>88</v>
      </c>
      <c r="D110" s="27">
        <v>0</v>
      </c>
      <c r="E110" s="51"/>
      <c r="F110" s="52"/>
      <c r="G110" s="38"/>
    </row>
    <row r="111" spans="1:7" s="28" customFormat="1" ht="43.5" customHeight="1" x14ac:dyDescent="0.25">
      <c r="A111" s="96"/>
      <c r="B111" s="99"/>
      <c r="C111" s="26" t="s">
        <v>89</v>
      </c>
      <c r="D111" s="27">
        <v>1</v>
      </c>
      <c r="E111" s="51"/>
      <c r="F111" s="52"/>
      <c r="G111" s="38"/>
    </row>
    <row r="112" spans="1:7" s="28" customFormat="1" ht="129" customHeight="1" x14ac:dyDescent="0.25">
      <c r="A112" s="97"/>
      <c r="B112" s="100"/>
      <c r="C112" s="26" t="s">
        <v>90</v>
      </c>
      <c r="D112" s="27">
        <v>2</v>
      </c>
      <c r="E112" s="51"/>
      <c r="F112" s="52"/>
      <c r="G112" s="77" t="s">
        <v>178</v>
      </c>
    </row>
    <row r="113" spans="1:7" s="2" customFormat="1" ht="88.5" customHeight="1" x14ac:dyDescent="0.25">
      <c r="A113" s="4" t="s">
        <v>91</v>
      </c>
      <c r="B113" s="5" t="s">
        <v>92</v>
      </c>
      <c r="C113" s="5"/>
      <c r="D113" s="7">
        <v>5</v>
      </c>
      <c r="E113" s="48">
        <f>SUM(E114:E119)</f>
        <v>2.5</v>
      </c>
      <c r="F113" s="50"/>
      <c r="G113" s="37"/>
    </row>
    <row r="114" spans="1:7" ht="65.25" customHeight="1" x14ac:dyDescent="0.25">
      <c r="A114" s="84">
        <v>1</v>
      </c>
      <c r="B114" s="89" t="s">
        <v>93</v>
      </c>
      <c r="C114" s="15" t="s">
        <v>94</v>
      </c>
      <c r="D114" s="8">
        <v>0</v>
      </c>
      <c r="E114" s="51"/>
      <c r="F114" s="52"/>
    </row>
    <row r="115" spans="1:7" ht="84.75" customHeight="1" x14ac:dyDescent="0.25">
      <c r="A115" s="85"/>
      <c r="B115" s="92"/>
      <c r="C115" s="15" t="s">
        <v>95</v>
      </c>
      <c r="D115" s="10">
        <v>1.5</v>
      </c>
      <c r="E115" s="51"/>
      <c r="F115" s="52"/>
    </row>
    <row r="116" spans="1:7" ht="300" customHeight="1" x14ac:dyDescent="0.25">
      <c r="A116" s="86"/>
      <c r="B116" s="90"/>
      <c r="C116" s="78" t="s">
        <v>96</v>
      </c>
      <c r="D116" s="79">
        <v>2.5</v>
      </c>
      <c r="E116" s="83">
        <v>2.5</v>
      </c>
      <c r="F116" s="112" t="s">
        <v>193</v>
      </c>
      <c r="G116" s="74" t="s">
        <v>186</v>
      </c>
    </row>
    <row r="117" spans="1:7" ht="39" customHeight="1" x14ac:dyDescent="0.25">
      <c r="A117" s="30"/>
      <c r="B117" s="30"/>
      <c r="C117" s="15" t="s">
        <v>42</v>
      </c>
      <c r="D117" s="8">
        <v>0</v>
      </c>
      <c r="E117" s="51"/>
      <c r="F117" s="52"/>
    </row>
    <row r="118" spans="1:7" ht="90.75" customHeight="1" x14ac:dyDescent="0.25">
      <c r="A118" s="31"/>
      <c r="B118" s="31"/>
      <c r="C118" s="15" t="s">
        <v>98</v>
      </c>
      <c r="D118" s="10">
        <v>1.5</v>
      </c>
      <c r="E118" s="51"/>
      <c r="F118" s="52"/>
    </row>
    <row r="119" spans="1:7" ht="368.25" customHeight="1" x14ac:dyDescent="0.25">
      <c r="A119" s="14">
        <v>2</v>
      </c>
      <c r="B119" s="15" t="s">
        <v>97</v>
      </c>
      <c r="C119" s="15" t="s">
        <v>99</v>
      </c>
      <c r="D119" s="10">
        <v>2.5</v>
      </c>
      <c r="E119" s="43"/>
      <c r="F119" s="62"/>
      <c r="G119" s="75" t="s">
        <v>187</v>
      </c>
    </row>
    <row r="120" spans="1:7" s="2" customFormat="1" ht="27" customHeight="1" x14ac:dyDescent="0.25">
      <c r="A120" s="33"/>
      <c r="B120" s="33"/>
      <c r="C120" s="34" t="s">
        <v>100</v>
      </c>
      <c r="D120" s="35">
        <f>D12+D28+D42+D52+D62+D78+D91+D104+D113</f>
        <v>100</v>
      </c>
      <c r="E120" s="65">
        <f>E12+E28+E42+E52+E62+E78+E91+E104+E113</f>
        <v>12.5</v>
      </c>
      <c r="F120" s="66"/>
      <c r="G120" s="37"/>
    </row>
    <row r="122" spans="1:7" s="18" customFormat="1" ht="16.5" x14ac:dyDescent="0.25">
      <c r="B122" s="16" t="s">
        <v>107</v>
      </c>
      <c r="C122" s="17"/>
      <c r="E122" s="55"/>
      <c r="F122" s="56"/>
      <c r="G122" s="39"/>
    </row>
    <row r="123" spans="1:7" s="18" customFormat="1" ht="16.5" x14ac:dyDescent="0.25">
      <c r="B123" s="16" t="s">
        <v>108</v>
      </c>
      <c r="C123" s="17"/>
      <c r="D123" s="20">
        <f>E120</f>
        <v>12.5</v>
      </c>
      <c r="E123" s="55"/>
      <c r="F123" s="56"/>
      <c r="G123" s="39"/>
    </row>
    <row r="124" spans="1:7" s="18" customFormat="1" ht="16.5" x14ac:dyDescent="0.25">
      <c r="B124" s="16" t="s">
        <v>109</v>
      </c>
      <c r="C124" s="17"/>
      <c r="D124" s="21" t="str">
        <f>IF(D123&lt;50,"Chưa đạt",IF(D123&lt;70,"Trung bình",IF(D123&lt;80,"Khá",IF(D123&lt;90,"Tốt","Xuất sắc"))))</f>
        <v>Chưa đạt</v>
      </c>
      <c r="E124" s="55"/>
      <c r="F124" s="56"/>
      <c r="G124" s="39"/>
    </row>
    <row r="125" spans="1:7" s="18" customFormat="1" ht="16.5" x14ac:dyDescent="0.25">
      <c r="B125" s="16"/>
      <c r="C125" s="17"/>
      <c r="D125" s="21"/>
      <c r="E125" s="55"/>
      <c r="F125" s="56"/>
      <c r="G125" s="39"/>
    </row>
    <row r="126" spans="1:7" s="18" customFormat="1" ht="16.5" x14ac:dyDescent="0.25">
      <c r="A126" s="109" t="s">
        <v>110</v>
      </c>
      <c r="B126" s="109"/>
      <c r="C126" s="109"/>
      <c r="D126" s="109" t="s">
        <v>188</v>
      </c>
      <c r="E126" s="109"/>
      <c r="F126" s="109"/>
      <c r="G126" s="39"/>
    </row>
    <row r="127" spans="1:7" s="18" customFormat="1" ht="16.5" x14ac:dyDescent="0.25">
      <c r="A127" s="110" t="s">
        <v>169</v>
      </c>
      <c r="B127" s="110"/>
      <c r="C127" s="110"/>
      <c r="D127" s="19"/>
      <c r="F127" s="57"/>
      <c r="G127" s="39"/>
    </row>
    <row r="128" spans="1:7" s="18" customFormat="1" ht="16.5" x14ac:dyDescent="0.25">
      <c r="D128" s="19"/>
      <c r="F128" s="58"/>
      <c r="G128" s="39"/>
    </row>
    <row r="129" spans="1:7" x14ac:dyDescent="0.25">
      <c r="F129" s="58"/>
    </row>
    <row r="130" spans="1:7" x14ac:dyDescent="0.25">
      <c r="F130" s="58"/>
    </row>
    <row r="131" spans="1:7" x14ac:dyDescent="0.25">
      <c r="F131" s="58"/>
    </row>
    <row r="132" spans="1:7" s="21" customFormat="1" ht="16.5" x14ac:dyDescent="0.25">
      <c r="A132" s="102" t="s">
        <v>167</v>
      </c>
      <c r="B132" s="102"/>
      <c r="C132" s="102"/>
      <c r="D132" s="111" t="s">
        <v>189</v>
      </c>
      <c r="E132" s="111"/>
      <c r="F132" s="111"/>
      <c r="G132" s="40"/>
    </row>
    <row r="134" spans="1:7" x14ac:dyDescent="0.25">
      <c r="B134" s="22" t="s">
        <v>111</v>
      </c>
    </row>
    <row r="135" spans="1:7" s="23" customFormat="1" ht="16.5" x14ac:dyDescent="0.25">
      <c r="B135" s="25" t="s">
        <v>191</v>
      </c>
      <c r="D135" s="24"/>
      <c r="E135" s="60"/>
      <c r="F135" s="56"/>
      <c r="G135" s="41"/>
    </row>
    <row r="136" spans="1:7" s="23" customFormat="1" ht="16.5" x14ac:dyDescent="0.25">
      <c r="B136" s="25" t="s">
        <v>190</v>
      </c>
      <c r="D136" s="24"/>
      <c r="E136" s="60"/>
      <c r="F136" s="56"/>
      <c r="G136" s="41"/>
    </row>
    <row r="137" spans="1:7" s="23" customFormat="1" ht="16.5" x14ac:dyDescent="0.25">
      <c r="B137" s="25" t="s">
        <v>112</v>
      </c>
      <c r="D137" s="24"/>
      <c r="E137" s="60"/>
      <c r="F137" s="56"/>
      <c r="G137" s="41"/>
    </row>
    <row r="138" spans="1:7" s="23" customFormat="1" ht="16.5" x14ac:dyDescent="0.25">
      <c r="D138" s="24"/>
      <c r="E138" s="60"/>
      <c r="F138" s="56"/>
      <c r="G138" s="41"/>
    </row>
  </sheetData>
  <autoFilter ref="A11:H120" xr:uid="{00000000-0009-0000-0000-000000000000}"/>
  <mergeCells count="80">
    <mergeCell ref="A82:A84"/>
    <mergeCell ref="B82:B84"/>
    <mergeCell ref="A66:A68"/>
    <mergeCell ref="B66:B68"/>
    <mergeCell ref="A69:A71"/>
    <mergeCell ref="B69:B71"/>
    <mergeCell ref="A72:A74"/>
    <mergeCell ref="B72:B74"/>
    <mergeCell ref="A60:A61"/>
    <mergeCell ref="B60:B61"/>
    <mergeCell ref="A63:A65"/>
    <mergeCell ref="B63:B65"/>
    <mergeCell ref="A53:A55"/>
    <mergeCell ref="B53:B55"/>
    <mergeCell ref="A56:A57"/>
    <mergeCell ref="A126:C126"/>
    <mergeCell ref="A127:C127"/>
    <mergeCell ref="A132:C132"/>
    <mergeCell ref="D126:F126"/>
    <mergeCell ref="D132:F132"/>
    <mergeCell ref="A7:F7"/>
    <mergeCell ref="A4:C4"/>
    <mergeCell ref="A114:A116"/>
    <mergeCell ref="B114:B116"/>
    <mergeCell ref="A98:A100"/>
    <mergeCell ref="B98:B100"/>
    <mergeCell ref="A85:A87"/>
    <mergeCell ref="B85:B87"/>
    <mergeCell ref="A88:A90"/>
    <mergeCell ref="B88:B90"/>
    <mergeCell ref="A6:F6"/>
    <mergeCell ref="A105:A107"/>
    <mergeCell ref="B105:B107"/>
    <mergeCell ref="A79:A81"/>
    <mergeCell ref="B79:B81"/>
    <mergeCell ref="A58:A59"/>
    <mergeCell ref="A1:C1"/>
    <mergeCell ref="D1:F1"/>
    <mergeCell ref="D2:F2"/>
    <mergeCell ref="A2:C2"/>
    <mergeCell ref="A3:C3"/>
    <mergeCell ref="A108:A109"/>
    <mergeCell ref="B108:B109"/>
    <mergeCell ref="A110:A112"/>
    <mergeCell ref="B110:B112"/>
    <mergeCell ref="A95:A97"/>
    <mergeCell ref="B95:B97"/>
    <mergeCell ref="A19:A21"/>
    <mergeCell ref="B19:B21"/>
    <mergeCell ref="A32:A33"/>
    <mergeCell ref="B32:B33"/>
    <mergeCell ref="A34:A36"/>
    <mergeCell ref="B34:B36"/>
    <mergeCell ref="A22:A24"/>
    <mergeCell ref="B22:B24"/>
    <mergeCell ref="A25:A27"/>
    <mergeCell ref="B25:B27"/>
    <mergeCell ref="A29:A31"/>
    <mergeCell ref="B29:B31"/>
    <mergeCell ref="A9:F9"/>
    <mergeCell ref="A13:A15"/>
    <mergeCell ref="B13:B15"/>
    <mergeCell ref="B17:B18"/>
    <mergeCell ref="A17:A18"/>
    <mergeCell ref="A37:A39"/>
    <mergeCell ref="B37:B39"/>
    <mergeCell ref="B101:B103"/>
    <mergeCell ref="A101:A103"/>
    <mergeCell ref="A75:A76"/>
    <mergeCell ref="B75:B76"/>
    <mergeCell ref="A92:A93"/>
    <mergeCell ref="B92:B93"/>
    <mergeCell ref="B56:B57"/>
    <mergeCell ref="A40:A41"/>
    <mergeCell ref="B40:B41"/>
    <mergeCell ref="A43:A45"/>
    <mergeCell ref="B43:B45"/>
    <mergeCell ref="A46:A48"/>
    <mergeCell ref="B46:B48"/>
    <mergeCell ref="B58:B59"/>
  </mergeCells>
  <pageMargins left="0.6" right="0.23622047244094499" top="0.63" bottom="0.511811023622047" header="0.31496062992126" footer="0.15748031496063"/>
  <pageSetup paperSize="9" scale="85"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BC</vt:lpstr>
      <vt:lpstr>BC!Print_Titles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Le Tien Dung</cp:lastModifiedBy>
  <cp:lastPrinted>2024-09-26T03:31:23Z</cp:lastPrinted>
  <dcterms:created xsi:type="dcterms:W3CDTF">2023-09-12T07:05:10Z</dcterms:created>
  <dcterms:modified xsi:type="dcterms:W3CDTF">2025-09-29T00:56:34Z</dcterms:modified>
</cp:coreProperties>
</file>