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Users\chi\Desktop\"/>
    </mc:Choice>
  </mc:AlternateContent>
  <xr:revisionPtr revIDLastSave="0" documentId="13_ncr:1_{C121FC65-2263-4E9D-B456-A32993A1D8CE}" xr6:coauthVersionLast="47" xr6:coauthVersionMax="47" xr10:uidLastSave="{00000000-0000-0000-0000-000000000000}"/>
  <bookViews>
    <workbookView xWindow="1860" yWindow="1875" windowWidth="14400" windowHeight="10035" firstSheet="3" activeTab="5" xr2:uid="{00000000-000D-0000-FFFF-FFFF00000000}"/>
  </bookViews>
  <sheets>
    <sheet name="Mau 1" sheetId="3" r:id="rId1"/>
    <sheet name="Mau 2" sheetId="6" r:id="rId2"/>
    <sheet name="Mau 3 " sheetId="2" r:id="rId3"/>
    <sheet name="Mau 1 (thang 9)" sheetId="7" r:id="rId4"/>
    <sheet name="Mau 2 (thang 9)" sheetId="10" r:id="rId5"/>
    <sheet name="Mau 3  (thang 9" sheetId="11" r:id="rId6"/>
  </sheets>
  <definedNames>
    <definedName name="_xlnm.Print_Titles" localSheetId="0">'Mau 1'!$6:$6</definedName>
    <definedName name="_xlnm.Print_Titles" localSheetId="3">'Mau 1 (thang 9)'!$6:$6</definedName>
    <definedName name="_xlnm.Print_Titles" localSheetId="2">'Mau 3 '!$7:$8</definedName>
    <definedName name="_xlnm.Print_Titles" localSheetId="5">'Mau 3  (thang 9'!$7:$8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I11" i="10" l="1"/>
  <c r="AI15" i="10"/>
  <c r="F42" i="11"/>
  <c r="G42" i="11" s="1"/>
  <c r="D42" i="11"/>
  <c r="E42" i="11" s="1"/>
  <c r="F41" i="11"/>
  <c r="G41" i="11" s="1"/>
  <c r="D41" i="11"/>
  <c r="E41" i="11" s="1"/>
  <c r="F40" i="11"/>
  <c r="G40" i="11" s="1"/>
  <c r="D40" i="11"/>
  <c r="E40" i="11" s="1"/>
  <c r="F39" i="11"/>
  <c r="G39" i="11" s="1"/>
  <c r="D39" i="11"/>
  <c r="E39" i="11" s="1"/>
  <c r="F38" i="11"/>
  <c r="G38" i="11" s="1"/>
  <c r="D38" i="11"/>
  <c r="E38" i="11" s="1"/>
  <c r="F37" i="11"/>
  <c r="G37" i="11" s="1"/>
  <c r="D37" i="11"/>
  <c r="E37" i="11" s="1"/>
  <c r="F36" i="11"/>
  <c r="G36" i="11" s="1"/>
  <c r="D36" i="11"/>
  <c r="E36" i="11" s="1"/>
  <c r="F35" i="11"/>
  <c r="G35" i="11" s="1"/>
  <c r="D35" i="11"/>
  <c r="E35" i="11" s="1"/>
  <c r="F34" i="11"/>
  <c r="G34" i="11" s="1"/>
  <c r="D34" i="11"/>
  <c r="E34" i="11" s="1"/>
  <c r="F33" i="11"/>
  <c r="G33" i="11" s="1"/>
  <c r="D33" i="11"/>
  <c r="E33" i="11" s="1"/>
  <c r="F32" i="11"/>
  <c r="D32" i="11"/>
  <c r="E32" i="11" s="1"/>
  <c r="AI28" i="10"/>
  <c r="AI27" i="10"/>
  <c r="AI26" i="10"/>
  <c r="AI25" i="10"/>
  <c r="AI24" i="10"/>
  <c r="AI23" i="10"/>
  <c r="AI22" i="10"/>
  <c r="AI21" i="10"/>
  <c r="AI19" i="10"/>
  <c r="AI18" i="10"/>
  <c r="AI17" i="10"/>
  <c r="AI16" i="10"/>
  <c r="AI14" i="10"/>
  <c r="AI12" i="10"/>
  <c r="AI12" i="6"/>
  <c r="AI14" i="6"/>
  <c r="F43" i="11" l="1"/>
  <c r="G32" i="11"/>
  <c r="D43" i="11"/>
  <c r="F32" i="2"/>
  <c r="F33" i="2"/>
  <c r="F42" i="2" l="1"/>
  <c r="F41" i="2"/>
  <c r="F40" i="2"/>
  <c r="F39" i="2"/>
  <c r="F38" i="2"/>
  <c r="F37" i="2"/>
  <c r="F36" i="2"/>
  <c r="F35" i="2"/>
  <c r="F34" i="2"/>
  <c r="AI19" i="6" l="1"/>
  <c r="AI15" i="6" l="1"/>
  <c r="AI16" i="6"/>
  <c r="AI17" i="6"/>
  <c r="AI18" i="6"/>
  <c r="AI21" i="6"/>
  <c r="AI22" i="6"/>
  <c r="AI23" i="6"/>
  <c r="AI24" i="6"/>
  <c r="AI25" i="6"/>
  <c r="AI26" i="6"/>
  <c r="AI27" i="6"/>
  <c r="AI28" i="6"/>
  <c r="AI11" i="6"/>
  <c r="D33" i="2" l="1"/>
  <c r="G42" i="2" l="1"/>
  <c r="G41" i="2"/>
  <c r="G40" i="2"/>
  <c r="G39" i="2"/>
  <c r="G38" i="2"/>
  <c r="G37" i="2"/>
  <c r="G36" i="2"/>
  <c r="G35" i="2"/>
  <c r="G34" i="2"/>
  <c r="G33" i="2"/>
  <c r="D42" i="2"/>
  <c r="E42" i="2" s="1"/>
  <c r="D41" i="2"/>
  <c r="E41" i="2" s="1"/>
  <c r="D40" i="2"/>
  <c r="E40" i="2" s="1"/>
  <c r="D39" i="2"/>
  <c r="E39" i="2" s="1"/>
  <c r="D38" i="2"/>
  <c r="E38" i="2" s="1"/>
  <c r="D37" i="2"/>
  <c r="E37" i="2" s="1"/>
  <c r="D36" i="2"/>
  <c r="E36" i="2" s="1"/>
  <c r="D35" i="2"/>
  <c r="E35" i="2" s="1"/>
  <c r="D34" i="2"/>
  <c r="E34" i="2" s="1"/>
  <c r="E33" i="2"/>
  <c r="D32" i="2"/>
  <c r="D43" i="2" l="1"/>
  <c r="E32" i="2"/>
  <c r="F43" i="2"/>
  <c r="G32"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12E138AC-4007-4390-AD12-ED3223D2696C}">
      <text>
        <r>
          <rPr>
            <b/>
            <sz val="9"/>
            <color indexed="81"/>
            <rFont val="Tahoma"/>
            <family val="2"/>
          </rPr>
          <t>Anh Phuong:</t>
        </r>
        <r>
          <rPr>
            <sz val="9"/>
            <color indexed="81"/>
            <rFont val="Tahoma"/>
            <family val="2"/>
          </rPr>
          <t xml:space="preserve">
Số lượng CBQL (gồm Trưởng, Phó đơn vị)</t>
        </r>
      </text>
    </comment>
    <comment ref="D12" authorId="0" shapeId="0" xr:uid="{978A357A-CF54-4E34-8867-4903E834CF21}">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<sst xmlns="http://schemas.openxmlformats.org/spreadsheetml/2006/main" count="538" uniqueCount="185">
  <si>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</si>
  <si>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</si>
  <si>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</si>
  <si>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</si>
  <si>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</si>
  <si>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</si>
  <si>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</si>
  <si>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</si>
  <si>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</si>
  <si>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</si>
  <si>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</si>
  <si>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</si>
  <si>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</si>
  <si>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</si>
  <si>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</si>
  <si>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</si>
  <si>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</si>
  <si>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</si>
  <si>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</si>
  <si>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</si>
  <si>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</si>
  <si>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</si>
  <si>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</si>
  <si>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</si>
  <si>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</si>
  <si>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</si>
  <si>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</si>
  <si>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</si>
  <si>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</si>
  <si>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</si>
  <si>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</si>
  <si>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</si>
  <si>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</si>
  <si>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</si>
  <si>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</si>
  <si>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</si>
  <si>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</si>
  <si>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</si>
  <si>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</si>
  <si>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</si>
  <si>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</si>
  <si>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</si>
  <si>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</si>
  <si>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</si>
  <si>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</si>
  <si>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</si>
  <si>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</si>
  <si>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</si>
  <si>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</si>
  <si>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</si>
  <si>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</si>
  <si>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</si>
  <si>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</si>
  <si>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</si>
  <si>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</si>
  <si>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</si>
  <si>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</si>
  <si>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</si>
  <si>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</si>
  <si>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</si>
  <si>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</si>
  <si>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</si>
  <si>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</si>
  <si>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</si>
  <si>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</si>
  <si>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</si>
  <si>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</si>
  <si>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</si>
  <si>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</si>
  <si>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</si>
  <si>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</si>
  <si>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</si>
  <si>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</si>
  <si>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</si>
  <si>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</si>
  <si>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</si>
  <si>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</si>
  <si>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</si>
  <si>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</si>
  <si>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</si>
  <si>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</si>
  <si>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</si>
  <si>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t>Lê Xuân Thiện</t>
  </si>
  <si>
    <t>Nguyễn Thị Kim Anh</t>
  </si>
  <si>
    <t>Phạm Thị Lê Chi</t>
  </si>
  <si>
    <t>Trần Thị Thu Hà</t>
  </si>
  <si>
    <t>Nguyễn Tất Thắng</t>
  </si>
  <si>
    <t>Mai Thu Hương</t>
  </si>
  <si>
    <t>Nguyễn Trung Dũng</t>
  </si>
  <si>
    <t>Phạm Huy Hoàng</t>
  </si>
  <si>
    <t>Huỳnh Văn Hiếu</t>
  </si>
  <si>
    <t>Trần Anh Mỹ</t>
  </si>
  <si>
    <t>Bùi Đức Phước</t>
  </si>
  <si>
    <t>Nguyễn Thị Thảo</t>
  </si>
  <si>
    <t>Lưu Hoàng Bảo Châu</t>
  </si>
  <si>
    <t>Trần Việt Anh</t>
  </si>
  <si>
    <t>09</t>
  </si>
  <si>
    <t>10</t>
  </si>
  <si>
    <t>11</t>
  </si>
  <si>
    <t>12</t>
  </si>
  <si>
    <t>13</t>
  </si>
  <si>
    <t>01002002</t>
  </si>
  <si>
    <t>01009018</t>
  </si>
  <si>
    <t>01009010</t>
  </si>
  <si>
    <t>01002004</t>
  </si>
  <si>
    <t>01009008</t>
  </si>
  <si>
    <t>01007004</t>
  </si>
  <si>
    <t>01002008</t>
  </si>
  <si>
    <t>01009011</t>
  </si>
  <si>
    <t>01009019</t>
  </si>
  <si>
    <t>01009028</t>
  </si>
  <si>
    <t>01009026</t>
  </si>
  <si>
    <t>01007003</t>
  </si>
  <si>
    <t>01009029</t>
  </si>
  <si>
    <t>01002038</t>
  </si>
  <si>
    <r>
      <t xml:space="preserve">TRƯỜNG CAO ĐẲNG LÝ TỰ TRỌNG
 THÀNH PHỐ HỒ CHÍ MINH
</t>
    </r>
    <r>
      <rPr>
        <b/>
        <sz val="12"/>
        <rFont val="Times New Roman"/>
        <family val="1"/>
      </rPr>
      <t>PHÒNG THANH TRA GIÁO DỤC - 
QUAN HỆ DOANH NGHIỆP</t>
    </r>
  </si>
  <si>
    <t>Nguyễn Văn Chiến</t>
  </si>
  <si>
    <t>Nguyễn Thùy Dương</t>
  </si>
  <si>
    <t>14</t>
  </si>
  <si>
    <t>15</t>
  </si>
  <si>
    <t>PHÒNG THANH TRA GIÁO DỤC - 
QUAN HỆ DOANH NGHIỆP</t>
  </si>
  <si>
    <t>01007008</t>
  </si>
  <si>
    <t>01014012</t>
  </si>
  <si>
    <t xml:space="preserve">Nhiệm vụ 1 </t>
  </si>
  <si>
    <t>Tốt</t>
  </si>
  <si>
    <t>x</t>
  </si>
  <si>
    <t>A3</t>
  </si>
  <si>
    <t>1</t>
  </si>
  <si>
    <t xml:space="preserve">CỘNG HÒA XÃ HỘI CHỦ NGHĨA VIỆT NAM
Độc lập - Tự do - Hạnh phúc
</t>
  </si>
  <si>
    <t>Công việc chung của đơn vị</t>
  </si>
  <si>
    <t>16</t>
  </si>
  <si>
    <t xml:space="preserve">Nguyễn Phương Hà </t>
  </si>
  <si>
    <t>01010023</t>
  </si>
  <si>
    <t>3</t>
  </si>
  <si>
    <t>A1</t>
  </si>
  <si>
    <t>A2</t>
  </si>
  <si>
    <t>Thiện</t>
  </si>
  <si>
    <t>0</t>
  </si>
  <si>
    <t>- Tổ chức đưa GV-SV Khoa Xây dựng - 
Nhiệt lạnh tham quan công ty TNHH 
CBRE Việt Nam</t>
  </si>
  <si>
    <t>BẢNG TỔNG HỢP CÔNG VIỆC ĐỘT XUẤT ĐÃ THỰC HIỆN THÁNG 12/2024</t>
  </si>
  <si>
    <t xml:space="preserve">Thực hiện báo cáo theo văn số 7968/SGDĐT-GDTXCNĐH ngày 10 tháng 12 năm 2024 của Sở Giáo dục và Đào tạo Thành phố về việc báo cáo công tác tổ chức thực hiện nhiệm vụ đầu năm học 2024 - 2025 đối với các trường cao đẳng quản lý theo ủy quyền, các trường trung cấp trực thuộc Sở Giáo dục và Đào tạo.' </t>
  </si>
  <si>
    <t xml:space="preserve"> Thực hiện báo cáo kết quả thực hiện Chương trình “Tăng cường giáo dục lý tưởng cách mạng, đạo đức, lối sống và khơi dậy khát vọng cống hiến cho sinh viên” năm 2024 cho Sở GD-ĐT Thành phố.</t>
  </si>
  <si>
    <t xml:space="preserve"> Chiến, Thiện</t>
  </si>
  <si>
    <t>Từ ngày 10/12 đến 15/12/2024</t>
  </si>
  <si>
    <t xml:space="preserve"> Từ ngày 10/11 đến ngày 15/ 2024</t>
  </si>
  <si>
    <t>Từ ngày 12/12 đến ngày 22/12/2024</t>
  </si>
  <si>
    <t xml:space="preserve"> Chiến, Thu Hà</t>
  </si>
  <si>
    <t>'Từ ngày 10/12 đến ngày 24/12//2024</t>
  </si>
  <si>
    <t>Ngày 24/12/2024</t>
  </si>
  <si>
    <t>THỐNG KÊ CHI TIẾT KHỐI LƯỢNG CÔNG VIỆC THỰC HIỆN THÁNG 12/2024</t>
  </si>
  <si>
    <t>A4</t>
  </si>
  <si>
    <t>B1</t>
  </si>
  <si>
    <t>Kim Anh</t>
  </si>
  <si>
    <t xml:space="preserve"> Thực hiện báo cáo công tác đảng cuối năm 2024 và công tác chuẩn bị đại hội chi bộ</t>
  </si>
  <si>
    <t xml:space="preserve"> Thực hiện báo cáo theo văn số 8021/SGDĐT-GDTXCNĐH ngày 12 tháng 12 năm 2024 của Sở Giáo dục và Đào tạo Thành phố về báo cáo kết quả thực hiện công tác xây dựng “Thành phố học tập toàn cầu UNECOS” năm 2024.</t>
  </si>
  <si>
    <t xml:space="preserve"> Thực hiện báo cáo theo công văn số 7933/SGDĐT-CTTT ngày 09 tháng 12 năm 2024 của Sở Giáo dục và Đào tạo về việc báo cáo thực hiện Đế án “Bảo tồn, phát huy trang phục truyền thống các dân tộc thiểu số Việt Nam trong giai đoạn hiện nay” trong năm 2024.</t>
  </si>
  <si>
    <t>Chiến, Thu Hà</t>
  </si>
  <si>
    <t>4</t>
  </si>
  <si>
    <t>Xây dựng Quy chế, Kế hoạch khối thi đua 1, Thiết kế Thư mời ký cam kết khối thi đua 1.</t>
  </si>
  <si>
    <t>Chiến, Hoàng, Thiện, Thu Hà</t>
  </si>
  <si>
    <t>Thành phố Hồ Chí Minh, ngày 20 tháng 12 năm 2024</t>
  </si>
  <si>
    <t>BC thực hiện Chỉ thị 31 của Chính phủ về Tăng cường trật tự ATGT trong tình hình mới (theo Kế hoạch số 1157/KH-UBND ngày 09 tháng 3 năm 2024 của UBND Thành phố và Công văn số 10195/SLĐTBXH-GDNN ngày 08 tháng 5 năm 2024 của Sở LĐ-TBXH)</t>
  </si>
  <si>
    <t>Từ ngày 12/12 đến ngày 13/12/2024</t>
  </si>
  <si>
    <t>TP. Hồ Chí minh ngày 20 tháng 12 năm 2024</t>
  </si>
  <si>
    <t>TPHCM, ngày 20 tháng 12 năm 2024</t>
  </si>
  <si>
    <t>DANH SÁCH DỰ KIẾN XẾP LOẠI THI ĐUA THÁNG 12/2024</t>
  </si>
  <si>
    <t>2</t>
  </si>
  <si>
    <t>Từ ngày 08/12 đến ngày 13/12/2024</t>
  </si>
  <si>
    <t>Vắng mặt ca trực 18 phút không báo lãnh đạo phòng</t>
  </si>
  <si>
    <t>Từ ngày 05/12 đến ngày 20/12/2024</t>
  </si>
  <si>
    <t>Thành phố Hồ Chí Minh, ngày    tháng    năm 2025</t>
  </si>
  <si>
    <t>TP. Hồ Chí minh ngày    tháng    năm 2025</t>
  </si>
  <si>
    <t>TPHCM, ngày     tháng    năm 20</t>
  </si>
  <si>
    <t>Like &amp; Share Tư vấn tuyển sinh</t>
  </si>
  <si>
    <t>tháng 7, 8, 9</t>
  </si>
  <si>
    <t>239 lượt</t>
  </si>
  <si>
    <t>Hỗ trợ lớp Sinh hoạt chính trị đầu khóa</t>
  </si>
  <si>
    <t>16, 20/9/2025</t>
  </si>
  <si>
    <t>Hỗ trợ, hướng dẫn SV mới nhập học</t>
  </si>
  <si>
    <t>25, 26, 27/8/2025
8, 9, 15, 16/9/2025</t>
  </si>
  <si>
    <t>THỐNG KÊ CHI TIẾT KHỐI LƯỢNG CÔNG VIỆC THỰC HIỆN THÁNG 09/2025</t>
  </si>
  <si>
    <t>BẢNG TỔNG HỢP CÔNG VIỆC ĐỘT XUẤT ĐÃ THỰC HIỆN THÁNG 09/2025</t>
  </si>
  <si>
    <r>
      <t xml:space="preserve">TRƯỜNG CAO ĐẲNG LÝ TỰ TRỌNG
 THÀNH PHỐ HỒ CHÍ MINH
</t>
    </r>
    <r>
      <rPr>
        <b/>
        <sz val="12"/>
        <rFont val="Times New Roman"/>
        <family val="1"/>
      </rPr>
      <t>PHÒNG THANH TRA GIÁO DỤC - 
CÔNG TÁC SINH VIÊN</t>
    </r>
  </si>
  <si>
    <t>PHÒNG THANH TRA GIÁO DỤC - 
CÔNG TÁC SINH VIÊN</t>
  </si>
  <si>
    <t>DANH SÁCH DỰ KIẾN XẾP LOẠI THI ĐUA THÁNG 09/2025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</si>
</sst>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42"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13"/>
      <color rgb="FFFF0000"/>
      <name val="Times New Roman"/>
      <family val="1"/>
    </font>
    <font>
      <sz val="8"/>
      <name val="Calibri"/>
      <family val="2"/>
      <scheme val="minor"/>
    </font>
    <font>
      <sz val="13"/>
      <color indexed="8"/>
      <name val="Times New Roman"/>
      <family val="1"/>
    </font>
    <font>
      <sz val="11"/>
      <name val="Times New Roman"/>
      <family val="1"/>
    </font>
    <font>
      <b/>
      <sz val="13"/>
      <name val="Times New Roman"/>
      <family val="1"/>
    </font>
    <font>
      <sz val="12"/>
      <color rgb="FFFF0000"/>
      <name val="Times New Roman"/>
      <family val="1"/>
    </font>
    <font>
      <sz val="14"/>
      <color rgb="FFFF0000"/>
      <name val="Times New Roman"/>
      <family val="1"/>
    </font>
    <font>
      <sz val="14"/>
      <color rgb="FFFF0000"/>
      <name val="Calibri"/>
      <family val="2"/>
      <scheme val="minor"/>
    </font>
    <font>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78">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6"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164" fontId="30" fillId="0" borderId="1" xfId="0" applyNumberFormat="1" applyFont="1" applyBorder="1" applyAlignment="1">
      <alignment horizontal="center" vertical="center" wrapText="1"/>
    </xf>
    <xf numFmtId="0" fontId="3" fillId="0" borderId="0" xfId="1" applyFont="1" applyAlignment="1">
      <alignment vertical="center" wrapText="1"/>
    </xf>
    <xf numFmtId="0" fontId="31"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9" fillId="0" borderId="0" xfId="0" applyFont="1" applyAlignment="1">
      <alignment horizontal="left" vertical="center" wrapText="1"/>
    </xf>
    <xf numFmtId="0" fontId="32"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xf>
    <xf numFmtId="0" fontId="8" fillId="2" borderId="1" xfId="1" applyFont="1" applyFill="1" applyBorder="1" applyAlignment="1">
      <alignment horizontal="center" vertical="center" wrapText="1"/>
    </xf>
    <xf numFmtId="0" fontId="35" fillId="0" borderId="5" xfId="0" applyFont="1" applyBorder="1" applyAlignment="1" applyProtection="1">
      <alignment horizontal="center" vertical="center" wrapText="1"/>
      <protection locked="0"/>
    </xf>
    <xf numFmtId="0" fontId="36" fillId="0" borderId="12" xfId="0" applyFont="1" applyBorder="1" applyAlignment="1">
      <alignment vertical="center"/>
    </xf>
    <xf numFmtId="0" fontId="2" fillId="0" borderId="12" xfId="0" quotePrefix="1" applyFont="1" applyBorder="1" applyAlignment="1">
      <alignment horizontal="center" vertical="center" wrapText="1"/>
    </xf>
    <xf numFmtId="49" fontId="2" fillId="0" borderId="3" xfId="0" applyNumberFormat="1" applyFont="1" applyBorder="1" applyAlignment="1">
      <alignment horizontal="center" vertical="center" wrapText="1"/>
    </xf>
    <xf numFmtId="0" fontId="8" fillId="0" borderId="12" xfId="0" applyFont="1" applyBorder="1" applyAlignment="1">
      <alignment vertical="center"/>
    </xf>
    <xf numFmtId="0" fontId="8" fillId="0" borderId="12" xfId="0" quotePrefix="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0" fontId="8" fillId="0" borderId="1" xfId="1" applyFont="1" applyBorder="1" applyAlignment="1">
      <alignment horizontal="left" vertical="center"/>
    </xf>
    <xf numFmtId="164" fontId="8" fillId="0" borderId="1" xfId="1" applyNumberFormat="1" applyFont="1" applyBorder="1" applyAlignment="1">
      <alignment horizontal="center" vertical="center" wrapText="1"/>
    </xf>
    <xf numFmtId="164" fontId="37" fillId="0" borderId="1" xfId="1" quotePrefix="1" applyNumberFormat="1" applyFont="1" applyBorder="1" applyAlignment="1">
      <alignment horizontal="center" vertical="center"/>
    </xf>
    <xf numFmtId="0" fontId="37" fillId="0" borderId="1" xfId="0" applyFont="1" applyBorder="1" applyAlignment="1">
      <alignment horizontal="left" vertical="center" wrapText="1"/>
    </xf>
    <xf numFmtId="164"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8" fillId="2" borderId="2" xfId="1" applyFont="1" applyFill="1" applyBorder="1" applyAlignment="1">
      <alignment horizontal="center" vertical="center" wrapText="1"/>
    </xf>
    <xf numFmtId="14" fontId="8" fillId="2" borderId="2" xfId="1" quotePrefix="1" applyNumberFormat="1" applyFont="1" applyFill="1" applyBorder="1" applyAlignment="1">
      <alignment horizontal="center" vertical="center" wrapText="1"/>
    </xf>
    <xf numFmtId="0" fontId="37" fillId="0" borderId="1" xfId="0" applyFont="1" applyBorder="1" applyAlignment="1" applyProtection="1">
      <alignment horizontal="center" vertical="center" wrapText="1"/>
      <protection locked="0"/>
    </xf>
    <xf numFmtId="0" fontId="37" fillId="0" borderId="3" xfId="0" applyFont="1" applyBorder="1" applyAlignment="1" applyProtection="1">
      <alignment horizontal="center" vertical="center" wrapText="1"/>
      <protection locked="0"/>
    </xf>
    <xf numFmtId="0" fontId="37" fillId="0" borderId="1" xfId="0" applyFont="1" applyBorder="1" applyAlignment="1">
      <alignment horizontal="center" vertical="center" wrapText="1"/>
    </xf>
    <xf numFmtId="0" fontId="37" fillId="0" borderId="1" xfId="0" applyFont="1" applyBorder="1" applyAlignment="1" applyProtection="1">
      <alignment horizontal="left" vertical="center" wrapText="1"/>
      <protection locked="0"/>
    </xf>
    <xf numFmtId="164" fontId="8" fillId="0" borderId="2" xfId="1" applyNumberFormat="1" applyFont="1" applyBorder="1" applyAlignment="1">
      <alignment horizontal="center" vertical="center" wrapText="1"/>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8" fillId="0" borderId="1" xfId="0" applyFont="1" applyBorder="1" applyAlignment="1">
      <alignment horizontal="center" vertical="center" wrapText="1"/>
    </xf>
    <xf numFmtId="0" fontId="39" fillId="0" borderId="0" xfId="1" applyFont="1" applyAlignment="1">
      <alignment horizontal="center" vertical="center"/>
    </xf>
    <xf numFmtId="0" fontId="40" fillId="0" borderId="0" xfId="0" applyFont="1" applyAlignment="1">
      <alignment vertical="center"/>
    </xf>
    <xf numFmtId="0" fontId="8" fillId="0" borderId="1" xfId="0" quotePrefix="1" applyFont="1" applyBorder="1" applyAlignment="1">
      <alignment vertical="center" wrapText="1"/>
    </xf>
    <xf numFmtId="0" fontId="8" fillId="0" borderId="1" xfId="0" quotePrefix="1" applyFont="1" applyBorder="1" applyAlignment="1">
      <alignment horizontal="center" vertical="center"/>
    </xf>
    <xf numFmtId="14" fontId="8" fillId="0" borderId="1" xfId="0" quotePrefix="1" applyNumberFormat="1" applyFont="1" applyBorder="1" applyAlignment="1">
      <alignment horizontal="center" vertical="center" wrapText="1"/>
    </xf>
    <xf numFmtId="0" fontId="41" fillId="0" borderId="0" xfId="0" applyFont="1" applyAlignment="1">
      <alignment horizontal="center" vertical="center"/>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37" fillId="0" borderId="1" xfId="0" applyFont="1" applyBorder="1" applyAlignment="1" applyProtection="1">
      <alignment vertical="center" wrapText="1"/>
      <protection locked="0"/>
    </xf>
    <xf numFmtId="0" fontId="8" fillId="0" borderId="1" xfId="0" applyFont="1" applyBorder="1" applyAlignment="1" applyProtection="1">
      <alignment horizontal="center" vertical="center" wrapText="1"/>
      <protection locked="0"/>
    </xf>
    <xf numFmtId="14" fontId="8" fillId="0" borderId="2" xfId="1" quotePrefix="1" applyNumberFormat="1" applyFont="1" applyBorder="1" applyAlignment="1">
      <alignment horizontal="center" vertical="center" wrapText="1"/>
    </xf>
    <xf numFmtId="0" fontId="8" fillId="0" borderId="1" xfId="0" quotePrefix="1" applyFont="1" applyBorder="1" applyAlignment="1">
      <alignment horizontal="justify" vertical="center" wrapText="1"/>
    </xf>
    <xf numFmtId="14" fontId="8" fillId="2" borderId="1" xfId="1" quotePrefix="1" applyNumberFormat="1" applyFont="1" applyFill="1" applyBorder="1" applyAlignment="1">
      <alignment horizontal="center" vertical="center" wrapText="1"/>
    </xf>
    <xf numFmtId="0" fontId="8" fillId="0" borderId="2" xfId="1" applyFont="1" applyBorder="1" applyAlignment="1">
      <alignment horizontal="center" vertical="center" wrapText="1"/>
    </xf>
    <xf numFmtId="164" fontId="33" fillId="0" borderId="6" xfId="1" applyNumberFormat="1" applyFont="1" applyBorder="1" applyAlignment="1">
      <alignment horizontal="center" vertical="center"/>
    </xf>
    <xf numFmtId="164" fontId="8" fillId="0" borderId="6" xfId="1" applyNumberFormat="1" applyFont="1" applyBorder="1" applyAlignment="1">
      <alignment horizontal="center" vertical="center"/>
    </xf>
    <xf numFmtId="0" fontId="9" fillId="0" borderId="1" xfId="0" quotePrefix="1" applyFont="1" applyBorder="1" applyAlignment="1">
      <alignment horizontal="justify" vertical="center"/>
    </xf>
    <xf numFmtId="14" fontId="33" fillId="0" borderId="1" xfId="0" applyNumberFormat="1" applyFont="1" applyBorder="1" applyAlignment="1">
      <alignment horizontal="center" vertical="center" wrapText="1"/>
    </xf>
    <xf numFmtId="0" fontId="33" fillId="0" borderId="1" xfId="0" applyFont="1" applyBorder="1" applyAlignment="1">
      <alignment horizontal="center" vertical="center"/>
    </xf>
    <xf numFmtId="164" fontId="33" fillId="0" borderId="1" xfId="1" applyNumberFormat="1" applyFont="1" applyBorder="1" applyAlignment="1">
      <alignment horizontal="center" vertical="center"/>
    </xf>
    <xf numFmtId="0" fontId="8" fillId="0" borderId="1" xfId="0" quotePrefix="1" applyFont="1" applyBorder="1" applyAlignment="1">
      <alignment horizontal="justify" vertical="center"/>
    </xf>
    <xf numFmtId="0" fontId="41" fillId="0" borderId="0" xfId="0" applyFont="1"/>
    <xf numFmtId="0" fontId="9" fillId="0" borderId="0" xfId="0" quotePrefix="1" applyFont="1" applyAlignment="1">
      <alignment horizontal="justify" vertical="top"/>
    </xf>
    <xf numFmtId="0" fontId="8" fillId="0" borderId="2" xfId="0" quotePrefix="1" applyFont="1" applyBorder="1" applyAlignment="1">
      <alignment horizontal="justify" vertical="center" wrapText="1"/>
    </xf>
    <xf numFmtId="0" fontId="9" fillId="0" borderId="1" xfId="0" applyFont="1" applyBorder="1" applyAlignment="1">
      <alignment horizontal="justify" vertical="center"/>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9" fillId="0" borderId="1" xfId="0" applyFont="1" applyBorder="1" applyAlignment="1">
      <alignment horizontal="center" vertical="center" wrapText="1"/>
    </xf>
    <xf numFmtId="0" fontId="29" fillId="0" borderId="1"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5" fillId="0" borderId="0" xfId="0" applyFont="1" applyAlignment="1">
      <alignment horizontal="center"/>
    </xf>
    <xf numFmtId="0" fontId="7" fillId="0" borderId="0" xfId="0" applyFont="1" applyAlignment="1">
      <alignment horizontal="center" wrapText="1"/>
    </xf>
    <xf numFmtId="0" fontId="7" fillId="0" borderId="0" xfId="0" applyFont="1" applyAlignment="1">
      <alignment horizontal="center"/>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0" fillId="0" borderId="0" xfId="0" applyFont="1" applyAlignment="1">
      <alignment horizontal="center"/>
    </xf>
    <xf numFmtId="0" fontId="14"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1203" y="440267"/>
          <a:ext cx="128270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2" name="Straight Connector 1">
          <a:extLst>
            <a:ext uri="{FF2B5EF4-FFF2-40B4-BE49-F238E27FC236}">
              <a16:creationId xmlns:a16="http://schemas.microsoft.com/office/drawing/2014/main" id="{EF60E721-9008-4D67-947D-A35913AAF05B}"/>
            </a:ext>
          </a:extLst>
        </xdr:cNvPr>
        <xdr:cNvCxnSpPr/>
      </xdr:nvCxnSpPr>
      <xdr:spPr>
        <a:xfrm flipV="1">
          <a:off x="8858250" y="439831"/>
          <a:ext cx="16764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3" name="Straight Connector 2">
          <a:extLst>
            <a:ext uri="{FF2B5EF4-FFF2-40B4-BE49-F238E27FC236}">
              <a16:creationId xmlns:a16="http://schemas.microsoft.com/office/drawing/2014/main" id="{623A743A-AC15-4A0B-9AB0-5F3FAC419E27}"/>
            </a:ext>
          </a:extLst>
        </xdr:cNvPr>
        <xdr:cNvCxnSpPr/>
      </xdr:nvCxnSpPr>
      <xdr:spPr>
        <a:xfrm>
          <a:off x="1626891"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2" name="Straight Connector 1">
          <a:extLst>
            <a:ext uri="{FF2B5EF4-FFF2-40B4-BE49-F238E27FC236}">
              <a16:creationId xmlns:a16="http://schemas.microsoft.com/office/drawing/2014/main" id="{58CCD7C8-4709-4FDC-8558-C998A5F7A5D6}"/>
            </a:ext>
          </a:extLst>
        </xdr:cNvPr>
        <xdr:cNvCxnSpPr/>
      </xdr:nvCxnSpPr>
      <xdr:spPr>
        <a:xfrm>
          <a:off x="345283" y="1523999"/>
          <a:ext cx="3264691" cy="9120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3" name="Straight Connector 2">
          <a:extLst>
            <a:ext uri="{FF2B5EF4-FFF2-40B4-BE49-F238E27FC236}">
              <a16:creationId xmlns:a16="http://schemas.microsoft.com/office/drawing/2014/main" id="{654C3AEE-1281-4520-B2BA-525CF8BAF76E}"/>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4" name="Straight Connector 3">
          <a:extLst>
            <a:ext uri="{FF2B5EF4-FFF2-40B4-BE49-F238E27FC236}">
              <a16:creationId xmlns:a16="http://schemas.microsoft.com/office/drawing/2014/main" id="{F8DC76D0-EAA7-4B00-BB24-2FBDEB4365AB}"/>
            </a:ext>
          </a:extLst>
        </xdr:cNvPr>
        <xdr:cNvCxnSpPr/>
      </xdr:nvCxnSpPr>
      <xdr:spPr>
        <a:xfrm flipV="1">
          <a:off x="11144378" y="438150"/>
          <a:ext cx="1273175"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2" name="Straight Connector 1">
          <a:extLst>
            <a:ext uri="{FF2B5EF4-FFF2-40B4-BE49-F238E27FC236}">
              <a16:creationId xmlns:a16="http://schemas.microsoft.com/office/drawing/2014/main" id="{A57B3F1C-DB94-4D4E-B084-B0DC88BF1C7A}"/>
            </a:ext>
          </a:extLst>
        </xdr:cNvPr>
        <xdr:cNvCxnSpPr/>
      </xdr:nvCxnSpPr>
      <xdr:spPr>
        <a:xfrm flipV="1">
          <a:off x="1595004" y="863311"/>
          <a:ext cx="851189"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3" name="Straight Connector 2">
          <a:extLst>
            <a:ext uri="{FF2B5EF4-FFF2-40B4-BE49-F238E27FC236}">
              <a16:creationId xmlns:a16="http://schemas.microsoft.com/office/drawing/2014/main" id="{4A3C003C-AA19-43E9-94DD-49E1D82AAFB9}"/>
            </a:ext>
          </a:extLst>
        </xdr:cNvPr>
        <xdr:cNvCxnSpPr/>
      </xdr:nvCxnSpPr>
      <xdr:spPr>
        <a:xfrm>
          <a:off x="6010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5"/>
  <sheetViews>
    <sheetView zoomScaleNormal="100" workbookViewId="0">
      <selection activeCell="L13" sqref="L13"/>
    </sheetView>
  </sheetViews>
  <sheetFormatPr defaultRowHeight="15" x14ac:dyDescent="0.25"/>
  <cols>
    <col min="1" max="1" width="15.42578125" style="25" customWidth="1"/>
    <col min="2" max="2" width="45.5703125" style="25" customWidth="1"/>
    <col min="3" max="3" width="15" style="25" customWidth="1"/>
    <col min="4" max="4" width="27.5703125" style="25" customWidth="1"/>
    <col min="5" max="5" width="16.85546875" style="25" customWidth="1"/>
    <col min="6" max="6" width="26" style="25" customWidth="1"/>
    <col min="7" max="7" width="23.7109375" style="25" customWidth="1"/>
    <col min="8" max="8" width="7.5703125" style="25" customWidth="1"/>
    <col min="9" max="16384" width="9.140625" style="25"/>
  </cols>
  <sheetData>
    <row r="1" spans="1:10" ht="67.5" customHeight="1" x14ac:dyDescent="0.25">
      <c r="A1" s="129" t="s">
        <v>115</v>
      </c>
      <c r="B1" s="129"/>
      <c r="C1" s="29"/>
      <c r="D1" s="29"/>
      <c r="E1" s="29"/>
      <c r="F1" s="130" t="s">
        <v>24</v>
      </c>
      <c r="G1" s="130"/>
      <c r="H1" s="24"/>
    </row>
    <row r="2" spans="1:10" ht="19.5" customHeight="1" x14ac:dyDescent="0.25">
      <c r="A2" s="29"/>
      <c r="B2" s="29"/>
      <c r="C2" s="29"/>
      <c r="D2" s="29"/>
      <c r="E2" s="29"/>
      <c r="F2" s="23"/>
      <c r="G2" s="34" t="s">
        <v>18</v>
      </c>
      <c r="H2" s="24"/>
    </row>
    <row r="3" spans="1:10" ht="25.5" customHeight="1" x14ac:dyDescent="0.25">
      <c r="A3" s="132" t="s">
        <v>139</v>
      </c>
      <c r="B3" s="128"/>
      <c r="C3" s="128"/>
      <c r="D3" s="128"/>
      <c r="E3" s="128"/>
      <c r="F3" s="128"/>
      <c r="G3" s="128"/>
      <c r="H3" s="26"/>
    </row>
    <row r="4" spans="1:10" ht="6" customHeight="1" x14ac:dyDescent="0.25">
      <c r="A4" s="128"/>
      <c r="B4" s="128"/>
      <c r="C4" s="128"/>
      <c r="D4" s="128"/>
      <c r="E4" s="128"/>
      <c r="F4" s="128"/>
      <c r="G4" s="128"/>
      <c r="H4" s="26"/>
    </row>
    <row r="5" spans="1:10" s="28" customFormat="1" ht="4.5" customHeight="1" x14ac:dyDescent="0.25">
      <c r="A5" s="27"/>
      <c r="B5" s="27"/>
      <c r="C5" s="27"/>
      <c r="D5" s="27"/>
      <c r="E5" s="27"/>
      <c r="F5" s="27"/>
      <c r="G5" s="27"/>
      <c r="H5" s="27"/>
    </row>
    <row r="6" spans="1:10" s="28" customFormat="1" ht="60" customHeight="1" x14ac:dyDescent="0.25">
      <c r="A6" s="93" t="s">
        <v>5</v>
      </c>
      <c r="B6" s="94" t="s">
        <v>23</v>
      </c>
      <c r="C6" s="94" t="s">
        <v>35</v>
      </c>
      <c r="D6" s="94" t="s">
        <v>36</v>
      </c>
      <c r="E6" s="94" t="s">
        <v>22</v>
      </c>
      <c r="F6" s="94" t="s">
        <v>37</v>
      </c>
      <c r="G6" s="95" t="s">
        <v>6</v>
      </c>
      <c r="H6" s="27"/>
    </row>
    <row r="7" spans="1:10" s="28" customFormat="1" ht="22.5" customHeight="1" x14ac:dyDescent="0.25">
      <c r="A7" s="93" t="s">
        <v>20</v>
      </c>
      <c r="B7" s="96" t="s">
        <v>74</v>
      </c>
      <c r="C7" s="96"/>
      <c r="D7" s="96"/>
      <c r="E7" s="96"/>
      <c r="F7" s="95"/>
      <c r="G7" s="95"/>
      <c r="H7" s="27"/>
    </row>
    <row r="8" spans="1:10" s="28" customFormat="1" ht="115.5" x14ac:dyDescent="0.25">
      <c r="A8" s="39" t="s">
        <v>123</v>
      </c>
      <c r="B8" s="104" t="s">
        <v>155</v>
      </c>
      <c r="C8" s="70">
        <v>2</v>
      </c>
      <c r="D8" s="71" t="s">
        <v>156</v>
      </c>
      <c r="E8" s="78" t="s">
        <v>143</v>
      </c>
      <c r="F8" s="80" t="s">
        <v>124</v>
      </c>
      <c r="G8" s="121"/>
      <c r="H8" s="27"/>
    </row>
    <row r="9" spans="1:10" s="28" customFormat="1" ht="124.5" customHeight="1" x14ac:dyDescent="0.25">
      <c r="A9" s="39" t="s">
        <v>31</v>
      </c>
      <c r="B9" s="122" t="s">
        <v>140</v>
      </c>
      <c r="C9" s="68">
        <v>2</v>
      </c>
      <c r="D9" s="71" t="s">
        <v>142</v>
      </c>
      <c r="E9" s="78" t="s">
        <v>144</v>
      </c>
      <c r="F9" s="80" t="s">
        <v>124</v>
      </c>
      <c r="G9" s="40"/>
      <c r="H9" s="27"/>
    </row>
    <row r="10" spans="1:10" s="28" customFormat="1" ht="90.75" customHeight="1" x14ac:dyDescent="0.25">
      <c r="A10" s="39" t="s">
        <v>32</v>
      </c>
      <c r="B10" s="124" t="s">
        <v>154</v>
      </c>
      <c r="C10" s="115">
        <v>2</v>
      </c>
      <c r="D10" s="71" t="s">
        <v>156</v>
      </c>
      <c r="E10" s="112" t="s">
        <v>145</v>
      </c>
      <c r="F10" s="80" t="s">
        <v>124</v>
      </c>
      <c r="G10" s="40"/>
      <c r="H10" s="27"/>
    </row>
    <row r="11" spans="1:10" s="28" customFormat="1" ht="81" customHeight="1" x14ac:dyDescent="0.25">
      <c r="A11" s="39" t="s">
        <v>38</v>
      </c>
      <c r="B11" s="118" t="s">
        <v>141</v>
      </c>
      <c r="C11" s="91">
        <v>2</v>
      </c>
      <c r="D11" s="71" t="s">
        <v>146</v>
      </c>
      <c r="E11" s="92" t="s">
        <v>147</v>
      </c>
      <c r="F11" s="97" t="s">
        <v>124</v>
      </c>
      <c r="G11" s="40"/>
      <c r="H11" s="27"/>
    </row>
    <row r="12" spans="1:10" s="28" customFormat="1" ht="56.25" customHeight="1" x14ac:dyDescent="0.25">
      <c r="A12" s="39" t="s">
        <v>39</v>
      </c>
      <c r="B12" s="113" t="s">
        <v>153</v>
      </c>
      <c r="C12" s="71">
        <v>1</v>
      </c>
      <c r="D12" s="71" t="s">
        <v>152</v>
      </c>
      <c r="E12" s="114" t="s">
        <v>169</v>
      </c>
      <c r="F12" s="97" t="s">
        <v>124</v>
      </c>
      <c r="G12" s="40"/>
      <c r="H12" s="27"/>
    </row>
    <row r="13" spans="1:10" s="103" customFormat="1" ht="109.5" customHeight="1" x14ac:dyDescent="0.25">
      <c r="A13" s="39" t="s">
        <v>40</v>
      </c>
      <c r="B13" s="125" t="s">
        <v>161</v>
      </c>
      <c r="C13" s="91">
        <v>1</v>
      </c>
      <c r="D13" s="91" t="s">
        <v>136</v>
      </c>
      <c r="E13" s="92" t="s">
        <v>162</v>
      </c>
      <c r="F13" s="97" t="s">
        <v>124</v>
      </c>
      <c r="G13" s="116"/>
      <c r="H13" s="102"/>
    </row>
    <row r="14" spans="1:10" s="28" customFormat="1" ht="17.25" hidden="1" customHeight="1" x14ac:dyDescent="0.25">
      <c r="A14" s="39" t="s">
        <v>45</v>
      </c>
      <c r="B14" s="104"/>
      <c r="C14" s="91"/>
      <c r="D14" s="71"/>
      <c r="E14" s="92"/>
      <c r="F14" s="97"/>
      <c r="G14" s="40"/>
      <c r="H14" s="27"/>
      <c r="J14" s="103"/>
    </row>
    <row r="15" spans="1:10" s="28" customFormat="1" ht="26.25" customHeight="1" x14ac:dyDescent="0.25">
      <c r="A15" s="81" t="s">
        <v>21</v>
      </c>
      <c r="B15" s="82" t="s">
        <v>75</v>
      </c>
      <c r="C15" s="82"/>
      <c r="D15" s="82"/>
      <c r="E15" s="82"/>
      <c r="F15" s="40"/>
      <c r="G15" s="40"/>
      <c r="H15" s="27"/>
    </row>
    <row r="16" spans="1:10" s="28" customFormat="1" ht="58.5" customHeight="1" x14ac:dyDescent="0.25">
      <c r="A16" s="39" t="s">
        <v>123</v>
      </c>
      <c r="B16" s="104" t="s">
        <v>138</v>
      </c>
      <c r="C16" s="68">
        <v>1</v>
      </c>
      <c r="D16" s="71" t="s">
        <v>136</v>
      </c>
      <c r="E16" s="78" t="s">
        <v>148</v>
      </c>
      <c r="F16" s="80" t="s">
        <v>124</v>
      </c>
      <c r="G16" s="40"/>
      <c r="H16" s="27"/>
    </row>
    <row r="17" spans="1:8" s="28" customFormat="1" ht="56.25" customHeight="1" x14ac:dyDescent="0.25">
      <c r="A17" s="79" t="s">
        <v>31</v>
      </c>
      <c r="B17" s="104" t="s">
        <v>158</v>
      </c>
      <c r="C17" s="68">
        <v>4</v>
      </c>
      <c r="D17" s="71" t="s">
        <v>159</v>
      </c>
      <c r="E17" s="114" t="s">
        <v>167</v>
      </c>
      <c r="F17" s="80" t="s">
        <v>124</v>
      </c>
      <c r="G17" s="117"/>
      <c r="H17" s="27"/>
    </row>
    <row r="18" spans="1:8" s="28" customFormat="1" ht="99.75" customHeight="1" x14ac:dyDescent="0.25">
      <c r="A18" s="131" t="s">
        <v>77</v>
      </c>
      <c r="B18" s="131"/>
      <c r="C18" s="131"/>
      <c r="D18" s="131"/>
      <c r="E18" s="131"/>
      <c r="F18" s="131"/>
      <c r="G18" s="131"/>
      <c r="H18" s="27"/>
    </row>
    <row r="19" spans="1:8" s="28" customFormat="1" ht="20.100000000000001" customHeight="1" x14ac:dyDescent="0.25">
      <c r="A19" s="27"/>
      <c r="B19" s="27"/>
      <c r="C19" s="27"/>
      <c r="D19" s="27"/>
      <c r="E19" s="133" t="s">
        <v>160</v>
      </c>
      <c r="F19" s="133"/>
      <c r="G19" s="133"/>
      <c r="H19" s="27"/>
    </row>
    <row r="20" spans="1:8" s="28" customFormat="1" ht="20.100000000000001" customHeight="1" x14ac:dyDescent="0.25">
      <c r="A20" s="27"/>
      <c r="B20" s="27"/>
      <c r="C20" s="27"/>
      <c r="D20" s="27"/>
      <c r="E20" s="128" t="s">
        <v>7</v>
      </c>
      <c r="F20" s="128"/>
      <c r="G20" s="128"/>
      <c r="H20" s="27"/>
    </row>
    <row r="21" spans="1:8" s="28" customFormat="1" ht="20.100000000000001" customHeight="1" x14ac:dyDescent="0.25">
      <c r="A21" s="27"/>
      <c r="B21" s="27"/>
      <c r="C21" s="27"/>
      <c r="D21" s="27"/>
      <c r="E21" s="27"/>
      <c r="F21" s="27"/>
      <c r="G21" s="27"/>
      <c r="H21" s="27"/>
    </row>
    <row r="22" spans="1:8" s="28" customFormat="1" ht="20.100000000000001" customHeight="1" x14ac:dyDescent="0.25">
      <c r="A22" s="27"/>
      <c r="B22" s="27"/>
      <c r="C22" s="27"/>
      <c r="D22" s="27"/>
      <c r="E22" s="27"/>
      <c r="F22" s="27"/>
      <c r="G22" s="27"/>
    </row>
    <row r="23" spans="1:8" s="28" customFormat="1" ht="20.100000000000001" customHeight="1" x14ac:dyDescent="0.25"/>
    <row r="24" spans="1:8" s="28" customFormat="1" ht="18.75" x14ac:dyDescent="0.25">
      <c r="E24" s="127" t="s">
        <v>116</v>
      </c>
      <c r="F24" s="127"/>
      <c r="G24" s="127"/>
    </row>
    <row r="25" spans="1:8" ht="18.75" x14ac:dyDescent="0.25">
      <c r="A25" s="28"/>
      <c r="B25" s="62"/>
      <c r="C25" s="28"/>
      <c r="D25" s="28"/>
      <c r="E25" s="28"/>
      <c r="F25" s="28"/>
      <c r="G25" s="28"/>
    </row>
  </sheetData>
  <mergeCells count="8">
    <mergeCell ref="E24:G24"/>
    <mergeCell ref="E20:G20"/>
    <mergeCell ref="A1:B1"/>
    <mergeCell ref="F1:G1"/>
    <mergeCell ref="A18:G18"/>
    <mergeCell ref="A4:G4"/>
    <mergeCell ref="A3:G3"/>
    <mergeCell ref="E19:G19"/>
  </mergeCells>
  <phoneticPr fontId="34"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K36"/>
  <sheetViews>
    <sheetView topLeftCell="A7" zoomScale="90" zoomScaleNormal="90" workbookViewId="0">
      <selection activeCell="L13" sqref="L13"/>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1" width="9" style="2" customWidth="1"/>
    <col min="22" max="22" width="8" style="2" customWidth="1"/>
    <col min="23" max="23" width="8.140625" style="2" customWidth="1"/>
    <col min="24" max="29" width="9" style="2" customWidth="1"/>
    <col min="30" max="34" width="9" style="2" hidden="1" customWidth="1"/>
    <col min="35" max="35" width="9" style="2" customWidth="1"/>
    <col min="36" max="36" width="15.7109375" style="2"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bestFit="1"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bestFit="1"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bestFit="1"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bestFit="1"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bestFit="1"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bestFit="1"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bestFit="1"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bestFit="1"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bestFit="1"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bestFit="1"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bestFit="1"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bestFit="1"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bestFit="1"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bestFit="1"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bestFit="1"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bestFit="1"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bestFit="1"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bestFit="1"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bestFit="1"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bestFit="1"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bestFit="1"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bestFit="1"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bestFit="1"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bestFit="1"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bestFit="1"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bestFit="1"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bestFit="1"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bestFit="1"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bestFit="1"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bestFit="1"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bestFit="1"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bestFit="1"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bestFit="1"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bestFit="1"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bestFit="1"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bestFit="1"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bestFit="1"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bestFit="1"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bestFit="1"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bestFit="1"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bestFit="1"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bestFit="1"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bestFit="1"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bestFit="1"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bestFit="1"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bestFit="1"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bestFit="1"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bestFit="1"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bestFit="1"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bestFit="1"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bestFit="1"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bestFit="1"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bestFit="1"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bestFit="1"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bestFit="1"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bestFit="1"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bestFit="1"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bestFit="1"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bestFit="1"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bestFit="1"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bestFit="1"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bestFit="1"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bestFit="1" customWidth="1"/>
    <col min="16162" max="16162" width="7.5703125" customWidth="1"/>
  </cols>
  <sheetData>
    <row r="1" spans="1:36" ht="15.75" x14ac:dyDescent="0.25">
      <c r="A1" s="23"/>
      <c r="B1" s="129" t="s">
        <v>8</v>
      </c>
      <c r="C1" s="129"/>
      <c r="D1" s="129"/>
      <c r="E1" s="1"/>
      <c r="F1" s="1"/>
      <c r="G1" s="1"/>
      <c r="H1" s="1"/>
      <c r="I1" s="1"/>
      <c r="J1" s="1"/>
      <c r="K1" s="1"/>
      <c r="L1" s="1"/>
      <c r="M1" s="1"/>
      <c r="N1" s="1"/>
      <c r="O1" s="1"/>
      <c r="P1" s="1"/>
      <c r="Q1" s="1"/>
      <c r="R1" s="1"/>
      <c r="S1" s="1"/>
      <c r="T1" s="1"/>
      <c r="U1" s="130" t="s">
        <v>128</v>
      </c>
      <c r="V1" s="149"/>
      <c r="W1" s="149"/>
      <c r="X1" s="149"/>
      <c r="Y1" s="149"/>
      <c r="Z1" s="149"/>
      <c r="AA1" s="149"/>
      <c r="AB1" s="149"/>
      <c r="AC1" s="149"/>
      <c r="AD1" s="149"/>
      <c r="AE1" s="149"/>
      <c r="AF1" s="149"/>
      <c r="AG1" s="149"/>
      <c r="AH1" s="149"/>
      <c r="AI1" s="149"/>
      <c r="AJ1" s="149"/>
    </row>
    <row r="2" spans="1:36" ht="15.75" x14ac:dyDescent="0.25">
      <c r="A2" s="23"/>
      <c r="B2" s="129" t="s">
        <v>14</v>
      </c>
      <c r="C2" s="129"/>
      <c r="D2" s="129"/>
      <c r="E2" s="1"/>
      <c r="F2" s="1"/>
      <c r="G2" s="1"/>
      <c r="H2" s="1"/>
      <c r="I2" s="1"/>
      <c r="J2" s="1"/>
      <c r="K2" s="1"/>
      <c r="L2" s="1"/>
      <c r="M2" s="1"/>
      <c r="N2" s="1"/>
      <c r="O2" s="1"/>
      <c r="P2" s="1"/>
      <c r="Q2" s="1"/>
      <c r="R2" s="1"/>
      <c r="S2" s="1"/>
      <c r="T2" s="1"/>
      <c r="U2" s="149"/>
      <c r="V2" s="149"/>
      <c r="W2" s="149"/>
      <c r="X2" s="149"/>
      <c r="Y2" s="149"/>
      <c r="Z2" s="149"/>
      <c r="AA2" s="149"/>
      <c r="AB2" s="149"/>
      <c r="AC2" s="149"/>
      <c r="AD2" s="149"/>
      <c r="AE2" s="149"/>
      <c r="AF2" s="149"/>
      <c r="AG2" s="149"/>
      <c r="AH2" s="149"/>
      <c r="AI2" s="149"/>
      <c r="AJ2" s="149"/>
    </row>
    <row r="3" spans="1:36" ht="35.25" customHeight="1" x14ac:dyDescent="0.25">
      <c r="A3" s="59"/>
      <c r="B3" s="135" t="s">
        <v>120</v>
      </c>
      <c r="C3" s="135"/>
      <c r="D3" s="135"/>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25">
      <c r="A4" s="30"/>
      <c r="B4" s="30"/>
      <c r="C4" s="30"/>
      <c r="D4" s="13"/>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33" t="s">
        <v>19</v>
      </c>
    </row>
    <row r="5" spans="1:36" ht="30" customHeight="1" x14ac:dyDescent="0.25">
      <c r="A5" s="134" t="s">
        <v>149</v>
      </c>
      <c r="B5" s="134"/>
      <c r="C5" s="134"/>
      <c r="D5" s="134"/>
      <c r="E5" s="134"/>
      <c r="F5" s="134"/>
      <c r="G5" s="134"/>
      <c r="H5" s="134"/>
      <c r="I5" s="134"/>
      <c r="J5" s="134"/>
      <c r="K5" s="134"/>
      <c r="L5" s="134"/>
      <c r="M5" s="134"/>
      <c r="N5" s="134"/>
      <c r="O5" s="134"/>
      <c r="P5" s="134"/>
      <c r="Q5" s="134"/>
      <c r="R5" s="134"/>
      <c r="S5" s="134"/>
      <c r="T5" s="134"/>
      <c r="U5" s="134"/>
      <c r="V5" s="134"/>
      <c r="W5" s="134"/>
      <c r="X5" s="134"/>
      <c r="Y5" s="134"/>
      <c r="Z5" s="134"/>
      <c r="AA5" s="134"/>
      <c r="AB5" s="134"/>
      <c r="AC5" s="134"/>
      <c r="AD5" s="134"/>
      <c r="AE5" s="134"/>
      <c r="AF5" s="134"/>
      <c r="AG5" s="134"/>
      <c r="AH5" s="134"/>
      <c r="AI5" s="134"/>
      <c r="AJ5" s="134"/>
    </row>
    <row r="6" spans="1:36" ht="8.25" customHeight="1" x14ac:dyDescent="0.25"/>
    <row r="7" spans="1:36" ht="27.75" customHeight="1" x14ac:dyDescent="0.25">
      <c r="A7" s="139" t="s">
        <v>5</v>
      </c>
      <c r="B7" s="142" t="s">
        <v>29</v>
      </c>
      <c r="C7" s="143"/>
      <c r="D7" s="144" t="s">
        <v>25</v>
      </c>
      <c r="E7" s="145"/>
      <c r="F7" s="145"/>
      <c r="G7" s="145"/>
      <c r="H7" s="145"/>
      <c r="I7" s="145"/>
      <c r="J7" s="145"/>
      <c r="K7" s="145"/>
      <c r="L7" s="145"/>
      <c r="M7" s="145"/>
      <c r="N7" s="145"/>
      <c r="O7" s="145"/>
      <c r="P7" s="145"/>
      <c r="Q7" s="145"/>
      <c r="R7" s="145"/>
      <c r="S7" s="145"/>
      <c r="T7" s="145"/>
      <c r="U7" s="146"/>
      <c r="V7" s="147" t="s">
        <v>129</v>
      </c>
      <c r="W7" s="147"/>
      <c r="X7" s="147"/>
      <c r="Y7" s="147"/>
      <c r="Z7" s="147"/>
      <c r="AA7" s="147"/>
      <c r="AB7" s="147"/>
      <c r="AC7" s="147"/>
      <c r="AD7" s="147"/>
      <c r="AE7" s="147"/>
      <c r="AF7" s="147"/>
      <c r="AG7" s="147"/>
      <c r="AH7" s="147"/>
      <c r="AI7" s="148"/>
      <c r="AJ7" s="14" t="s">
        <v>6</v>
      </c>
    </row>
    <row r="8" spans="1:36" ht="45.75" customHeight="1" x14ac:dyDescent="0.25">
      <c r="A8" s="140"/>
      <c r="B8" s="36" t="s">
        <v>28</v>
      </c>
      <c r="C8" s="37" t="s">
        <v>34</v>
      </c>
      <c r="D8" s="42" t="s">
        <v>30</v>
      </c>
      <c r="E8" s="43" t="s">
        <v>31</v>
      </c>
      <c r="F8" s="43" t="s">
        <v>32</v>
      </c>
      <c r="G8" s="43" t="s">
        <v>38</v>
      </c>
      <c r="H8" s="43" t="s">
        <v>39</v>
      </c>
      <c r="I8" s="43" t="s">
        <v>40</v>
      </c>
      <c r="J8" s="43" t="s">
        <v>43</v>
      </c>
      <c r="K8" s="43" t="s">
        <v>44</v>
      </c>
      <c r="L8" s="43" t="s">
        <v>45</v>
      </c>
      <c r="M8" s="43" t="s">
        <v>44</v>
      </c>
      <c r="N8" s="43" t="s">
        <v>45</v>
      </c>
      <c r="O8" s="43" t="s">
        <v>46</v>
      </c>
      <c r="P8" s="43" t="s">
        <v>47</v>
      </c>
      <c r="Q8" s="43" t="s">
        <v>48</v>
      </c>
      <c r="R8" s="43" t="s">
        <v>49</v>
      </c>
      <c r="S8" s="43" t="s">
        <v>50</v>
      </c>
      <c r="T8" s="43" t="s">
        <v>51</v>
      </c>
      <c r="U8" s="43" t="s">
        <v>33</v>
      </c>
      <c r="V8" s="41" t="s">
        <v>30</v>
      </c>
      <c r="W8" s="41" t="s">
        <v>31</v>
      </c>
      <c r="X8" s="41" t="s">
        <v>32</v>
      </c>
      <c r="Y8" s="41" t="s">
        <v>38</v>
      </c>
      <c r="Z8" s="41" t="s">
        <v>39</v>
      </c>
      <c r="AA8" s="41" t="s">
        <v>40</v>
      </c>
      <c r="AB8" s="41" t="s">
        <v>43</v>
      </c>
      <c r="AC8" s="41" t="s">
        <v>44</v>
      </c>
      <c r="AD8" s="41" t="s">
        <v>43</v>
      </c>
      <c r="AE8" s="41" t="s">
        <v>44</v>
      </c>
      <c r="AF8" s="41" t="s">
        <v>45</v>
      </c>
      <c r="AG8" s="41" t="s">
        <v>46</v>
      </c>
      <c r="AH8" s="41" t="s">
        <v>47</v>
      </c>
      <c r="AI8" s="41" t="s">
        <v>33</v>
      </c>
      <c r="AJ8" s="14"/>
    </row>
    <row r="9" spans="1:36" ht="19.5" customHeight="1" x14ac:dyDescent="0.25">
      <c r="A9" s="38"/>
      <c r="B9" s="48"/>
      <c r="C9" s="50">
        <v>-1</v>
      </c>
      <c r="D9" s="50">
        <v>-2</v>
      </c>
      <c r="E9" s="50">
        <v>-3</v>
      </c>
      <c r="F9" s="50">
        <v>-4</v>
      </c>
      <c r="G9" s="50">
        <v>-5</v>
      </c>
      <c r="H9" s="50">
        <v>-6</v>
      </c>
      <c r="I9" s="50">
        <v>-7</v>
      </c>
      <c r="J9" s="50">
        <v>-8</v>
      </c>
      <c r="K9" s="50">
        <v>-9</v>
      </c>
      <c r="L9" s="50">
        <v>-10</v>
      </c>
      <c r="M9" s="50">
        <v>-9</v>
      </c>
      <c r="N9" s="50">
        <v>-10</v>
      </c>
      <c r="O9" s="50">
        <v>-11</v>
      </c>
      <c r="P9" s="50">
        <v>-12</v>
      </c>
      <c r="Q9" s="50">
        <v>-13</v>
      </c>
      <c r="R9" s="50">
        <v>-14</v>
      </c>
      <c r="S9" s="50">
        <v>-15</v>
      </c>
      <c r="T9" s="50">
        <v>-16</v>
      </c>
      <c r="U9" s="50">
        <v>-10</v>
      </c>
      <c r="V9" s="50">
        <v>-19</v>
      </c>
      <c r="W9" s="50">
        <v>-20</v>
      </c>
      <c r="X9" s="50">
        <v>-21</v>
      </c>
      <c r="Y9" s="50">
        <v>-22</v>
      </c>
      <c r="Z9" s="50">
        <v>-23</v>
      </c>
      <c r="AA9" s="50">
        <v>-24</v>
      </c>
      <c r="AB9" s="50">
        <v>-25</v>
      </c>
      <c r="AC9" s="50">
        <v>-26</v>
      </c>
      <c r="AD9" s="50">
        <v>-23</v>
      </c>
      <c r="AE9" s="50">
        <v>-24</v>
      </c>
      <c r="AF9" s="50">
        <v>-25</v>
      </c>
      <c r="AG9" s="50">
        <v>-26</v>
      </c>
      <c r="AH9" s="50">
        <v>-27</v>
      </c>
      <c r="AI9" s="50">
        <v>-27</v>
      </c>
      <c r="AJ9" s="14"/>
    </row>
    <row r="10" spans="1:36" ht="24.75" customHeight="1" x14ac:dyDescent="0.25">
      <c r="A10" s="8" t="s">
        <v>55</v>
      </c>
      <c r="B10" s="6"/>
      <c r="C10" s="35"/>
      <c r="D10" s="32"/>
      <c r="E10" s="31"/>
      <c r="F10" s="72"/>
      <c r="G10" s="31"/>
      <c r="H10" s="72"/>
      <c r="I10" s="31"/>
      <c r="J10" s="31"/>
      <c r="K10" s="31"/>
      <c r="L10" s="31"/>
      <c r="M10" s="31"/>
      <c r="N10" s="31"/>
      <c r="O10" s="31"/>
      <c r="P10" s="31"/>
      <c r="Q10" s="31"/>
      <c r="R10" s="31"/>
      <c r="S10" s="31"/>
      <c r="T10" s="32"/>
      <c r="U10" s="44"/>
      <c r="V10" s="32"/>
      <c r="W10" s="32"/>
      <c r="X10" s="32"/>
      <c r="Y10" s="32"/>
      <c r="Z10" s="32"/>
      <c r="AA10" s="32"/>
      <c r="AB10" s="32"/>
      <c r="AC10" s="32"/>
      <c r="AD10" s="14"/>
      <c r="AE10" s="14"/>
      <c r="AF10" s="14"/>
      <c r="AG10" s="14"/>
      <c r="AH10" s="14"/>
      <c r="AI10" s="45"/>
      <c r="AJ10" s="15"/>
    </row>
    <row r="11" spans="1:36" ht="24" customHeight="1" x14ac:dyDescent="0.25">
      <c r="A11" s="9" t="s">
        <v>0</v>
      </c>
      <c r="B11" s="64" t="s">
        <v>116</v>
      </c>
      <c r="C11" s="65" t="s">
        <v>121</v>
      </c>
      <c r="D11" s="106" t="s">
        <v>125</v>
      </c>
      <c r="E11" s="90" t="s">
        <v>125</v>
      </c>
      <c r="F11" s="90" t="s">
        <v>125</v>
      </c>
      <c r="G11" s="106" t="s">
        <v>125</v>
      </c>
      <c r="H11" s="90"/>
      <c r="I11" s="106"/>
      <c r="J11" s="106"/>
      <c r="K11" s="106"/>
      <c r="L11" s="106"/>
      <c r="M11" s="106"/>
      <c r="N11" s="106"/>
      <c r="O11" s="106"/>
      <c r="P11" s="106"/>
      <c r="Q11" s="106"/>
      <c r="R11" s="106"/>
      <c r="S11" s="106"/>
      <c r="T11" s="106"/>
      <c r="U11" s="98" t="s">
        <v>157</v>
      </c>
      <c r="V11" s="16"/>
      <c r="W11" s="16" t="s">
        <v>125</v>
      </c>
      <c r="X11" s="16"/>
      <c r="Y11" s="99"/>
      <c r="Z11" s="99"/>
      <c r="AA11" s="99"/>
      <c r="AB11" s="99"/>
      <c r="AC11" s="99"/>
      <c r="AD11" s="16"/>
      <c r="AE11" s="16"/>
      <c r="AF11" s="16"/>
      <c r="AG11" s="49"/>
      <c r="AH11" s="107"/>
      <c r="AI11" s="100">
        <f t="shared" ref="AI11:AI19" si="0">COUNTIF(V11:AH11,"X")</f>
        <v>1</v>
      </c>
      <c r="AJ11" s="108"/>
    </row>
    <row r="12" spans="1:36" ht="26.25" customHeight="1" x14ac:dyDescent="0.25">
      <c r="A12" s="8" t="s">
        <v>54</v>
      </c>
      <c r="B12" s="64"/>
      <c r="C12" s="64"/>
      <c r="D12" s="109"/>
      <c r="E12" s="109"/>
      <c r="F12" s="90"/>
      <c r="G12" s="69"/>
      <c r="H12" s="90"/>
      <c r="I12" s="69"/>
      <c r="J12" s="69"/>
      <c r="K12" s="69"/>
      <c r="L12" s="69"/>
      <c r="M12" s="69"/>
      <c r="N12" s="69"/>
      <c r="O12" s="69"/>
      <c r="P12" s="69"/>
      <c r="Q12" s="69"/>
      <c r="R12" s="69"/>
      <c r="S12" s="69"/>
      <c r="T12" s="69"/>
      <c r="U12" s="98"/>
      <c r="V12" s="99"/>
      <c r="W12" s="99"/>
      <c r="X12" s="99"/>
      <c r="Y12" s="99"/>
      <c r="Z12" s="99"/>
      <c r="AA12" s="99"/>
      <c r="AB12" s="99"/>
      <c r="AC12" s="99"/>
      <c r="AD12" s="16"/>
      <c r="AE12" s="16"/>
      <c r="AF12" s="16"/>
      <c r="AG12" s="16"/>
      <c r="AH12" s="16"/>
      <c r="AI12" s="100">
        <f t="shared" si="0"/>
        <v>0</v>
      </c>
      <c r="AJ12" s="108"/>
    </row>
    <row r="13" spans="1:36" ht="26.25" customHeight="1" x14ac:dyDescent="0.25">
      <c r="A13" s="9" t="s">
        <v>0</v>
      </c>
      <c r="B13" s="66" t="s">
        <v>82</v>
      </c>
      <c r="C13" s="65" t="s">
        <v>101</v>
      </c>
      <c r="D13" s="109"/>
      <c r="E13" s="109" t="s">
        <v>125</v>
      </c>
      <c r="F13" s="109"/>
      <c r="G13" s="69"/>
      <c r="H13" s="90"/>
      <c r="I13" s="69" t="s">
        <v>125</v>
      </c>
      <c r="J13" s="69"/>
      <c r="K13" s="69"/>
      <c r="L13" s="69"/>
      <c r="M13" s="69"/>
      <c r="N13" s="69"/>
      <c r="O13" s="69"/>
      <c r="P13" s="69"/>
      <c r="Q13" s="69"/>
      <c r="R13" s="69"/>
      <c r="S13" s="69"/>
      <c r="T13" s="69"/>
      <c r="U13" s="98" t="s">
        <v>127</v>
      </c>
      <c r="V13" s="99" t="s">
        <v>125</v>
      </c>
      <c r="W13" s="99" t="s">
        <v>125</v>
      </c>
      <c r="X13" s="99"/>
      <c r="Y13" s="99"/>
      <c r="Z13" s="99"/>
      <c r="AA13" s="99"/>
      <c r="AB13" s="99"/>
      <c r="AC13" s="99"/>
      <c r="AD13" s="16"/>
      <c r="AE13" s="16"/>
      <c r="AF13" s="16"/>
      <c r="AG13" s="16"/>
      <c r="AH13" s="16"/>
      <c r="AI13" s="100" t="s">
        <v>166</v>
      </c>
      <c r="AJ13" s="108"/>
    </row>
    <row r="14" spans="1:36" ht="25.5" customHeight="1" x14ac:dyDescent="0.25">
      <c r="A14" s="9" t="s">
        <v>1</v>
      </c>
      <c r="B14" s="67" t="s">
        <v>83</v>
      </c>
      <c r="C14" s="65" t="s">
        <v>102</v>
      </c>
      <c r="D14" s="109"/>
      <c r="E14" s="109"/>
      <c r="F14" s="109"/>
      <c r="G14" s="106"/>
      <c r="H14" s="90"/>
      <c r="I14" s="69"/>
      <c r="J14" s="111"/>
      <c r="K14" s="69"/>
      <c r="L14" s="111"/>
      <c r="M14" s="106"/>
      <c r="N14" s="106"/>
      <c r="O14" s="106"/>
      <c r="P14" s="106"/>
      <c r="Q14" s="110"/>
      <c r="R14" s="110"/>
      <c r="S14" s="110"/>
      <c r="T14" s="110"/>
      <c r="U14" s="98"/>
      <c r="V14" s="99"/>
      <c r="W14" s="99"/>
      <c r="X14" s="99"/>
      <c r="Y14" s="99"/>
      <c r="Z14" s="99"/>
      <c r="AA14" s="99"/>
      <c r="AB14" s="99"/>
      <c r="AC14" s="99"/>
      <c r="AD14" s="16"/>
      <c r="AE14" s="16"/>
      <c r="AF14" s="16"/>
      <c r="AG14" s="16"/>
      <c r="AH14" s="16"/>
      <c r="AI14" s="100">
        <f t="shared" si="0"/>
        <v>0</v>
      </c>
      <c r="AJ14" s="108"/>
    </row>
    <row r="15" spans="1:36" ht="24" customHeight="1" x14ac:dyDescent="0.25">
      <c r="A15" s="9" t="s">
        <v>2</v>
      </c>
      <c r="B15" s="67" t="s">
        <v>84</v>
      </c>
      <c r="C15" s="65" t="s">
        <v>103</v>
      </c>
      <c r="D15" s="109"/>
      <c r="E15" s="109"/>
      <c r="F15" s="109"/>
      <c r="G15" s="106"/>
      <c r="H15" s="90"/>
      <c r="I15" s="69"/>
      <c r="J15" s="106"/>
      <c r="K15" s="69"/>
      <c r="L15" s="106"/>
      <c r="M15" s="106"/>
      <c r="N15" s="106"/>
      <c r="O15" s="106"/>
      <c r="P15" s="106"/>
      <c r="Q15" s="106"/>
      <c r="R15" s="106"/>
      <c r="S15" s="106"/>
      <c r="T15" s="106"/>
      <c r="U15" s="98"/>
      <c r="V15" s="16"/>
      <c r="W15" s="16"/>
      <c r="X15" s="16"/>
      <c r="Y15" s="99"/>
      <c r="Z15" s="99"/>
      <c r="AA15" s="120"/>
      <c r="AB15" s="99"/>
      <c r="AC15" s="99"/>
      <c r="AD15" s="16"/>
      <c r="AE15" s="16"/>
      <c r="AF15" s="16"/>
      <c r="AG15" s="49"/>
      <c r="AH15" s="107"/>
      <c r="AI15" s="100">
        <f t="shared" si="0"/>
        <v>0</v>
      </c>
      <c r="AJ15" s="108"/>
    </row>
    <row r="16" spans="1:36" ht="27" customHeight="1" x14ac:dyDescent="0.25">
      <c r="A16" s="9" t="s">
        <v>3</v>
      </c>
      <c r="B16" s="67" t="s">
        <v>85</v>
      </c>
      <c r="C16" s="65" t="s">
        <v>104</v>
      </c>
      <c r="D16" s="109" t="s">
        <v>125</v>
      </c>
      <c r="E16" s="109"/>
      <c r="F16" s="109" t="s">
        <v>125</v>
      </c>
      <c r="G16" s="69" t="s">
        <v>125</v>
      </c>
      <c r="H16" s="90"/>
      <c r="I16" s="69"/>
      <c r="J16" s="69"/>
      <c r="K16" s="69"/>
      <c r="L16" s="69"/>
      <c r="M16" s="69"/>
      <c r="N16" s="69"/>
      <c r="O16" s="69"/>
      <c r="P16" s="69"/>
      <c r="Q16" s="69"/>
      <c r="R16" s="69"/>
      <c r="S16" s="69"/>
      <c r="T16" s="69"/>
      <c r="U16" s="98" t="s">
        <v>133</v>
      </c>
      <c r="V16" s="99"/>
      <c r="W16" s="99" t="s">
        <v>125</v>
      </c>
      <c r="X16" s="99"/>
      <c r="Y16" s="99"/>
      <c r="Z16" s="99"/>
      <c r="AA16" s="99"/>
      <c r="AB16" s="99"/>
      <c r="AC16" s="99"/>
      <c r="AD16" s="16"/>
      <c r="AE16" s="16"/>
      <c r="AF16" s="16"/>
      <c r="AG16" s="16"/>
      <c r="AH16" s="16"/>
      <c r="AI16" s="100">
        <f t="shared" si="0"/>
        <v>1</v>
      </c>
      <c r="AJ16" s="108"/>
    </row>
    <row r="17" spans="1:37" ht="24" customHeight="1" x14ac:dyDescent="0.25">
      <c r="A17" s="9" t="s">
        <v>4</v>
      </c>
      <c r="B17" s="76" t="s">
        <v>86</v>
      </c>
      <c r="C17" s="77" t="s">
        <v>105</v>
      </c>
      <c r="D17" s="109"/>
      <c r="E17" s="109"/>
      <c r="F17" s="109"/>
      <c r="G17" s="69"/>
      <c r="H17" s="90"/>
      <c r="I17" s="69"/>
      <c r="J17" s="69"/>
      <c r="K17" s="69"/>
      <c r="L17" s="69"/>
      <c r="M17" s="69"/>
      <c r="N17" s="69"/>
      <c r="O17" s="69"/>
      <c r="P17" s="69"/>
      <c r="Q17" s="69"/>
      <c r="R17" s="69"/>
      <c r="S17" s="69"/>
      <c r="T17" s="69"/>
      <c r="U17" s="98"/>
      <c r="V17" s="16"/>
      <c r="W17" s="16"/>
      <c r="X17" s="16"/>
      <c r="Y17" s="99"/>
      <c r="Z17" s="99"/>
      <c r="AA17" s="99"/>
      <c r="AB17" s="99"/>
      <c r="AC17" s="99"/>
      <c r="AD17" s="16"/>
      <c r="AE17" s="16"/>
      <c r="AF17" s="16"/>
      <c r="AG17" s="16"/>
      <c r="AH17" s="16"/>
      <c r="AI17" s="100">
        <f t="shared" si="0"/>
        <v>0</v>
      </c>
      <c r="AJ17" s="108"/>
    </row>
    <row r="18" spans="1:37" ht="26.25" customHeight="1" x14ac:dyDescent="0.25">
      <c r="A18" s="9" t="s">
        <v>71</v>
      </c>
      <c r="B18" s="76" t="s">
        <v>87</v>
      </c>
      <c r="C18" s="77" t="s">
        <v>106</v>
      </c>
      <c r="D18" s="109"/>
      <c r="E18" s="69"/>
      <c r="F18" s="109"/>
      <c r="G18" s="69"/>
      <c r="H18" s="90"/>
      <c r="I18" s="69"/>
      <c r="J18" s="105"/>
      <c r="K18" s="69"/>
      <c r="L18" s="105"/>
      <c r="M18" s="69"/>
      <c r="N18" s="69"/>
      <c r="O18" s="69"/>
      <c r="P18" s="69"/>
      <c r="Q18" s="105"/>
      <c r="R18" s="105"/>
      <c r="S18" s="105"/>
      <c r="T18" s="105"/>
      <c r="U18" s="98"/>
      <c r="V18" s="99"/>
      <c r="W18" s="99"/>
      <c r="X18" s="99"/>
      <c r="Y18" s="99"/>
      <c r="Z18" s="99"/>
      <c r="AA18" s="99"/>
      <c r="AB18" s="99"/>
      <c r="AC18" s="99"/>
      <c r="AD18" s="16"/>
      <c r="AE18" s="16"/>
      <c r="AF18" s="16"/>
      <c r="AG18" s="16"/>
      <c r="AH18" s="16"/>
      <c r="AI18" s="100">
        <f t="shared" si="0"/>
        <v>0</v>
      </c>
      <c r="AJ18" s="16"/>
    </row>
    <row r="19" spans="1:37" ht="28.5" customHeight="1" x14ac:dyDescent="0.25">
      <c r="A19" s="9" t="s">
        <v>76</v>
      </c>
      <c r="B19" s="76" t="s">
        <v>117</v>
      </c>
      <c r="C19" s="65" t="s">
        <v>122</v>
      </c>
      <c r="D19" s="109"/>
      <c r="E19" s="69"/>
      <c r="F19" s="109"/>
      <c r="G19" s="69"/>
      <c r="H19" s="90"/>
      <c r="I19" s="69"/>
      <c r="J19" s="105"/>
      <c r="K19" s="69"/>
      <c r="L19" s="105"/>
      <c r="M19" s="69"/>
      <c r="N19" s="69"/>
      <c r="O19" s="69"/>
      <c r="P19" s="69"/>
      <c r="Q19" s="105"/>
      <c r="R19" s="105"/>
      <c r="S19" s="105"/>
      <c r="T19" s="105"/>
      <c r="U19" s="98"/>
      <c r="V19" s="99"/>
      <c r="W19" s="99"/>
      <c r="X19" s="99"/>
      <c r="Y19" s="99"/>
      <c r="Z19" s="99"/>
      <c r="AA19" s="99"/>
      <c r="AB19" s="99"/>
      <c r="AC19" s="99"/>
      <c r="AD19" s="16"/>
      <c r="AE19" s="16"/>
      <c r="AF19" s="16"/>
      <c r="AG19" s="16"/>
      <c r="AH19" s="16"/>
      <c r="AI19" s="100">
        <f t="shared" si="0"/>
        <v>0</v>
      </c>
      <c r="AJ19" s="16"/>
      <c r="AK19" s="123"/>
    </row>
    <row r="20" spans="1:37" ht="25.5" customHeight="1" x14ac:dyDescent="0.25">
      <c r="A20" s="9" t="s">
        <v>81</v>
      </c>
      <c r="B20" s="76" t="s">
        <v>131</v>
      </c>
      <c r="C20" s="65" t="s">
        <v>132</v>
      </c>
      <c r="D20" s="109"/>
      <c r="E20" s="69"/>
      <c r="F20" s="109"/>
      <c r="G20" s="69"/>
      <c r="H20" s="90"/>
      <c r="I20" s="69"/>
      <c r="J20" s="105"/>
      <c r="K20" s="69"/>
      <c r="L20" s="105"/>
      <c r="M20" s="69"/>
      <c r="N20" s="69"/>
      <c r="O20" s="69"/>
      <c r="P20" s="69"/>
      <c r="Q20" s="105"/>
      <c r="R20" s="105"/>
      <c r="S20" s="105"/>
      <c r="T20" s="105"/>
      <c r="U20" s="98"/>
      <c r="V20" s="99"/>
      <c r="W20" s="99"/>
      <c r="X20" s="99"/>
      <c r="Y20" s="99"/>
      <c r="Z20" s="99"/>
      <c r="AA20" s="99"/>
      <c r="AB20" s="99"/>
      <c r="AC20" s="99"/>
      <c r="AD20" s="16"/>
      <c r="AE20" s="16"/>
      <c r="AF20" s="16"/>
      <c r="AG20" s="16"/>
      <c r="AH20" s="16"/>
      <c r="AI20" s="100" t="s">
        <v>137</v>
      </c>
      <c r="AJ20" s="16"/>
      <c r="AK20" s="123"/>
    </row>
    <row r="21" spans="1:37" ht="29.25" customHeight="1" x14ac:dyDescent="0.25">
      <c r="A21" s="9" t="s">
        <v>96</v>
      </c>
      <c r="B21" s="76" t="s">
        <v>88</v>
      </c>
      <c r="C21" s="65" t="s">
        <v>107</v>
      </c>
      <c r="D21" s="109"/>
      <c r="E21" s="69"/>
      <c r="F21" s="109"/>
      <c r="G21" s="69"/>
      <c r="H21" s="90"/>
      <c r="I21" s="69"/>
      <c r="J21" s="105"/>
      <c r="K21" s="69"/>
      <c r="L21" s="105"/>
      <c r="M21" s="69"/>
      <c r="N21" s="69"/>
      <c r="O21" s="69"/>
      <c r="P21" s="69"/>
      <c r="Q21" s="105"/>
      <c r="R21" s="105"/>
      <c r="S21" s="105"/>
      <c r="T21" s="105"/>
      <c r="U21" s="98"/>
      <c r="V21" s="99"/>
      <c r="W21" s="99"/>
      <c r="X21" s="99"/>
      <c r="Y21" s="99"/>
      <c r="Z21" s="99"/>
      <c r="AA21" s="99"/>
      <c r="AB21" s="99"/>
      <c r="AC21" s="99"/>
      <c r="AD21" s="16"/>
      <c r="AE21" s="16"/>
      <c r="AF21" s="16"/>
      <c r="AG21" s="16"/>
      <c r="AH21" s="16"/>
      <c r="AI21" s="100">
        <f t="shared" ref="AI21:AI28" si="1">COUNTIF(V21:AH21,"X")</f>
        <v>0</v>
      </c>
      <c r="AJ21" s="16"/>
      <c r="AK21" s="123"/>
    </row>
    <row r="22" spans="1:37" ht="24.75" customHeight="1" x14ac:dyDescent="0.25">
      <c r="A22" s="9" t="s">
        <v>97</v>
      </c>
      <c r="B22" s="67" t="s">
        <v>89</v>
      </c>
      <c r="C22" s="65" t="s">
        <v>108</v>
      </c>
      <c r="D22" s="109"/>
      <c r="E22" s="69"/>
      <c r="F22" s="109"/>
      <c r="G22" s="105"/>
      <c r="H22" s="90"/>
      <c r="I22" s="69"/>
      <c r="J22" s="69"/>
      <c r="K22" s="69"/>
      <c r="L22" s="105"/>
      <c r="M22" s="105"/>
      <c r="N22" s="105"/>
      <c r="O22" s="105"/>
      <c r="P22" s="105"/>
      <c r="Q22" s="105"/>
      <c r="R22" s="105"/>
      <c r="S22" s="105"/>
      <c r="T22" s="105"/>
      <c r="U22" s="98"/>
      <c r="V22" s="99"/>
      <c r="W22" s="99" t="s">
        <v>125</v>
      </c>
      <c r="X22" s="99"/>
      <c r="Y22" s="99"/>
      <c r="Z22" s="99"/>
      <c r="AA22" s="99"/>
      <c r="AB22" s="99"/>
      <c r="AC22" s="99"/>
      <c r="AD22" s="16"/>
      <c r="AE22" s="16"/>
      <c r="AF22" s="16"/>
      <c r="AG22" s="16"/>
      <c r="AH22" s="16"/>
      <c r="AI22" s="100">
        <f t="shared" si="1"/>
        <v>1</v>
      </c>
      <c r="AJ22" s="108"/>
    </row>
    <row r="23" spans="1:37" ht="24.75" customHeight="1" x14ac:dyDescent="0.25">
      <c r="A23" s="9" t="s">
        <v>98</v>
      </c>
      <c r="B23" s="67" t="s">
        <v>90</v>
      </c>
      <c r="C23" s="65" t="s">
        <v>109</v>
      </c>
      <c r="D23" s="109"/>
      <c r="E23" s="69"/>
      <c r="F23" s="109"/>
      <c r="G23" s="109"/>
      <c r="H23" s="90"/>
      <c r="I23" s="69"/>
      <c r="J23" s="69"/>
      <c r="K23" s="69"/>
      <c r="L23" s="105"/>
      <c r="M23" s="105"/>
      <c r="N23" s="105"/>
      <c r="O23" s="105"/>
      <c r="P23" s="105"/>
      <c r="Q23" s="105"/>
      <c r="R23" s="105"/>
      <c r="S23" s="105"/>
      <c r="T23" s="105"/>
      <c r="U23" s="98"/>
      <c r="V23" s="99"/>
      <c r="W23" s="99"/>
      <c r="X23" s="99"/>
      <c r="Y23" s="99"/>
      <c r="Z23" s="99"/>
      <c r="AA23" s="99"/>
      <c r="AB23" s="99"/>
      <c r="AC23" s="99"/>
      <c r="AD23" s="16"/>
      <c r="AE23" s="16"/>
      <c r="AF23" s="16"/>
      <c r="AG23" s="16"/>
      <c r="AH23" s="16"/>
      <c r="AI23" s="100">
        <f t="shared" si="1"/>
        <v>0</v>
      </c>
      <c r="AJ23" s="108"/>
    </row>
    <row r="24" spans="1:37" ht="24.75" customHeight="1" x14ac:dyDescent="0.25">
      <c r="A24" s="9" t="s">
        <v>99</v>
      </c>
      <c r="B24" s="67" t="s">
        <v>91</v>
      </c>
      <c r="C24" s="65" t="s">
        <v>110</v>
      </c>
      <c r="D24" s="109"/>
      <c r="E24" s="69"/>
      <c r="F24" s="109"/>
      <c r="G24" s="105"/>
      <c r="H24" s="90"/>
      <c r="I24" s="69"/>
      <c r="J24" s="69"/>
      <c r="K24" s="69"/>
      <c r="L24" s="105"/>
      <c r="M24" s="105"/>
      <c r="N24" s="105"/>
      <c r="O24" s="105"/>
      <c r="P24" s="105"/>
      <c r="Q24" s="105"/>
      <c r="R24" s="105"/>
      <c r="S24" s="105"/>
      <c r="T24" s="105"/>
      <c r="U24" s="98"/>
      <c r="V24" s="99"/>
      <c r="W24" s="99"/>
      <c r="X24" s="99"/>
      <c r="Y24" s="99"/>
      <c r="Z24" s="99"/>
      <c r="AA24" s="99"/>
      <c r="AB24" s="99"/>
      <c r="AC24" s="99"/>
      <c r="AD24" s="16"/>
      <c r="AE24" s="16"/>
      <c r="AF24" s="16"/>
      <c r="AG24" s="16"/>
      <c r="AH24" s="16"/>
      <c r="AI24" s="100">
        <f t="shared" si="1"/>
        <v>0</v>
      </c>
      <c r="AJ24" s="108"/>
    </row>
    <row r="25" spans="1:37" ht="24.75" customHeight="1" x14ac:dyDescent="0.25">
      <c r="A25" s="9" t="s">
        <v>100</v>
      </c>
      <c r="B25" s="67" t="s">
        <v>92</v>
      </c>
      <c r="C25" s="65" t="s">
        <v>111</v>
      </c>
      <c r="D25" s="109"/>
      <c r="E25" s="69"/>
      <c r="F25" s="109"/>
      <c r="G25" s="105"/>
      <c r="H25" s="90"/>
      <c r="I25" s="69"/>
      <c r="J25" s="69"/>
      <c r="K25" s="69"/>
      <c r="L25" s="105"/>
      <c r="M25" s="105"/>
      <c r="N25" s="105"/>
      <c r="O25" s="105"/>
      <c r="P25" s="105"/>
      <c r="Q25" s="105"/>
      <c r="R25" s="105"/>
      <c r="S25" s="105"/>
      <c r="T25" s="105"/>
      <c r="U25" s="98"/>
      <c r="V25" s="99"/>
      <c r="W25" s="99"/>
      <c r="X25" s="99"/>
      <c r="Y25" s="99"/>
      <c r="Z25" s="99"/>
      <c r="AA25" s="99"/>
      <c r="AB25" s="99"/>
      <c r="AC25" s="99"/>
      <c r="AD25" s="16"/>
      <c r="AE25" s="16"/>
      <c r="AF25" s="16"/>
      <c r="AG25" s="16"/>
      <c r="AH25" s="16"/>
      <c r="AI25" s="100">
        <f t="shared" si="1"/>
        <v>0</v>
      </c>
      <c r="AJ25" s="108"/>
    </row>
    <row r="26" spans="1:37" ht="25.5" customHeight="1" x14ac:dyDescent="0.25">
      <c r="A26" s="9" t="s">
        <v>118</v>
      </c>
      <c r="B26" s="67" t="s">
        <v>93</v>
      </c>
      <c r="C26" s="65" t="s">
        <v>112</v>
      </c>
      <c r="D26" s="109"/>
      <c r="E26" s="69"/>
      <c r="F26" s="109"/>
      <c r="G26" s="69"/>
      <c r="H26" s="90"/>
      <c r="I26" s="69"/>
      <c r="J26" s="69"/>
      <c r="K26" s="69"/>
      <c r="L26" s="105"/>
      <c r="M26" s="69"/>
      <c r="N26" s="69"/>
      <c r="O26" s="69"/>
      <c r="P26" s="69"/>
      <c r="Q26" s="105"/>
      <c r="R26" s="105"/>
      <c r="S26" s="105"/>
      <c r="T26" s="105"/>
      <c r="U26" s="98"/>
      <c r="V26" s="99"/>
      <c r="W26" s="99"/>
      <c r="X26" s="99"/>
      <c r="Y26" s="99"/>
      <c r="Z26" s="99"/>
      <c r="AA26" s="99"/>
      <c r="AB26" s="99"/>
      <c r="AC26" s="99"/>
      <c r="AD26" s="16"/>
      <c r="AE26" s="16"/>
      <c r="AF26" s="16"/>
      <c r="AG26" s="16"/>
      <c r="AH26" s="16"/>
      <c r="AI26" s="100">
        <f t="shared" si="1"/>
        <v>0</v>
      </c>
      <c r="AJ26" s="16"/>
    </row>
    <row r="27" spans="1:37" ht="23.25" customHeight="1" x14ac:dyDescent="0.25">
      <c r="A27" s="9" t="s">
        <v>119</v>
      </c>
      <c r="B27" s="67" t="s">
        <v>94</v>
      </c>
      <c r="C27" s="65" t="s">
        <v>113</v>
      </c>
      <c r="D27" s="109"/>
      <c r="E27" s="119"/>
      <c r="F27" s="109"/>
      <c r="G27" s="105"/>
      <c r="H27" s="90"/>
      <c r="I27" s="69"/>
      <c r="J27" s="69"/>
      <c r="K27" s="69"/>
      <c r="L27" s="105"/>
      <c r="M27" s="105"/>
      <c r="N27" s="105"/>
      <c r="O27" s="105"/>
      <c r="P27" s="105"/>
      <c r="Q27" s="105"/>
      <c r="R27" s="105"/>
      <c r="S27" s="105"/>
      <c r="T27" s="105"/>
      <c r="U27" s="98"/>
      <c r="V27" s="99"/>
      <c r="W27" s="99"/>
      <c r="X27" s="99"/>
      <c r="Y27" s="105"/>
      <c r="Z27" s="99"/>
      <c r="AA27" s="99"/>
      <c r="AB27" s="99"/>
      <c r="AC27" s="99"/>
      <c r="AD27" s="16"/>
      <c r="AE27" s="16"/>
      <c r="AF27" s="16"/>
      <c r="AG27" s="16"/>
      <c r="AH27" s="16"/>
      <c r="AI27" s="100">
        <f t="shared" si="1"/>
        <v>0</v>
      </c>
      <c r="AJ27" s="108"/>
    </row>
    <row r="28" spans="1:37" ht="23.25" customHeight="1" x14ac:dyDescent="0.25">
      <c r="A28" s="9" t="s">
        <v>130</v>
      </c>
      <c r="B28" s="67" t="s">
        <v>95</v>
      </c>
      <c r="C28" s="65" t="s">
        <v>114</v>
      </c>
      <c r="D28" s="109"/>
      <c r="E28" s="69"/>
      <c r="F28" s="109"/>
      <c r="G28" s="99"/>
      <c r="H28" s="90"/>
      <c r="I28" s="69"/>
      <c r="J28" s="69"/>
      <c r="K28" s="69"/>
      <c r="L28" s="99"/>
      <c r="M28" s="99"/>
      <c r="N28" s="99"/>
      <c r="O28" s="99"/>
      <c r="P28" s="99"/>
      <c r="Q28" s="99"/>
      <c r="R28" s="99"/>
      <c r="S28" s="99"/>
      <c r="T28" s="99"/>
      <c r="U28" s="98"/>
      <c r="V28" s="99"/>
      <c r="W28" s="99"/>
      <c r="X28" s="99"/>
      <c r="Y28" s="99"/>
      <c r="Z28" s="99"/>
      <c r="AA28" s="99"/>
      <c r="AB28" s="99"/>
      <c r="AC28" s="99"/>
      <c r="AD28" s="16"/>
      <c r="AE28" s="16"/>
      <c r="AF28" s="16"/>
      <c r="AG28" s="16"/>
      <c r="AH28" s="16"/>
      <c r="AI28" s="100">
        <f t="shared" si="1"/>
        <v>0</v>
      </c>
      <c r="AJ28" s="108"/>
    </row>
    <row r="29" spans="1:37" ht="9.75" customHeight="1" x14ac:dyDescent="0.25">
      <c r="A29" s="141"/>
      <c r="B29" s="141"/>
      <c r="C29" s="141"/>
      <c r="D29" s="141"/>
      <c r="E29" s="141"/>
      <c r="F29" s="141"/>
      <c r="G29" s="141"/>
      <c r="H29" s="141"/>
      <c r="I29" s="141"/>
      <c r="J29" s="141"/>
      <c r="K29" s="141"/>
      <c r="L29" s="141"/>
      <c r="M29" s="141"/>
      <c r="N29" s="141"/>
      <c r="O29" s="141"/>
      <c r="P29" s="141"/>
      <c r="Q29" s="141"/>
      <c r="R29" s="141"/>
      <c r="S29" s="141"/>
      <c r="T29" s="141"/>
      <c r="U29" s="141"/>
      <c r="V29" s="141"/>
      <c r="W29" s="141"/>
      <c r="X29" s="141"/>
      <c r="Y29" s="141"/>
      <c r="Z29" s="141"/>
      <c r="AA29" s="141"/>
      <c r="AB29" s="141"/>
      <c r="AC29" s="141"/>
      <c r="AD29" s="141"/>
      <c r="AE29" s="141"/>
      <c r="AF29" s="141"/>
      <c r="AG29" s="141"/>
      <c r="AH29" s="141"/>
      <c r="AI29" s="141"/>
      <c r="AJ29" s="141"/>
    </row>
    <row r="30" spans="1:37" ht="27.75" customHeight="1" x14ac:dyDescent="0.25">
      <c r="A30" s="136" t="s">
        <v>69</v>
      </c>
      <c r="B30" s="136"/>
      <c r="C30" s="136"/>
      <c r="D30" s="136"/>
      <c r="E30" s="136"/>
      <c r="F30" s="136"/>
      <c r="G30" s="136"/>
      <c r="H30" s="136"/>
      <c r="I30" s="136"/>
      <c r="J30" s="136"/>
      <c r="K30" s="136"/>
      <c r="L30" s="136"/>
      <c r="M30" s="136"/>
      <c r="N30" s="136"/>
      <c r="O30" s="136"/>
      <c r="P30" s="136"/>
      <c r="Q30" s="136"/>
      <c r="R30" s="136"/>
      <c r="S30" s="136"/>
      <c r="T30" s="136"/>
      <c r="U30" s="136"/>
      <c r="V30" s="136"/>
      <c r="W30" s="136"/>
      <c r="X30" s="136"/>
      <c r="Y30" s="136"/>
      <c r="Z30" s="136"/>
      <c r="AA30" s="136"/>
      <c r="AB30" s="136"/>
      <c r="AC30" s="136"/>
      <c r="AD30" s="136"/>
      <c r="AE30" s="136"/>
      <c r="AF30" s="136"/>
      <c r="AG30" s="136"/>
      <c r="AH30" s="136"/>
      <c r="AI30" s="136"/>
      <c r="AJ30" s="136"/>
    </row>
    <row r="31" spans="1:37" ht="34.5" customHeight="1" x14ac:dyDescent="0.3">
      <c r="A31" s="17"/>
      <c r="B31" s="17"/>
      <c r="C31" s="17"/>
      <c r="D31" s="18"/>
      <c r="E31" s="22"/>
      <c r="F31" s="22"/>
      <c r="G31" s="22"/>
      <c r="H31" s="22"/>
      <c r="I31" s="22"/>
      <c r="J31" s="22"/>
      <c r="K31" s="22"/>
      <c r="L31" s="22"/>
      <c r="M31" s="22"/>
      <c r="N31" s="22"/>
      <c r="O31" s="22"/>
      <c r="P31" s="22"/>
      <c r="Q31" s="22"/>
      <c r="R31" s="22"/>
      <c r="S31" s="22"/>
      <c r="T31" s="22"/>
      <c r="U31" s="22"/>
      <c r="V31" s="137" t="s">
        <v>163</v>
      </c>
      <c r="W31" s="137"/>
      <c r="X31" s="137"/>
      <c r="Y31" s="137"/>
      <c r="Z31" s="137"/>
      <c r="AA31" s="137"/>
      <c r="AB31" s="137"/>
      <c r="AC31" s="137"/>
      <c r="AD31" s="137"/>
      <c r="AE31" s="137"/>
      <c r="AF31" s="137"/>
      <c r="AG31" s="137"/>
      <c r="AH31" s="137"/>
      <c r="AI31" s="137"/>
      <c r="AJ31" s="137"/>
    </row>
    <row r="32" spans="1:37" ht="18.75" customHeight="1" x14ac:dyDescent="0.3">
      <c r="A32" s="17"/>
      <c r="B32" s="17"/>
      <c r="C32" s="17"/>
      <c r="D32" s="18"/>
      <c r="V32" s="138" t="s">
        <v>7</v>
      </c>
      <c r="W32" s="138"/>
      <c r="X32" s="138"/>
      <c r="Y32" s="138"/>
      <c r="Z32" s="138"/>
      <c r="AA32" s="138"/>
      <c r="AB32" s="138"/>
      <c r="AC32" s="138"/>
      <c r="AD32" s="138"/>
      <c r="AE32" s="138"/>
      <c r="AF32" s="138"/>
      <c r="AG32" s="138"/>
      <c r="AH32" s="138"/>
      <c r="AI32" s="138"/>
      <c r="AJ32" s="138"/>
    </row>
    <row r="36" spans="22:36" ht="29.25" customHeight="1" x14ac:dyDescent="0.25">
      <c r="V36" s="127" t="s">
        <v>116</v>
      </c>
      <c r="W36" s="127"/>
      <c r="X36" s="127"/>
      <c r="Y36" s="127"/>
      <c r="Z36" s="127"/>
      <c r="AA36" s="127"/>
      <c r="AB36" s="127"/>
      <c r="AC36" s="127"/>
      <c r="AD36" s="127"/>
      <c r="AE36" s="127"/>
      <c r="AF36" s="127"/>
      <c r="AG36" s="127"/>
      <c r="AH36" s="127"/>
      <c r="AI36" s="127"/>
      <c r="AJ36" s="127"/>
    </row>
  </sheetData>
  <mergeCells count="14">
    <mergeCell ref="V36:AJ36"/>
    <mergeCell ref="A5:AJ5"/>
    <mergeCell ref="B1:D1"/>
    <mergeCell ref="B2:D2"/>
    <mergeCell ref="B3:D3"/>
    <mergeCell ref="A30:AJ30"/>
    <mergeCell ref="V31:AJ31"/>
    <mergeCell ref="V32:AJ32"/>
    <mergeCell ref="A7:A8"/>
    <mergeCell ref="A29:AJ29"/>
    <mergeCell ref="B7:C7"/>
    <mergeCell ref="D7:U7"/>
    <mergeCell ref="V7:AI7"/>
    <mergeCell ref="U1:AJ2"/>
  </mergeCells>
  <phoneticPr fontId="34"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52"/>
  <sheetViews>
    <sheetView showZeros="0" zoomScaleNormal="100" workbookViewId="0">
      <selection activeCell="A5" sqref="A5:J5"/>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63" t="s">
        <v>8</v>
      </c>
      <c r="B1" s="163"/>
      <c r="C1" s="163"/>
      <c r="D1" s="163"/>
      <c r="E1" s="163"/>
      <c r="F1" s="135" t="s">
        <v>16</v>
      </c>
      <c r="G1" s="170"/>
      <c r="H1" s="170"/>
      <c r="I1" s="170"/>
      <c r="J1" s="170"/>
    </row>
    <row r="2" spans="1:10" ht="15.75" x14ac:dyDescent="0.25">
      <c r="A2" s="163" t="s">
        <v>9</v>
      </c>
      <c r="B2" s="163"/>
      <c r="C2" s="163"/>
      <c r="D2" s="163"/>
      <c r="E2" s="163"/>
      <c r="F2" s="135" t="s">
        <v>15</v>
      </c>
      <c r="G2" s="135"/>
      <c r="H2" s="135"/>
      <c r="I2" s="135"/>
      <c r="J2" s="135"/>
    </row>
    <row r="3" spans="1:10" ht="33.75" customHeight="1" x14ac:dyDescent="0.25">
      <c r="A3" s="164" t="s">
        <v>120</v>
      </c>
      <c r="B3" s="165"/>
      <c r="C3" s="165"/>
      <c r="D3" s="165"/>
      <c r="E3" s="165"/>
      <c r="F3" s="3"/>
      <c r="G3" s="3"/>
      <c r="H3" s="3"/>
      <c r="I3" s="3"/>
      <c r="J3" s="3"/>
    </row>
    <row r="4" spans="1:10" ht="18.75" customHeight="1" x14ac:dyDescent="0.25">
      <c r="J4" s="46" t="s">
        <v>26</v>
      </c>
    </row>
    <row r="5" spans="1:10" ht="21" customHeight="1" x14ac:dyDescent="0.25">
      <c r="A5" s="166" t="s">
        <v>165</v>
      </c>
      <c r="B5" s="166"/>
      <c r="C5" s="166"/>
      <c r="D5" s="166"/>
      <c r="E5" s="166"/>
      <c r="F5" s="166"/>
      <c r="G5" s="166"/>
      <c r="H5" s="166"/>
      <c r="I5" s="166"/>
      <c r="J5" s="166"/>
    </row>
    <row r="6" spans="1:10" ht="5.25" customHeight="1" x14ac:dyDescent="0.25"/>
    <row r="7" spans="1:10" ht="39.75" customHeight="1" x14ac:dyDescent="0.25">
      <c r="A7" s="167" t="s">
        <v>5</v>
      </c>
      <c r="B7" s="167" t="s">
        <v>10</v>
      </c>
      <c r="C7" s="168" t="s">
        <v>27</v>
      </c>
      <c r="D7" s="171" t="s">
        <v>78</v>
      </c>
      <c r="E7" s="172"/>
      <c r="F7" s="172"/>
      <c r="G7" s="173"/>
      <c r="H7" s="167" t="s">
        <v>57</v>
      </c>
      <c r="I7" s="156" t="s">
        <v>80</v>
      </c>
      <c r="J7" s="157"/>
    </row>
    <row r="8" spans="1:10" ht="64.5" customHeight="1" x14ac:dyDescent="0.25">
      <c r="A8" s="167"/>
      <c r="B8" s="167"/>
      <c r="C8" s="169"/>
      <c r="D8" s="6" t="s">
        <v>11</v>
      </c>
      <c r="E8" s="7" t="s">
        <v>12</v>
      </c>
      <c r="F8" s="7" t="s">
        <v>41</v>
      </c>
      <c r="G8" s="7" t="s">
        <v>42</v>
      </c>
      <c r="H8" s="167"/>
      <c r="I8" s="6" t="s">
        <v>11</v>
      </c>
      <c r="J8" s="6" t="s">
        <v>72</v>
      </c>
    </row>
    <row r="9" spans="1:10" ht="24" customHeight="1" x14ac:dyDescent="0.25">
      <c r="A9" s="58">
        <v>-1</v>
      </c>
      <c r="B9" s="58">
        <v>-2</v>
      </c>
      <c r="C9" s="58">
        <v>-3</v>
      </c>
      <c r="D9" s="83">
        <v>-4</v>
      </c>
      <c r="E9" s="58">
        <v>-5</v>
      </c>
      <c r="F9" s="58">
        <v>-6</v>
      </c>
      <c r="G9" s="58">
        <v>-7</v>
      </c>
      <c r="H9" s="58">
        <v>-8</v>
      </c>
      <c r="I9" s="58">
        <v>-9</v>
      </c>
      <c r="J9" s="58">
        <v>-10</v>
      </c>
    </row>
    <row r="10" spans="1:10" ht="21.75" customHeight="1" x14ac:dyDescent="0.25">
      <c r="A10" s="8" t="s">
        <v>68</v>
      </c>
      <c r="B10" s="6"/>
      <c r="C10" s="6"/>
      <c r="D10" s="86">
        <v>1</v>
      </c>
      <c r="E10" s="89"/>
      <c r="F10" s="88"/>
      <c r="G10" s="88"/>
      <c r="H10" s="88"/>
      <c r="I10" s="88"/>
      <c r="J10" s="89"/>
    </row>
    <row r="11" spans="1:10" ht="23.25" customHeight="1" x14ac:dyDescent="0.25">
      <c r="A11" s="9" t="s">
        <v>0</v>
      </c>
      <c r="B11" s="10" t="s">
        <v>116</v>
      </c>
      <c r="C11" s="61" t="s">
        <v>121</v>
      </c>
      <c r="D11" s="84" t="s">
        <v>134</v>
      </c>
      <c r="E11" s="63"/>
      <c r="F11" s="75" t="s">
        <v>157</v>
      </c>
      <c r="G11" s="75" t="s">
        <v>127</v>
      </c>
      <c r="H11" s="63"/>
      <c r="I11" s="63"/>
      <c r="J11" s="85"/>
    </row>
    <row r="12" spans="1:10" ht="25.5" customHeight="1" x14ac:dyDescent="0.25">
      <c r="A12" s="8" t="s">
        <v>54</v>
      </c>
      <c r="B12" s="10"/>
      <c r="C12" s="10"/>
      <c r="D12" s="86">
        <v>16</v>
      </c>
      <c r="E12" s="87"/>
      <c r="F12" s="75"/>
      <c r="G12" s="75"/>
      <c r="H12" s="88"/>
      <c r="I12" s="88"/>
      <c r="J12" s="89"/>
    </row>
    <row r="13" spans="1:10" ht="28.5" customHeight="1" x14ac:dyDescent="0.25">
      <c r="A13" s="9" t="s">
        <v>0</v>
      </c>
      <c r="B13" s="10" t="s">
        <v>82</v>
      </c>
      <c r="C13" s="61" t="s">
        <v>101</v>
      </c>
      <c r="D13" s="84" t="s">
        <v>135</v>
      </c>
      <c r="E13" s="63"/>
      <c r="F13" s="75" t="s">
        <v>166</v>
      </c>
      <c r="G13" s="75" t="s">
        <v>166</v>
      </c>
      <c r="H13" s="63"/>
      <c r="I13" s="63"/>
      <c r="J13" s="85"/>
    </row>
    <row r="14" spans="1:10" ht="27.75" customHeight="1" x14ac:dyDescent="0.25">
      <c r="A14" s="9" t="s">
        <v>1</v>
      </c>
      <c r="B14" s="60" t="s">
        <v>83</v>
      </c>
      <c r="C14" s="61" t="s">
        <v>102</v>
      </c>
      <c r="D14" s="84" t="s">
        <v>126</v>
      </c>
      <c r="E14" s="87"/>
      <c r="F14" s="75" t="s">
        <v>127</v>
      </c>
      <c r="G14" s="75"/>
      <c r="H14" s="63"/>
      <c r="I14" s="85"/>
      <c r="J14" s="85"/>
    </row>
    <row r="15" spans="1:10" ht="29.25" customHeight="1" x14ac:dyDescent="0.25">
      <c r="A15" s="9" t="s">
        <v>2</v>
      </c>
      <c r="B15" s="60" t="s">
        <v>84</v>
      </c>
      <c r="C15" s="61" t="s">
        <v>103</v>
      </c>
      <c r="D15" s="84" t="s">
        <v>150</v>
      </c>
      <c r="E15" s="87"/>
      <c r="F15" s="75"/>
      <c r="G15" s="75"/>
      <c r="H15" s="63"/>
      <c r="I15" s="89"/>
      <c r="J15" s="101"/>
    </row>
    <row r="16" spans="1:10" ht="21.75" customHeight="1" x14ac:dyDescent="0.25">
      <c r="A16" s="9" t="s">
        <v>3</v>
      </c>
      <c r="B16" s="60" t="s">
        <v>85</v>
      </c>
      <c r="C16" s="61" t="s">
        <v>104</v>
      </c>
      <c r="D16" s="84" t="s">
        <v>135</v>
      </c>
      <c r="E16" s="63">
        <v>3</v>
      </c>
      <c r="F16" s="75"/>
      <c r="G16" s="75" t="s">
        <v>127</v>
      </c>
      <c r="H16" s="85"/>
      <c r="I16" s="63"/>
      <c r="J16" s="85"/>
    </row>
    <row r="17" spans="1:11" ht="24.75" customHeight="1" x14ac:dyDescent="0.25">
      <c r="A17" s="9" t="s">
        <v>4</v>
      </c>
      <c r="B17" s="73" t="s">
        <v>86</v>
      </c>
      <c r="C17" s="74" t="s">
        <v>105</v>
      </c>
      <c r="D17" s="84" t="s">
        <v>150</v>
      </c>
      <c r="E17" s="63"/>
      <c r="F17" s="75"/>
      <c r="G17" s="75"/>
      <c r="H17" s="63"/>
      <c r="I17" s="85"/>
      <c r="J17" s="101"/>
    </row>
    <row r="18" spans="1:11" ht="22.5" customHeight="1" x14ac:dyDescent="0.25">
      <c r="A18" s="9" t="s">
        <v>71</v>
      </c>
      <c r="B18" s="73" t="s">
        <v>87</v>
      </c>
      <c r="C18" s="74" t="s">
        <v>106</v>
      </c>
      <c r="D18" s="84" t="s">
        <v>150</v>
      </c>
      <c r="E18" s="87"/>
      <c r="F18" s="75"/>
      <c r="G18" s="75"/>
      <c r="H18" s="85"/>
      <c r="I18" s="85"/>
      <c r="J18" s="85"/>
    </row>
    <row r="19" spans="1:11" ht="24" customHeight="1" x14ac:dyDescent="0.25">
      <c r="A19" s="9" t="s">
        <v>76</v>
      </c>
      <c r="B19" s="73" t="s">
        <v>117</v>
      </c>
      <c r="C19" s="74" t="s">
        <v>122</v>
      </c>
      <c r="D19" s="84" t="s">
        <v>150</v>
      </c>
      <c r="E19" s="87"/>
      <c r="F19" s="75"/>
      <c r="G19" s="75"/>
      <c r="H19" s="63"/>
      <c r="I19" s="85"/>
      <c r="J19" s="85"/>
    </row>
    <row r="20" spans="1:11" ht="27" customHeight="1" x14ac:dyDescent="0.25">
      <c r="A20" s="9" t="s">
        <v>81</v>
      </c>
      <c r="B20" s="76" t="s">
        <v>131</v>
      </c>
      <c r="C20" s="77" t="s">
        <v>132</v>
      </c>
      <c r="D20" s="84" t="s">
        <v>150</v>
      </c>
      <c r="E20" s="87"/>
      <c r="F20" s="75"/>
      <c r="G20" s="75"/>
      <c r="H20" s="63"/>
      <c r="I20" s="85"/>
      <c r="J20" s="85"/>
    </row>
    <row r="21" spans="1:11" ht="24.75" customHeight="1" x14ac:dyDescent="0.25">
      <c r="A21" s="9" t="s">
        <v>96</v>
      </c>
      <c r="B21" s="73" t="s">
        <v>88</v>
      </c>
      <c r="C21" s="74" t="s">
        <v>107</v>
      </c>
      <c r="D21" s="84" t="s">
        <v>150</v>
      </c>
      <c r="E21" s="87"/>
      <c r="F21" s="75"/>
      <c r="G21" s="75"/>
      <c r="H21" s="85"/>
      <c r="I21" s="85"/>
      <c r="J21" s="101"/>
    </row>
    <row r="22" spans="1:11" ht="27.75" customHeight="1" x14ac:dyDescent="0.25">
      <c r="A22" s="9" t="s">
        <v>97</v>
      </c>
      <c r="B22" s="60" t="s">
        <v>89</v>
      </c>
      <c r="C22" s="61" t="s">
        <v>108</v>
      </c>
      <c r="D22" s="84" t="s">
        <v>150</v>
      </c>
      <c r="E22" s="87"/>
      <c r="F22" s="75"/>
      <c r="G22" s="75" t="s">
        <v>127</v>
      </c>
      <c r="H22" s="63"/>
      <c r="I22" s="85"/>
      <c r="J22" s="89"/>
    </row>
    <row r="23" spans="1:11" ht="26.25" customHeight="1" x14ac:dyDescent="0.25">
      <c r="A23" s="9" t="s">
        <v>98</v>
      </c>
      <c r="B23" s="60" t="s">
        <v>90</v>
      </c>
      <c r="C23" s="61" t="s">
        <v>109</v>
      </c>
      <c r="D23" s="84" t="s">
        <v>150</v>
      </c>
      <c r="E23" s="87"/>
      <c r="F23" s="75"/>
      <c r="G23" s="75"/>
      <c r="H23" s="85"/>
      <c r="I23" s="85"/>
      <c r="J23" s="85"/>
    </row>
    <row r="24" spans="1:11" ht="22.5" customHeight="1" x14ac:dyDescent="0.25">
      <c r="A24" s="9" t="s">
        <v>99</v>
      </c>
      <c r="B24" s="60" t="s">
        <v>91</v>
      </c>
      <c r="C24" s="61" t="s">
        <v>110</v>
      </c>
      <c r="D24" s="84" t="s">
        <v>150</v>
      </c>
      <c r="E24" s="87"/>
      <c r="F24" s="75"/>
      <c r="G24" s="75"/>
      <c r="H24" s="63"/>
      <c r="I24" s="85"/>
      <c r="J24" s="101"/>
    </row>
    <row r="25" spans="1:11" ht="51.75" customHeight="1" x14ac:dyDescent="0.25">
      <c r="A25" s="9" t="s">
        <v>100</v>
      </c>
      <c r="B25" s="73" t="s">
        <v>92</v>
      </c>
      <c r="C25" s="74" t="s">
        <v>111</v>
      </c>
      <c r="D25" s="84" t="s">
        <v>151</v>
      </c>
      <c r="E25" s="87"/>
      <c r="F25" s="75"/>
      <c r="G25" s="75"/>
      <c r="H25" s="63"/>
      <c r="I25" s="101"/>
      <c r="J25" s="101" t="s">
        <v>168</v>
      </c>
    </row>
    <row r="26" spans="1:11" ht="27.75" customHeight="1" x14ac:dyDescent="0.25">
      <c r="A26" s="9" t="s">
        <v>118</v>
      </c>
      <c r="B26" s="73" t="s">
        <v>93</v>
      </c>
      <c r="C26" s="74" t="s">
        <v>112</v>
      </c>
      <c r="D26" s="84" t="s">
        <v>150</v>
      </c>
      <c r="E26" s="87"/>
      <c r="F26" s="75"/>
      <c r="G26" s="75"/>
      <c r="H26" s="63"/>
      <c r="I26" s="85"/>
      <c r="J26" s="85"/>
    </row>
    <row r="27" spans="1:11" ht="37.5" customHeight="1" x14ac:dyDescent="0.25">
      <c r="A27" s="9" t="s">
        <v>119</v>
      </c>
      <c r="B27" s="60" t="s">
        <v>94</v>
      </c>
      <c r="C27" s="61" t="s">
        <v>113</v>
      </c>
      <c r="D27" s="84" t="s">
        <v>150</v>
      </c>
      <c r="E27" s="87"/>
      <c r="F27" s="75"/>
      <c r="G27" s="75"/>
      <c r="H27" s="85"/>
      <c r="I27" s="89"/>
      <c r="J27" s="89"/>
    </row>
    <row r="28" spans="1:11" ht="30" customHeight="1" x14ac:dyDescent="0.25">
      <c r="A28" s="9" t="s">
        <v>130</v>
      </c>
      <c r="B28" s="60" t="s">
        <v>95</v>
      </c>
      <c r="C28" s="61" t="s">
        <v>114</v>
      </c>
      <c r="D28" s="84" t="s">
        <v>150</v>
      </c>
      <c r="E28" s="85"/>
      <c r="F28" s="75"/>
      <c r="G28" s="75"/>
      <c r="H28" s="85"/>
      <c r="I28" s="63"/>
      <c r="J28" s="101"/>
    </row>
    <row r="29" spans="1:11" ht="12.75" customHeight="1" x14ac:dyDescent="0.25">
      <c r="A29" s="19"/>
      <c r="B29" s="57"/>
      <c r="C29" s="20"/>
      <c r="D29" s="20"/>
      <c r="E29" s="20"/>
      <c r="F29" s="21"/>
      <c r="G29" s="21"/>
      <c r="H29" s="21"/>
      <c r="I29" s="21"/>
      <c r="J29" s="21"/>
    </row>
    <row r="30" spans="1:11" s="12" customFormat="1" ht="22.5" customHeight="1" x14ac:dyDescent="0.25">
      <c r="A30" s="158"/>
      <c r="B30" s="150" t="s">
        <v>13</v>
      </c>
      <c r="C30" s="151"/>
      <c r="D30" s="161" t="s">
        <v>70</v>
      </c>
      <c r="E30" s="162"/>
      <c r="F30" s="159" t="s">
        <v>53</v>
      </c>
      <c r="G30" s="160"/>
      <c r="H30" s="47"/>
      <c r="I30" s="47"/>
      <c r="J30" s="47"/>
      <c r="K30" s="11"/>
    </row>
    <row r="31" spans="1:11" s="12" customFormat="1" ht="22.5" customHeight="1" x14ac:dyDescent="0.25">
      <c r="A31" s="158"/>
      <c r="B31" s="152"/>
      <c r="C31" s="153"/>
      <c r="D31" s="51" t="s">
        <v>52</v>
      </c>
      <c r="E31" s="51" t="s">
        <v>56</v>
      </c>
      <c r="F31" s="53" t="s">
        <v>52</v>
      </c>
      <c r="G31" s="53" t="s">
        <v>56</v>
      </c>
      <c r="H31" s="47"/>
      <c r="I31" s="47"/>
      <c r="J31" s="47"/>
    </row>
    <row r="32" spans="1:11" s="12" customFormat="1" ht="17.25" customHeight="1" x14ac:dyDescent="0.25">
      <c r="A32" s="158"/>
      <c r="B32" s="154" t="s">
        <v>58</v>
      </c>
      <c r="C32" s="155"/>
      <c r="D32" s="52">
        <f>COUNTIF($D$11:$D$11,"A1")</f>
        <v>1</v>
      </c>
      <c r="E32" s="56">
        <f>ROUND(D32/$D$10,2)</f>
        <v>1</v>
      </c>
      <c r="F32" s="54">
        <f>COUNTIF($D$13:$D$28,"A1")</f>
        <v>0</v>
      </c>
      <c r="G32" s="55">
        <f>ROUND(F32/$D$12,2)</f>
        <v>0</v>
      </c>
      <c r="H32" s="47"/>
      <c r="I32" s="47"/>
      <c r="J32" s="47"/>
    </row>
    <row r="33" spans="1:10" s="12" customFormat="1" ht="21.6" customHeight="1" x14ac:dyDescent="0.25">
      <c r="A33" s="158"/>
      <c r="B33" s="154" t="s">
        <v>59</v>
      </c>
      <c r="C33" s="155"/>
      <c r="D33" s="52">
        <f>COUNTIF($D$11:$D$11,"A2")</f>
        <v>0</v>
      </c>
      <c r="E33" s="56">
        <f t="shared" ref="E33:E42" si="0">ROUND(D33/$D$10,2)</f>
        <v>0</v>
      </c>
      <c r="F33" s="54">
        <f>COUNTIF($D$13:$D$28,"A2")</f>
        <v>2</v>
      </c>
      <c r="G33" s="55">
        <f t="shared" ref="G33:G42" si="1">ROUND(F33/$D$12,2)</f>
        <v>0.13</v>
      </c>
      <c r="H33" s="47"/>
      <c r="I33" s="47"/>
      <c r="J33" s="47"/>
    </row>
    <row r="34" spans="1:10" s="12" customFormat="1" ht="21.6" customHeight="1" x14ac:dyDescent="0.25">
      <c r="A34" s="158"/>
      <c r="B34" s="154" t="s">
        <v>60</v>
      </c>
      <c r="C34" s="155"/>
      <c r="D34" s="52">
        <f>COUNTIF($D$11:$D$11,"A3")</f>
        <v>0</v>
      </c>
      <c r="E34" s="56">
        <f t="shared" si="0"/>
        <v>0</v>
      </c>
      <c r="F34" s="54">
        <f>COUNTIF($D$13:$D$28,"A3")</f>
        <v>1</v>
      </c>
      <c r="G34" s="55">
        <f t="shared" si="1"/>
        <v>0.06</v>
      </c>
      <c r="H34" s="47"/>
      <c r="I34" s="47"/>
      <c r="J34" s="47"/>
    </row>
    <row r="35" spans="1:10" s="12" customFormat="1" ht="21.6" customHeight="1" x14ac:dyDescent="0.25">
      <c r="A35" s="158"/>
      <c r="B35" s="154" t="s">
        <v>61</v>
      </c>
      <c r="C35" s="155"/>
      <c r="D35" s="52">
        <f>COUNTIF($D$11:$D$11,"A4")</f>
        <v>0</v>
      </c>
      <c r="E35" s="56">
        <f t="shared" si="0"/>
        <v>0</v>
      </c>
      <c r="F35" s="54">
        <f>COUNTIF($D$13:$D$28,"A4")</f>
        <v>12</v>
      </c>
      <c r="G35" s="55">
        <f t="shared" si="1"/>
        <v>0.75</v>
      </c>
      <c r="H35" s="47"/>
      <c r="I35" s="47"/>
      <c r="J35" s="47"/>
    </row>
    <row r="36" spans="1:10" s="12" customFormat="1" ht="21.6" customHeight="1" x14ac:dyDescent="0.25">
      <c r="A36" s="158"/>
      <c r="B36" s="154" t="s">
        <v>62</v>
      </c>
      <c r="C36" s="155"/>
      <c r="D36" s="52">
        <f>COUNTIF($D$11:$D$11,"A DN")</f>
        <v>0</v>
      </c>
      <c r="E36" s="56">
        <f t="shared" si="0"/>
        <v>0</v>
      </c>
      <c r="F36" s="54">
        <f>COUNTIF($D$13:$D$28,"A DN")</f>
        <v>0</v>
      </c>
      <c r="G36" s="55">
        <f t="shared" si="1"/>
        <v>0</v>
      </c>
      <c r="H36" s="47"/>
      <c r="I36" s="47"/>
      <c r="J36" s="47"/>
    </row>
    <row r="37" spans="1:10" s="12" customFormat="1" ht="21.6" customHeight="1" x14ac:dyDescent="0.25">
      <c r="A37" s="158"/>
      <c r="B37" s="154" t="s">
        <v>63</v>
      </c>
      <c r="C37" s="155"/>
      <c r="D37" s="52">
        <f>COUNTIF($D$11:$D$11,"B1")</f>
        <v>0</v>
      </c>
      <c r="E37" s="56">
        <f t="shared" si="0"/>
        <v>0</v>
      </c>
      <c r="F37" s="54">
        <f>COUNTIF($D$13:$D$28,"B1")</f>
        <v>1</v>
      </c>
      <c r="G37" s="55">
        <f t="shared" si="1"/>
        <v>0.06</v>
      </c>
      <c r="H37" s="47"/>
      <c r="I37" s="47"/>
      <c r="J37" s="47"/>
    </row>
    <row r="38" spans="1:10" s="12" customFormat="1" ht="21.6" customHeight="1" x14ac:dyDescent="0.25">
      <c r="A38" s="158"/>
      <c r="B38" s="154" t="s">
        <v>64</v>
      </c>
      <c r="C38" s="155"/>
      <c r="D38" s="52">
        <f>COUNTIF($D$11:$D$11,"B2")</f>
        <v>0</v>
      </c>
      <c r="E38" s="56">
        <f t="shared" si="0"/>
        <v>0</v>
      </c>
      <c r="F38" s="54">
        <f>COUNTIF($D$13:$D$28,"B2")</f>
        <v>0</v>
      </c>
      <c r="G38" s="55">
        <f t="shared" si="1"/>
        <v>0</v>
      </c>
      <c r="H38" s="47"/>
      <c r="I38" s="47"/>
      <c r="J38" s="47"/>
    </row>
    <row r="39" spans="1:10" s="12" customFormat="1" ht="21.6" customHeight="1" x14ac:dyDescent="0.25">
      <c r="A39" s="158"/>
      <c r="B39" s="154" t="s">
        <v>65</v>
      </c>
      <c r="C39" s="155"/>
      <c r="D39" s="52">
        <f>COUNTIF($D$11:$D$11,"C1")</f>
        <v>0</v>
      </c>
      <c r="E39" s="56">
        <f t="shared" si="0"/>
        <v>0</v>
      </c>
      <c r="F39" s="54">
        <f>COUNTIF($D$13:$D$28,"C1")</f>
        <v>0</v>
      </c>
      <c r="G39" s="55">
        <f t="shared" si="1"/>
        <v>0</v>
      </c>
      <c r="H39" s="47"/>
      <c r="I39" s="47"/>
      <c r="J39" s="47"/>
    </row>
    <row r="40" spans="1:10" s="12" customFormat="1" ht="21.6" customHeight="1" x14ac:dyDescent="0.25">
      <c r="A40" s="158"/>
      <c r="B40" s="154" t="s">
        <v>66</v>
      </c>
      <c r="C40" s="155"/>
      <c r="D40" s="52">
        <f>COUNTIF($D$11:$D$11,"C2")</f>
        <v>0</v>
      </c>
      <c r="E40" s="56">
        <f t="shared" si="0"/>
        <v>0</v>
      </c>
      <c r="F40" s="54">
        <f>COUNTIF($D$13:$D$28,"C2")</f>
        <v>0</v>
      </c>
      <c r="G40" s="55">
        <f t="shared" si="1"/>
        <v>0</v>
      </c>
      <c r="H40" s="47"/>
      <c r="I40" s="47"/>
      <c r="J40" s="47"/>
    </row>
    <row r="41" spans="1:10" s="12" customFormat="1" ht="21.6" customHeight="1" x14ac:dyDescent="0.25">
      <c r="A41" s="158"/>
      <c r="B41" s="154" t="s">
        <v>67</v>
      </c>
      <c r="C41" s="155"/>
      <c r="D41" s="52">
        <f>COUNTIF($D$11:$D$11,"D")</f>
        <v>0</v>
      </c>
      <c r="E41" s="56">
        <f t="shared" si="0"/>
        <v>0</v>
      </c>
      <c r="F41" s="54">
        <f>COUNTIF($D$13:$D$28,"D")</f>
        <v>0</v>
      </c>
      <c r="G41" s="55">
        <f t="shared" si="1"/>
        <v>0</v>
      </c>
      <c r="H41" s="47"/>
      <c r="I41" s="47"/>
      <c r="J41" s="47"/>
    </row>
    <row r="42" spans="1:10" s="12" customFormat="1" ht="21.6" customHeight="1" x14ac:dyDescent="0.25">
      <c r="A42" s="158"/>
      <c r="B42" s="154" t="s">
        <v>79</v>
      </c>
      <c r="C42" s="155"/>
      <c r="D42" s="52">
        <f>COUNTIF($D$11:$D$11,"E")</f>
        <v>0</v>
      </c>
      <c r="E42" s="56">
        <f t="shared" si="0"/>
        <v>0</v>
      </c>
      <c r="F42" s="54">
        <f>COUNTIF($D$13:$D$28,"KXL")</f>
        <v>0</v>
      </c>
      <c r="G42" s="55">
        <f t="shared" si="1"/>
        <v>0</v>
      </c>
      <c r="H42" s="47"/>
      <c r="I42" s="47"/>
      <c r="J42" s="47"/>
    </row>
    <row r="43" spans="1:10" s="12" customFormat="1" ht="21.6" customHeight="1" x14ac:dyDescent="0.25">
      <c r="B43" s="171" t="s">
        <v>17</v>
      </c>
      <c r="C43" s="173"/>
      <c r="D43" s="51">
        <f>SUM(D32:D42)</f>
        <v>1</v>
      </c>
      <c r="E43" s="51"/>
      <c r="F43" s="53">
        <f>SUM(F32:F42)</f>
        <v>16</v>
      </c>
      <c r="G43" s="53"/>
      <c r="H43" s="47"/>
      <c r="I43" s="47"/>
      <c r="J43" s="47"/>
    </row>
    <row r="44" spans="1:10" ht="8.25" customHeight="1" x14ac:dyDescent="0.25">
      <c r="A44" s="12"/>
      <c r="B44" s="12"/>
      <c r="C44" s="12"/>
      <c r="D44" s="12"/>
      <c r="E44" s="12"/>
      <c r="F44" s="12"/>
      <c r="G44" s="12"/>
      <c r="H44" s="12"/>
      <c r="I44" s="12"/>
      <c r="J44" s="12"/>
    </row>
    <row r="45" spans="1:10" ht="97.5" customHeight="1" x14ac:dyDescent="0.25">
      <c r="A45" s="176" t="s">
        <v>73</v>
      </c>
      <c r="B45" s="177"/>
      <c r="C45" s="177"/>
      <c r="D45" s="177"/>
      <c r="E45" s="177"/>
      <c r="F45" s="177"/>
      <c r="G45" s="177"/>
      <c r="H45" s="177"/>
      <c r="I45" s="177"/>
      <c r="J45" s="177"/>
    </row>
    <row r="46" spans="1:10" ht="15.75" x14ac:dyDescent="0.25">
      <c r="A46" s="12"/>
      <c r="B46" s="12"/>
      <c r="C46" s="12"/>
      <c r="D46" s="12"/>
      <c r="E46" s="12"/>
      <c r="F46" s="175" t="s">
        <v>164</v>
      </c>
      <c r="G46" s="175"/>
      <c r="H46" s="175"/>
      <c r="I46" s="175"/>
      <c r="J46" s="175"/>
    </row>
    <row r="47" spans="1:10" ht="15.75" x14ac:dyDescent="0.25">
      <c r="A47" s="12"/>
      <c r="B47" s="12"/>
      <c r="C47" s="12"/>
      <c r="D47" s="12"/>
      <c r="E47" s="12"/>
      <c r="F47" s="165" t="s">
        <v>7</v>
      </c>
      <c r="G47" s="165"/>
      <c r="H47" s="165"/>
      <c r="I47" s="165"/>
      <c r="J47" s="165"/>
    </row>
    <row r="48" spans="1:10" x14ac:dyDescent="0.25">
      <c r="F48" s="5"/>
      <c r="G48" s="5"/>
      <c r="H48" s="5"/>
      <c r="I48" s="5"/>
      <c r="J48" s="5"/>
    </row>
    <row r="49" spans="6:10" x14ac:dyDescent="0.25">
      <c r="F49" s="5"/>
      <c r="G49" s="5"/>
      <c r="H49" s="5"/>
      <c r="I49" s="5"/>
      <c r="J49" s="5"/>
    </row>
    <row r="52" spans="6:10" ht="18.75" x14ac:dyDescent="0.3">
      <c r="F52" s="174" t="s">
        <v>116</v>
      </c>
      <c r="G52" s="174"/>
      <c r="H52" s="174"/>
      <c r="I52" s="174"/>
      <c r="J52" s="174"/>
    </row>
  </sheetData>
  <mergeCells count="32">
    <mergeCell ref="F52:J52"/>
    <mergeCell ref="F46:J46"/>
    <mergeCell ref="F47:J47"/>
    <mergeCell ref="A45:J45"/>
    <mergeCell ref="B43:C43"/>
    <mergeCell ref="A1:E1"/>
    <mergeCell ref="A2:E2"/>
    <mergeCell ref="A3:E3"/>
    <mergeCell ref="A5:J5"/>
    <mergeCell ref="A7:A8"/>
    <mergeCell ref="B7:B8"/>
    <mergeCell ref="C7:C8"/>
    <mergeCell ref="F1:J1"/>
    <mergeCell ref="F2:J2"/>
    <mergeCell ref="H7:H8"/>
    <mergeCell ref="D7:G7"/>
    <mergeCell ref="B30:C31"/>
    <mergeCell ref="B40:C40"/>
    <mergeCell ref="I7:J7"/>
    <mergeCell ref="B42:C42"/>
    <mergeCell ref="A30:A42"/>
    <mergeCell ref="F30:G30"/>
    <mergeCell ref="D30:E30"/>
    <mergeCell ref="B41:C41"/>
    <mergeCell ref="B32:C32"/>
    <mergeCell ref="B33:C33"/>
    <mergeCell ref="B34:C34"/>
    <mergeCell ref="B35:C35"/>
    <mergeCell ref="B36:C36"/>
    <mergeCell ref="B37:C37"/>
    <mergeCell ref="B38:C38"/>
    <mergeCell ref="B39:C39"/>
  </mergeCells>
  <phoneticPr fontId="34" type="noConversion"/>
  <pageMargins left="0.25" right="0.25" top="0.75" bottom="0.75" header="0.3" footer="0.3"/>
  <pageSetup paperSize="9" orientation="landscape"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6229C9-386E-4B3E-894F-9745CAC5B6BE}">
  <dimension ref="A1:J26"/>
  <sheetViews>
    <sheetView zoomScaleNormal="100" workbookViewId="0">
      <selection activeCell="B8" sqref="B8"/>
    </sheetView>
  </sheetViews>
  <sheetFormatPr defaultRowHeight="15" x14ac:dyDescent="0.25"/>
  <cols>
    <col min="1" max="1" width="15.42578125" style="25" customWidth="1"/>
    <col min="2" max="2" width="45.5703125" style="25" customWidth="1"/>
    <col min="3" max="3" width="15" style="25" customWidth="1"/>
    <col min="4" max="4" width="27.5703125" style="25" customWidth="1"/>
    <col min="5" max="5" width="16.85546875" style="25" customWidth="1"/>
    <col min="6" max="6" width="26" style="25" customWidth="1"/>
    <col min="7" max="7" width="23.7109375" style="25" customWidth="1"/>
    <col min="8" max="8" width="7.5703125" style="25" customWidth="1"/>
    <col min="9" max="16384" width="9.140625" style="25"/>
  </cols>
  <sheetData>
    <row r="1" spans="1:10" ht="67.5" customHeight="1" x14ac:dyDescent="0.25">
      <c r="A1" s="129" t="s">
        <v>182</v>
      </c>
      <c r="B1" s="129"/>
      <c r="C1" s="29"/>
      <c r="D1" s="29"/>
      <c r="E1" s="29"/>
      <c r="F1" s="130" t="s">
        <v>24</v>
      </c>
      <c r="G1" s="130"/>
      <c r="H1" s="24"/>
    </row>
    <row r="2" spans="1:10" ht="19.5" customHeight="1" x14ac:dyDescent="0.25">
      <c r="A2" s="29"/>
      <c r="B2" s="29"/>
      <c r="C2" s="29"/>
      <c r="D2" s="29"/>
      <c r="E2" s="29"/>
      <c r="F2" s="23"/>
      <c r="G2" s="34" t="s">
        <v>18</v>
      </c>
      <c r="H2" s="24"/>
    </row>
    <row r="3" spans="1:10" ht="25.5" customHeight="1" x14ac:dyDescent="0.25">
      <c r="A3" s="132" t="s">
        <v>181</v>
      </c>
      <c r="B3" s="128"/>
      <c r="C3" s="128"/>
      <c r="D3" s="128"/>
      <c r="E3" s="128"/>
      <c r="F3" s="128"/>
      <c r="G3" s="128"/>
      <c r="H3" s="26"/>
    </row>
    <row r="4" spans="1:10" ht="6" customHeight="1" x14ac:dyDescent="0.25">
      <c r="A4" s="128"/>
      <c r="B4" s="128"/>
      <c r="C4" s="128"/>
      <c r="D4" s="128"/>
      <c r="E4" s="128"/>
      <c r="F4" s="128"/>
      <c r="G4" s="128"/>
      <c r="H4" s="26"/>
    </row>
    <row r="5" spans="1:10" s="28" customFormat="1" ht="4.5" customHeight="1" x14ac:dyDescent="0.25">
      <c r="A5" s="27"/>
      <c r="B5" s="27"/>
      <c r="C5" s="27"/>
      <c r="D5" s="27"/>
      <c r="E5" s="27"/>
      <c r="F5" s="27"/>
      <c r="G5" s="27"/>
      <c r="H5" s="27"/>
    </row>
    <row r="6" spans="1:10" s="28" customFormat="1" ht="60" customHeight="1" x14ac:dyDescent="0.25">
      <c r="A6" s="93" t="s">
        <v>5</v>
      </c>
      <c r="B6" s="94" t="s">
        <v>23</v>
      </c>
      <c r="C6" s="94" t="s">
        <v>35</v>
      </c>
      <c r="D6" s="94" t="s">
        <v>36</v>
      </c>
      <c r="E6" s="94" t="s">
        <v>22</v>
      </c>
      <c r="F6" s="94" t="s">
        <v>37</v>
      </c>
      <c r="G6" s="95" t="s">
        <v>6</v>
      </c>
      <c r="H6" s="27"/>
    </row>
    <row r="7" spans="1:10" s="28" customFormat="1" ht="22.5" customHeight="1" x14ac:dyDescent="0.25">
      <c r="A7" s="93" t="s">
        <v>20</v>
      </c>
      <c r="B7" s="96" t="s">
        <v>74</v>
      </c>
      <c r="C7" s="96"/>
      <c r="D7" s="96"/>
      <c r="E7" s="96"/>
      <c r="F7" s="95"/>
      <c r="G7" s="95"/>
      <c r="H7" s="27"/>
    </row>
    <row r="8" spans="1:10" s="28" customFormat="1" ht="48" customHeight="1" x14ac:dyDescent="0.25">
      <c r="A8" s="39" t="s">
        <v>123</v>
      </c>
      <c r="B8" s="126" t="s">
        <v>173</v>
      </c>
      <c r="C8" s="70"/>
      <c r="D8" s="71"/>
      <c r="E8" s="78" t="s">
        <v>174</v>
      </c>
      <c r="F8" s="80" t="s">
        <v>175</v>
      </c>
      <c r="G8" s="121"/>
      <c r="H8" s="27"/>
    </row>
    <row r="9" spans="1:10" s="28" customFormat="1" ht="60" customHeight="1" x14ac:dyDescent="0.25">
      <c r="A9" s="39" t="s">
        <v>31</v>
      </c>
      <c r="B9" s="126"/>
      <c r="C9" s="68"/>
      <c r="D9" s="71"/>
      <c r="E9" s="78"/>
      <c r="F9" s="80"/>
      <c r="G9" s="40"/>
      <c r="H9" s="27"/>
    </row>
    <row r="10" spans="1:10" s="28" customFormat="1" ht="70.5" customHeight="1" x14ac:dyDescent="0.25">
      <c r="A10" s="39" t="s">
        <v>32</v>
      </c>
      <c r="B10" s="15"/>
      <c r="C10" s="115"/>
      <c r="D10" s="71"/>
      <c r="E10" s="112"/>
      <c r="F10" s="80"/>
      <c r="G10" s="40"/>
      <c r="H10" s="27"/>
    </row>
    <row r="11" spans="1:10" s="28" customFormat="1" ht="61.5" customHeight="1" x14ac:dyDescent="0.25">
      <c r="A11" s="39" t="s">
        <v>38</v>
      </c>
      <c r="B11" s="118"/>
      <c r="C11" s="91"/>
      <c r="D11" s="71"/>
      <c r="E11" s="92"/>
      <c r="F11" s="97"/>
      <c r="G11" s="40"/>
      <c r="H11" s="27"/>
    </row>
    <row r="12" spans="1:10" s="28" customFormat="1" ht="60" customHeight="1" x14ac:dyDescent="0.25">
      <c r="A12" s="39" t="s">
        <v>39</v>
      </c>
      <c r="B12" s="113"/>
      <c r="C12" s="71"/>
      <c r="D12" s="71"/>
      <c r="E12" s="114"/>
      <c r="F12" s="97"/>
      <c r="G12" s="40"/>
      <c r="H12" s="27"/>
    </row>
    <row r="13" spans="1:10" s="103" customFormat="1" ht="72.75" customHeight="1" x14ac:dyDescent="0.25">
      <c r="A13" s="39" t="s">
        <v>40</v>
      </c>
      <c r="B13" s="125"/>
      <c r="C13" s="91"/>
      <c r="D13" s="91"/>
      <c r="E13" s="92"/>
      <c r="F13" s="97"/>
      <c r="G13" s="116"/>
      <c r="H13" s="102"/>
    </row>
    <row r="14" spans="1:10" s="28" customFormat="1" ht="17.25" hidden="1" customHeight="1" x14ac:dyDescent="0.25">
      <c r="A14" s="39" t="s">
        <v>45</v>
      </c>
      <c r="B14" s="104"/>
      <c r="C14" s="91"/>
      <c r="D14" s="71"/>
      <c r="E14" s="92"/>
      <c r="F14" s="97"/>
      <c r="G14" s="40"/>
      <c r="H14" s="27"/>
      <c r="J14" s="103"/>
    </row>
    <row r="15" spans="1:10" s="28" customFormat="1" ht="26.25" customHeight="1" x14ac:dyDescent="0.25">
      <c r="A15" s="81" t="s">
        <v>21</v>
      </c>
      <c r="B15" s="82" t="s">
        <v>75</v>
      </c>
      <c r="C15" s="82"/>
      <c r="D15" s="82"/>
      <c r="E15" s="82"/>
      <c r="F15" s="40"/>
      <c r="G15" s="40"/>
      <c r="H15" s="27"/>
    </row>
    <row r="16" spans="1:10" s="28" customFormat="1" ht="58.5" customHeight="1" x14ac:dyDescent="0.25">
      <c r="A16" s="39" t="s">
        <v>123</v>
      </c>
      <c r="B16" s="104" t="s">
        <v>176</v>
      </c>
      <c r="C16" s="68"/>
      <c r="D16" s="71"/>
      <c r="E16" s="78" t="s">
        <v>177</v>
      </c>
      <c r="F16" s="80"/>
      <c r="G16" s="40"/>
      <c r="H16" s="27"/>
    </row>
    <row r="17" spans="1:8" s="28" customFormat="1" ht="58.5" customHeight="1" x14ac:dyDescent="0.25">
      <c r="A17" s="39" t="s">
        <v>31</v>
      </c>
      <c r="B17" s="104" t="s">
        <v>178</v>
      </c>
      <c r="C17" s="68"/>
      <c r="D17" s="71"/>
      <c r="E17" s="114" t="s">
        <v>179</v>
      </c>
      <c r="F17" s="80"/>
      <c r="G17" s="117"/>
      <c r="H17" s="27"/>
    </row>
    <row r="18" spans="1:8" s="28" customFormat="1" ht="56.25" customHeight="1" x14ac:dyDescent="0.25">
      <c r="A18" s="39" t="s">
        <v>32</v>
      </c>
      <c r="B18" s="104"/>
      <c r="C18" s="68"/>
      <c r="D18" s="71"/>
      <c r="E18" s="114"/>
      <c r="F18" s="80"/>
      <c r="G18" s="117"/>
      <c r="H18" s="27"/>
    </row>
    <row r="19" spans="1:8" s="28" customFormat="1" ht="99.75" customHeight="1" x14ac:dyDescent="0.25">
      <c r="A19" s="131" t="s">
        <v>77</v>
      </c>
      <c r="B19" s="131"/>
      <c r="C19" s="131"/>
      <c r="D19" s="131"/>
      <c r="E19" s="131"/>
      <c r="F19" s="131"/>
      <c r="G19" s="131"/>
      <c r="H19" s="27"/>
    </row>
    <row r="20" spans="1:8" s="28" customFormat="1" ht="20.100000000000001" customHeight="1" x14ac:dyDescent="0.25">
      <c r="A20" s="27"/>
      <c r="B20" s="27"/>
      <c r="C20" s="27"/>
      <c r="D20" s="27"/>
      <c r="E20" s="133" t="s">
        <v>170</v>
      </c>
      <c r="F20" s="133"/>
      <c r="G20" s="133"/>
      <c r="H20" s="27"/>
    </row>
    <row r="21" spans="1:8" s="28" customFormat="1" ht="20.100000000000001" customHeight="1" x14ac:dyDescent="0.25">
      <c r="A21" s="27"/>
      <c r="B21" s="27"/>
      <c r="C21" s="27"/>
      <c r="D21" s="27"/>
      <c r="E21" s="128" t="s">
        <v>7</v>
      </c>
      <c r="F21" s="128"/>
      <c r="G21" s="128"/>
      <c r="H21" s="27"/>
    </row>
    <row r="22" spans="1:8" s="28" customFormat="1" ht="20.100000000000001" customHeight="1" x14ac:dyDescent="0.25">
      <c r="A22" s="27"/>
      <c r="B22" s="27"/>
      <c r="C22" s="27"/>
      <c r="D22" s="27"/>
      <c r="E22" s="27"/>
      <c r="F22" s="27"/>
      <c r="G22" s="27"/>
      <c r="H22" s="27"/>
    </row>
    <row r="23" spans="1:8" s="28" customFormat="1" ht="20.100000000000001" customHeight="1" x14ac:dyDescent="0.25">
      <c r="A23" s="27"/>
      <c r="B23" s="27"/>
      <c r="C23" s="27"/>
      <c r="D23" s="27"/>
      <c r="E23" s="27"/>
      <c r="F23" s="27"/>
      <c r="G23" s="27"/>
    </row>
    <row r="24" spans="1:8" s="28" customFormat="1" ht="20.100000000000001" customHeight="1" x14ac:dyDescent="0.25"/>
    <row r="25" spans="1:8" s="28" customFormat="1" ht="18.75" x14ac:dyDescent="0.25">
      <c r="E25" s="127" t="s">
        <v>116</v>
      </c>
      <c r="F25" s="127"/>
      <c r="G25" s="127"/>
    </row>
    <row r="26" spans="1:8" ht="18.75" x14ac:dyDescent="0.25">
      <c r="A26" s="28"/>
      <c r="B26" s="62"/>
      <c r="C26" s="28"/>
      <c r="D26" s="28"/>
      <c r="E26" s="28"/>
      <c r="F26" s="28"/>
      <c r="G26" s="28"/>
    </row>
  </sheetData>
  <mergeCells count="8">
    <mergeCell ref="E21:G21"/>
    <mergeCell ref="E25:G25"/>
    <mergeCell ref="A1:B1"/>
    <mergeCell ref="F1:G1"/>
    <mergeCell ref="A3:G3"/>
    <mergeCell ref="A4:G4"/>
    <mergeCell ref="A19:G19"/>
    <mergeCell ref="E20:G20"/>
  </mergeCells>
  <phoneticPr fontId="34" type="noConversion"/>
  <printOptions horizontalCentered="1"/>
  <pageMargins left="0.43" right="0.32" top="0.54" bottom="0.4" header="0.3" footer="0.2"/>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C5B789-019C-4954-B32B-C9547A76A548}">
  <dimension ref="A1:AK36"/>
  <sheetViews>
    <sheetView zoomScale="90" zoomScaleNormal="90" workbookViewId="0">
      <selection activeCell="C11" sqref="C11"/>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1" width="9" style="2" customWidth="1"/>
    <col min="22" max="22" width="8" style="2" customWidth="1"/>
    <col min="23" max="23" width="8.140625" style="2" customWidth="1"/>
    <col min="24" max="29" width="9" style="2" customWidth="1"/>
    <col min="30" max="34" width="9" style="2" hidden="1" customWidth="1"/>
    <col min="35" max="35" width="9" style="2" customWidth="1"/>
    <col min="36" max="36" width="15.7109375" style="2"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bestFit="1"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bestFit="1"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bestFit="1"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bestFit="1"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bestFit="1"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bestFit="1"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bestFit="1"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bestFit="1"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bestFit="1"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bestFit="1"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bestFit="1"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bestFit="1"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bestFit="1"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bestFit="1"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bestFit="1"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bestFit="1"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bestFit="1"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bestFit="1"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bestFit="1"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bestFit="1"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bestFit="1"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bestFit="1"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bestFit="1"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bestFit="1"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bestFit="1"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bestFit="1"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bestFit="1"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bestFit="1"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bestFit="1"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bestFit="1"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bestFit="1"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bestFit="1"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bestFit="1"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bestFit="1"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bestFit="1"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bestFit="1"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bestFit="1"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bestFit="1"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bestFit="1"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bestFit="1"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bestFit="1"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bestFit="1"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bestFit="1"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bestFit="1"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bestFit="1"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bestFit="1"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bestFit="1"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bestFit="1"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bestFit="1"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bestFit="1"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bestFit="1"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bestFit="1"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bestFit="1"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bestFit="1"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bestFit="1"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bestFit="1"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bestFit="1"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bestFit="1"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bestFit="1"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bestFit="1"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bestFit="1"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bestFit="1"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bestFit="1" customWidth="1"/>
    <col min="16162" max="16162" width="7.5703125" customWidth="1"/>
  </cols>
  <sheetData>
    <row r="1" spans="1:36" ht="15.75" x14ac:dyDescent="0.25">
      <c r="A1" s="23"/>
      <c r="B1" s="129" t="s">
        <v>8</v>
      </c>
      <c r="C1" s="129"/>
      <c r="D1" s="129"/>
      <c r="E1" s="1"/>
      <c r="F1" s="1"/>
      <c r="G1" s="1"/>
      <c r="H1" s="1"/>
      <c r="I1" s="1"/>
      <c r="J1" s="1"/>
      <c r="K1" s="1"/>
      <c r="L1" s="1"/>
      <c r="M1" s="1"/>
      <c r="N1" s="1"/>
      <c r="O1" s="1"/>
      <c r="P1" s="1"/>
      <c r="Q1" s="1"/>
      <c r="R1" s="1"/>
      <c r="S1" s="1"/>
      <c r="T1" s="1"/>
      <c r="U1" s="130" t="s">
        <v>128</v>
      </c>
      <c r="V1" s="149"/>
      <c r="W1" s="149"/>
      <c r="X1" s="149"/>
      <c r="Y1" s="149"/>
      <c r="Z1" s="149"/>
      <c r="AA1" s="149"/>
      <c r="AB1" s="149"/>
      <c r="AC1" s="149"/>
      <c r="AD1" s="149"/>
      <c r="AE1" s="149"/>
      <c r="AF1" s="149"/>
      <c r="AG1" s="149"/>
      <c r="AH1" s="149"/>
      <c r="AI1" s="149"/>
      <c r="AJ1" s="149"/>
    </row>
    <row r="2" spans="1:36" ht="15.75" x14ac:dyDescent="0.25">
      <c r="A2" s="23"/>
      <c r="B2" s="129" t="s">
        <v>14</v>
      </c>
      <c r="C2" s="129"/>
      <c r="D2" s="129"/>
      <c r="E2" s="1"/>
      <c r="F2" s="1"/>
      <c r="G2" s="1"/>
      <c r="H2" s="1"/>
      <c r="I2" s="1"/>
      <c r="J2" s="1"/>
      <c r="K2" s="1"/>
      <c r="L2" s="1"/>
      <c r="M2" s="1"/>
      <c r="N2" s="1"/>
      <c r="O2" s="1"/>
      <c r="P2" s="1"/>
      <c r="Q2" s="1"/>
      <c r="R2" s="1"/>
      <c r="S2" s="1"/>
      <c r="T2" s="1"/>
      <c r="U2" s="149"/>
      <c r="V2" s="149"/>
      <c r="W2" s="149"/>
      <c r="X2" s="149"/>
      <c r="Y2" s="149"/>
      <c r="Z2" s="149"/>
      <c r="AA2" s="149"/>
      <c r="AB2" s="149"/>
      <c r="AC2" s="149"/>
      <c r="AD2" s="149"/>
      <c r="AE2" s="149"/>
      <c r="AF2" s="149"/>
      <c r="AG2" s="149"/>
      <c r="AH2" s="149"/>
      <c r="AI2" s="149"/>
      <c r="AJ2" s="149"/>
    </row>
    <row r="3" spans="1:36" ht="35.25" customHeight="1" x14ac:dyDescent="0.25">
      <c r="A3" s="59"/>
      <c r="B3" s="135" t="s">
        <v>183</v>
      </c>
      <c r="C3" s="135"/>
      <c r="D3" s="135"/>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25">
      <c r="A4" s="30"/>
      <c r="B4" s="30"/>
      <c r="C4" s="30"/>
      <c r="D4" s="13"/>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33" t="s">
        <v>19</v>
      </c>
    </row>
    <row r="5" spans="1:36" ht="30" customHeight="1" x14ac:dyDescent="0.25">
      <c r="A5" s="134" t="s">
        <v>180</v>
      </c>
      <c r="B5" s="134"/>
      <c r="C5" s="134"/>
      <c r="D5" s="134"/>
      <c r="E5" s="134"/>
      <c r="F5" s="134"/>
      <c r="G5" s="134"/>
      <c r="H5" s="134"/>
      <c r="I5" s="134"/>
      <c r="J5" s="134"/>
      <c r="K5" s="134"/>
      <c r="L5" s="134"/>
      <c r="M5" s="134"/>
      <c r="N5" s="134"/>
      <c r="O5" s="134"/>
      <c r="P5" s="134"/>
      <c r="Q5" s="134"/>
      <c r="R5" s="134"/>
      <c r="S5" s="134"/>
      <c r="T5" s="134"/>
      <c r="U5" s="134"/>
      <c r="V5" s="134"/>
      <c r="W5" s="134"/>
      <c r="X5" s="134"/>
      <c r="Y5" s="134"/>
      <c r="Z5" s="134"/>
      <c r="AA5" s="134"/>
      <c r="AB5" s="134"/>
      <c r="AC5" s="134"/>
      <c r="AD5" s="134"/>
      <c r="AE5" s="134"/>
      <c r="AF5" s="134"/>
      <c r="AG5" s="134"/>
      <c r="AH5" s="134"/>
      <c r="AI5" s="134"/>
      <c r="AJ5" s="134"/>
    </row>
    <row r="6" spans="1:36" ht="8.25" customHeight="1" x14ac:dyDescent="0.25"/>
    <row r="7" spans="1:36" ht="27.75" customHeight="1" x14ac:dyDescent="0.25">
      <c r="A7" s="139" t="s">
        <v>5</v>
      </c>
      <c r="B7" s="142" t="s">
        <v>29</v>
      </c>
      <c r="C7" s="143"/>
      <c r="D7" s="144" t="s">
        <v>25</v>
      </c>
      <c r="E7" s="145"/>
      <c r="F7" s="145"/>
      <c r="G7" s="145"/>
      <c r="H7" s="145"/>
      <c r="I7" s="145"/>
      <c r="J7" s="145"/>
      <c r="K7" s="145"/>
      <c r="L7" s="145"/>
      <c r="M7" s="145"/>
      <c r="N7" s="145"/>
      <c r="O7" s="145"/>
      <c r="P7" s="145"/>
      <c r="Q7" s="145"/>
      <c r="R7" s="145"/>
      <c r="S7" s="145"/>
      <c r="T7" s="145"/>
      <c r="U7" s="146"/>
      <c r="V7" s="147" t="s">
        <v>129</v>
      </c>
      <c r="W7" s="147"/>
      <c r="X7" s="147"/>
      <c r="Y7" s="147"/>
      <c r="Z7" s="147"/>
      <c r="AA7" s="147"/>
      <c r="AB7" s="147"/>
      <c r="AC7" s="147"/>
      <c r="AD7" s="147"/>
      <c r="AE7" s="147"/>
      <c r="AF7" s="147"/>
      <c r="AG7" s="147"/>
      <c r="AH7" s="147"/>
      <c r="AI7" s="148"/>
      <c r="AJ7" s="14" t="s">
        <v>6</v>
      </c>
    </row>
    <row r="8" spans="1:36" ht="45.75" customHeight="1" x14ac:dyDescent="0.25">
      <c r="A8" s="140"/>
      <c r="B8" s="36" t="s">
        <v>28</v>
      </c>
      <c r="C8" s="37" t="s">
        <v>34</v>
      </c>
      <c r="D8" s="42" t="s">
        <v>30</v>
      </c>
      <c r="E8" s="43" t="s">
        <v>31</v>
      </c>
      <c r="F8" s="43" t="s">
        <v>32</v>
      </c>
      <c r="G8" s="43" t="s">
        <v>38</v>
      </c>
      <c r="H8" s="43" t="s">
        <v>39</v>
      </c>
      <c r="I8" s="43" t="s">
        <v>40</v>
      </c>
      <c r="J8" s="43" t="s">
        <v>43</v>
      </c>
      <c r="K8" s="43" t="s">
        <v>44</v>
      </c>
      <c r="L8" s="43" t="s">
        <v>45</v>
      </c>
      <c r="M8" s="43" t="s">
        <v>44</v>
      </c>
      <c r="N8" s="43" t="s">
        <v>45</v>
      </c>
      <c r="O8" s="43" t="s">
        <v>46</v>
      </c>
      <c r="P8" s="43" t="s">
        <v>47</v>
      </c>
      <c r="Q8" s="43" t="s">
        <v>48</v>
      </c>
      <c r="R8" s="43" t="s">
        <v>49</v>
      </c>
      <c r="S8" s="43" t="s">
        <v>50</v>
      </c>
      <c r="T8" s="43" t="s">
        <v>51</v>
      </c>
      <c r="U8" s="43" t="s">
        <v>33</v>
      </c>
      <c r="V8" s="41" t="s">
        <v>30</v>
      </c>
      <c r="W8" s="41" t="s">
        <v>31</v>
      </c>
      <c r="X8" s="41" t="s">
        <v>32</v>
      </c>
      <c r="Y8" s="41" t="s">
        <v>38</v>
      </c>
      <c r="Z8" s="41" t="s">
        <v>39</v>
      </c>
      <c r="AA8" s="41" t="s">
        <v>40</v>
      </c>
      <c r="AB8" s="41" t="s">
        <v>43</v>
      </c>
      <c r="AC8" s="41" t="s">
        <v>44</v>
      </c>
      <c r="AD8" s="41" t="s">
        <v>43</v>
      </c>
      <c r="AE8" s="41" t="s">
        <v>44</v>
      </c>
      <c r="AF8" s="41" t="s">
        <v>45</v>
      </c>
      <c r="AG8" s="41" t="s">
        <v>46</v>
      </c>
      <c r="AH8" s="41" t="s">
        <v>47</v>
      </c>
      <c r="AI8" s="41" t="s">
        <v>33</v>
      </c>
      <c r="AJ8" s="14"/>
    </row>
    <row r="9" spans="1:36" ht="19.5" customHeight="1" x14ac:dyDescent="0.25">
      <c r="A9" s="38"/>
      <c r="B9" s="48"/>
      <c r="C9" s="50">
        <v>-1</v>
      </c>
      <c r="D9" s="50">
        <v>-2</v>
      </c>
      <c r="E9" s="50">
        <v>-3</v>
      </c>
      <c r="F9" s="50">
        <v>-4</v>
      </c>
      <c r="G9" s="50">
        <v>-5</v>
      </c>
      <c r="H9" s="50">
        <v>-6</v>
      </c>
      <c r="I9" s="50">
        <v>-7</v>
      </c>
      <c r="J9" s="50">
        <v>-8</v>
      </c>
      <c r="K9" s="50">
        <v>-9</v>
      </c>
      <c r="L9" s="50">
        <v>-10</v>
      </c>
      <c r="M9" s="50">
        <v>-9</v>
      </c>
      <c r="N9" s="50">
        <v>-10</v>
      </c>
      <c r="O9" s="50">
        <v>-11</v>
      </c>
      <c r="P9" s="50">
        <v>-12</v>
      </c>
      <c r="Q9" s="50">
        <v>-13</v>
      </c>
      <c r="R9" s="50">
        <v>-14</v>
      </c>
      <c r="S9" s="50">
        <v>-15</v>
      </c>
      <c r="T9" s="50">
        <v>-16</v>
      </c>
      <c r="U9" s="50">
        <v>-10</v>
      </c>
      <c r="V9" s="50">
        <v>-19</v>
      </c>
      <c r="W9" s="50">
        <v>-20</v>
      </c>
      <c r="X9" s="50">
        <v>-21</v>
      </c>
      <c r="Y9" s="50">
        <v>-22</v>
      </c>
      <c r="Z9" s="50">
        <v>-23</v>
      </c>
      <c r="AA9" s="50">
        <v>-24</v>
      </c>
      <c r="AB9" s="50">
        <v>-25</v>
      </c>
      <c r="AC9" s="50">
        <v>-26</v>
      </c>
      <c r="AD9" s="50">
        <v>-23</v>
      </c>
      <c r="AE9" s="50">
        <v>-24</v>
      </c>
      <c r="AF9" s="50">
        <v>-25</v>
      </c>
      <c r="AG9" s="50">
        <v>-26</v>
      </c>
      <c r="AH9" s="50">
        <v>-27</v>
      </c>
      <c r="AI9" s="50">
        <v>-27</v>
      </c>
      <c r="AJ9" s="14"/>
    </row>
    <row r="10" spans="1:36" ht="24.75" customHeight="1" x14ac:dyDescent="0.25">
      <c r="A10" s="8" t="s">
        <v>55</v>
      </c>
      <c r="B10" s="6"/>
      <c r="C10" s="35"/>
      <c r="D10" s="32"/>
      <c r="E10" s="31"/>
      <c r="F10" s="72"/>
      <c r="G10" s="31"/>
      <c r="H10" s="72"/>
      <c r="I10" s="31"/>
      <c r="J10" s="31"/>
      <c r="K10" s="31"/>
      <c r="L10" s="31"/>
      <c r="M10" s="31"/>
      <c r="N10" s="31"/>
      <c r="O10" s="31"/>
      <c r="P10" s="31"/>
      <c r="Q10" s="31"/>
      <c r="R10" s="31"/>
      <c r="S10" s="31"/>
      <c r="T10" s="32"/>
      <c r="U10" s="44"/>
      <c r="V10" s="32"/>
      <c r="W10" s="32"/>
      <c r="X10" s="32"/>
      <c r="Y10" s="32"/>
      <c r="Z10" s="32"/>
      <c r="AA10" s="32"/>
      <c r="AB10" s="32"/>
      <c r="AC10" s="32"/>
      <c r="AD10" s="14"/>
      <c r="AE10" s="14"/>
      <c r="AF10" s="14"/>
      <c r="AG10" s="14"/>
      <c r="AH10" s="14"/>
      <c r="AI10" s="45"/>
      <c r="AJ10" s="15"/>
    </row>
    <row r="11" spans="1:36" ht="24" customHeight="1" x14ac:dyDescent="0.25">
      <c r="A11" s="9" t="s">
        <v>0</v>
      </c>
      <c r="B11" s="64"/>
      <c r="C11" s="65"/>
      <c r="D11" s="106"/>
      <c r="E11" s="90"/>
      <c r="F11" s="90"/>
      <c r="G11" s="106"/>
      <c r="H11" s="90"/>
      <c r="I11" s="106"/>
      <c r="J11" s="106"/>
      <c r="K11" s="106"/>
      <c r="L11" s="106"/>
      <c r="M11" s="106"/>
      <c r="N11" s="106"/>
      <c r="O11" s="106"/>
      <c r="P11" s="106"/>
      <c r="Q11" s="106"/>
      <c r="R11" s="106"/>
      <c r="S11" s="106"/>
      <c r="T11" s="106"/>
      <c r="U11" s="98"/>
      <c r="V11" s="16"/>
      <c r="W11" s="16"/>
      <c r="X11" s="16"/>
      <c r="Y11" s="99"/>
      <c r="Z11" s="99"/>
      <c r="AA11" s="99"/>
      <c r="AB11" s="99"/>
      <c r="AC11" s="99"/>
      <c r="AD11" s="16"/>
      <c r="AE11" s="16"/>
      <c r="AF11" s="16"/>
      <c r="AG11" s="49"/>
      <c r="AH11" s="107"/>
      <c r="AI11" s="100">
        <f t="shared" ref="AI11:AI19" si="0">COUNTIF(V11:AH11,"X")</f>
        <v>0</v>
      </c>
      <c r="AJ11" s="108"/>
    </row>
    <row r="12" spans="1:36" ht="26.25" customHeight="1" x14ac:dyDescent="0.25">
      <c r="A12" s="8" t="s">
        <v>54</v>
      </c>
      <c r="B12" s="64"/>
      <c r="C12" s="64"/>
      <c r="D12" s="109"/>
      <c r="E12" s="109"/>
      <c r="F12" s="90"/>
      <c r="G12" s="69"/>
      <c r="H12" s="90"/>
      <c r="I12" s="69"/>
      <c r="J12" s="69"/>
      <c r="K12" s="69"/>
      <c r="L12" s="69"/>
      <c r="M12" s="69"/>
      <c r="N12" s="69"/>
      <c r="O12" s="69"/>
      <c r="P12" s="69"/>
      <c r="Q12" s="69"/>
      <c r="R12" s="69"/>
      <c r="S12" s="69"/>
      <c r="T12" s="69"/>
      <c r="U12" s="98"/>
      <c r="V12" s="99"/>
      <c r="W12" s="99"/>
      <c r="X12" s="99"/>
      <c r="Y12" s="99"/>
      <c r="Z12" s="99"/>
      <c r="AA12" s="99"/>
      <c r="AB12" s="99"/>
      <c r="AC12" s="99"/>
      <c r="AD12" s="16"/>
      <c r="AE12" s="16"/>
      <c r="AF12" s="16"/>
      <c r="AG12" s="16"/>
      <c r="AH12" s="16"/>
      <c r="AI12" s="100">
        <f t="shared" si="0"/>
        <v>0</v>
      </c>
      <c r="AJ12" s="108"/>
    </row>
    <row r="13" spans="1:36" ht="26.25" hidden="1" customHeight="1" x14ac:dyDescent="0.25">
      <c r="A13" s="9" t="s">
        <v>0</v>
      </c>
      <c r="B13" s="66" t="s">
        <v>82</v>
      </c>
      <c r="C13" s="65" t="s">
        <v>101</v>
      </c>
      <c r="D13" s="109"/>
      <c r="E13" s="109"/>
      <c r="F13" s="109"/>
      <c r="G13" s="69"/>
      <c r="H13" s="90"/>
      <c r="I13" s="69"/>
      <c r="J13" s="69"/>
      <c r="K13" s="69"/>
      <c r="L13" s="69"/>
      <c r="M13" s="69"/>
      <c r="N13" s="69"/>
      <c r="O13" s="69"/>
      <c r="P13" s="69"/>
      <c r="Q13" s="69"/>
      <c r="R13" s="69"/>
      <c r="S13" s="69"/>
      <c r="T13" s="69"/>
      <c r="U13" s="98"/>
      <c r="V13" s="99"/>
      <c r="W13" s="99"/>
      <c r="X13" s="99"/>
      <c r="Y13" s="99"/>
      <c r="Z13" s="99"/>
      <c r="AA13" s="99"/>
      <c r="AB13" s="99"/>
      <c r="AC13" s="99"/>
      <c r="AD13" s="16"/>
      <c r="AE13" s="16"/>
      <c r="AF13" s="16"/>
      <c r="AG13" s="16"/>
      <c r="AH13" s="16"/>
      <c r="AI13" s="100" t="s">
        <v>166</v>
      </c>
      <c r="AJ13" s="108"/>
    </row>
    <row r="14" spans="1:36" ht="25.5" hidden="1" customHeight="1" x14ac:dyDescent="0.25">
      <c r="A14" s="9" t="s">
        <v>1</v>
      </c>
      <c r="B14" s="67" t="s">
        <v>83</v>
      </c>
      <c r="C14" s="65" t="s">
        <v>102</v>
      </c>
      <c r="D14" s="109"/>
      <c r="E14" s="109"/>
      <c r="F14" s="109"/>
      <c r="G14" s="106"/>
      <c r="H14" s="90"/>
      <c r="I14" s="69"/>
      <c r="J14" s="111"/>
      <c r="K14" s="69"/>
      <c r="L14" s="111"/>
      <c r="M14" s="106"/>
      <c r="N14" s="106"/>
      <c r="O14" s="106"/>
      <c r="P14" s="106"/>
      <c r="Q14" s="110"/>
      <c r="R14" s="110"/>
      <c r="S14" s="110"/>
      <c r="T14" s="110"/>
      <c r="U14" s="98"/>
      <c r="V14" s="99"/>
      <c r="W14" s="99"/>
      <c r="X14" s="99"/>
      <c r="Y14" s="99"/>
      <c r="Z14" s="99"/>
      <c r="AA14" s="99"/>
      <c r="AB14" s="99"/>
      <c r="AC14" s="99"/>
      <c r="AD14" s="16"/>
      <c r="AE14" s="16"/>
      <c r="AF14" s="16"/>
      <c r="AG14" s="16"/>
      <c r="AH14" s="16"/>
      <c r="AI14" s="100">
        <f t="shared" si="0"/>
        <v>0</v>
      </c>
      <c r="AJ14" s="108"/>
    </row>
    <row r="15" spans="1:36" ht="24" customHeight="1" x14ac:dyDescent="0.25">
      <c r="A15" s="9" t="s">
        <v>0</v>
      </c>
      <c r="B15" s="67" t="s">
        <v>84</v>
      </c>
      <c r="C15" s="65" t="s">
        <v>103</v>
      </c>
      <c r="D15" s="109" t="s">
        <v>125</v>
      </c>
      <c r="E15" s="109"/>
      <c r="F15" s="109"/>
      <c r="G15" s="106"/>
      <c r="H15" s="90"/>
      <c r="I15" s="69"/>
      <c r="J15" s="106"/>
      <c r="K15" s="69"/>
      <c r="L15" s="106"/>
      <c r="M15" s="106"/>
      <c r="N15" s="106"/>
      <c r="O15" s="106"/>
      <c r="P15" s="106"/>
      <c r="Q15" s="106"/>
      <c r="R15" s="106"/>
      <c r="S15" s="106"/>
      <c r="T15" s="106"/>
      <c r="U15" s="98"/>
      <c r="V15" s="16" t="s">
        <v>125</v>
      </c>
      <c r="W15" s="16" t="s">
        <v>125</v>
      </c>
      <c r="X15" s="16"/>
      <c r="Y15" s="99"/>
      <c r="Z15" s="99"/>
      <c r="AA15" s="120"/>
      <c r="AB15" s="99"/>
      <c r="AC15" s="99"/>
      <c r="AD15" s="16"/>
      <c r="AE15" s="16"/>
      <c r="AF15" s="16"/>
      <c r="AG15" s="49"/>
      <c r="AH15" s="107"/>
      <c r="AI15" s="100">
        <f t="shared" si="0"/>
        <v>2</v>
      </c>
      <c r="AJ15" s="108"/>
    </row>
    <row r="16" spans="1:36" ht="27" hidden="1" customHeight="1" x14ac:dyDescent="0.25">
      <c r="A16" s="9" t="s">
        <v>3</v>
      </c>
      <c r="B16" s="67" t="s">
        <v>85</v>
      </c>
      <c r="C16" s="65" t="s">
        <v>104</v>
      </c>
      <c r="D16" s="109"/>
      <c r="E16" s="109"/>
      <c r="F16" s="109"/>
      <c r="G16" s="69"/>
      <c r="H16" s="90"/>
      <c r="I16" s="69"/>
      <c r="J16" s="69"/>
      <c r="K16" s="69"/>
      <c r="L16" s="69"/>
      <c r="M16" s="69"/>
      <c r="N16" s="69"/>
      <c r="O16" s="69"/>
      <c r="P16" s="69"/>
      <c r="Q16" s="69"/>
      <c r="R16" s="69"/>
      <c r="S16" s="69"/>
      <c r="T16" s="69"/>
      <c r="U16" s="98"/>
      <c r="V16" s="99"/>
      <c r="W16" s="99"/>
      <c r="X16" s="99"/>
      <c r="Y16" s="99"/>
      <c r="Z16" s="99"/>
      <c r="AA16" s="99"/>
      <c r="AB16" s="99"/>
      <c r="AC16" s="99"/>
      <c r="AD16" s="16"/>
      <c r="AE16" s="16"/>
      <c r="AF16" s="16"/>
      <c r="AG16" s="16"/>
      <c r="AH16" s="16"/>
      <c r="AI16" s="100">
        <f t="shared" si="0"/>
        <v>0</v>
      </c>
      <c r="AJ16" s="108"/>
    </row>
    <row r="17" spans="1:37" ht="24" hidden="1" customHeight="1" x14ac:dyDescent="0.25">
      <c r="A17" s="9" t="s">
        <v>4</v>
      </c>
      <c r="B17" s="76" t="s">
        <v>86</v>
      </c>
      <c r="C17" s="77" t="s">
        <v>105</v>
      </c>
      <c r="D17" s="109"/>
      <c r="E17" s="109"/>
      <c r="F17" s="109"/>
      <c r="G17" s="69"/>
      <c r="H17" s="90"/>
      <c r="I17" s="69"/>
      <c r="J17" s="69"/>
      <c r="K17" s="69"/>
      <c r="L17" s="69"/>
      <c r="M17" s="69"/>
      <c r="N17" s="69"/>
      <c r="O17" s="69"/>
      <c r="P17" s="69"/>
      <c r="Q17" s="69"/>
      <c r="R17" s="69"/>
      <c r="S17" s="69"/>
      <c r="T17" s="69"/>
      <c r="U17" s="98"/>
      <c r="V17" s="16"/>
      <c r="W17" s="16"/>
      <c r="X17" s="16"/>
      <c r="Y17" s="99"/>
      <c r="Z17" s="99"/>
      <c r="AA17" s="99"/>
      <c r="AB17" s="99"/>
      <c r="AC17" s="99"/>
      <c r="AD17" s="16"/>
      <c r="AE17" s="16"/>
      <c r="AF17" s="16"/>
      <c r="AG17" s="16"/>
      <c r="AH17" s="16"/>
      <c r="AI17" s="100">
        <f t="shared" si="0"/>
        <v>0</v>
      </c>
      <c r="AJ17" s="108"/>
    </row>
    <row r="18" spans="1:37" ht="26.25" hidden="1" customHeight="1" x14ac:dyDescent="0.25">
      <c r="A18" s="9" t="s">
        <v>71</v>
      </c>
      <c r="B18" s="76" t="s">
        <v>87</v>
      </c>
      <c r="C18" s="77" t="s">
        <v>106</v>
      </c>
      <c r="D18" s="109"/>
      <c r="E18" s="69"/>
      <c r="F18" s="109"/>
      <c r="G18" s="69"/>
      <c r="H18" s="90"/>
      <c r="I18" s="69"/>
      <c r="J18" s="105"/>
      <c r="K18" s="69"/>
      <c r="L18" s="105"/>
      <c r="M18" s="69"/>
      <c r="N18" s="69"/>
      <c r="O18" s="69"/>
      <c r="P18" s="69"/>
      <c r="Q18" s="105"/>
      <c r="R18" s="105"/>
      <c r="S18" s="105"/>
      <c r="T18" s="105"/>
      <c r="U18" s="98"/>
      <c r="V18" s="99"/>
      <c r="W18" s="99"/>
      <c r="X18" s="99"/>
      <c r="Y18" s="99"/>
      <c r="Z18" s="99"/>
      <c r="AA18" s="99"/>
      <c r="AB18" s="99"/>
      <c r="AC18" s="99"/>
      <c r="AD18" s="16"/>
      <c r="AE18" s="16"/>
      <c r="AF18" s="16"/>
      <c r="AG18" s="16"/>
      <c r="AH18" s="16"/>
      <c r="AI18" s="100">
        <f t="shared" si="0"/>
        <v>0</v>
      </c>
      <c r="AJ18" s="16"/>
    </row>
    <row r="19" spans="1:37" ht="28.5" hidden="1" customHeight="1" x14ac:dyDescent="0.25">
      <c r="A19" s="9" t="s">
        <v>76</v>
      </c>
      <c r="B19" s="76" t="s">
        <v>117</v>
      </c>
      <c r="C19" s="65" t="s">
        <v>122</v>
      </c>
      <c r="D19" s="109"/>
      <c r="E19" s="69"/>
      <c r="F19" s="109"/>
      <c r="G19" s="69"/>
      <c r="H19" s="90"/>
      <c r="I19" s="69"/>
      <c r="J19" s="105"/>
      <c r="K19" s="69"/>
      <c r="L19" s="105"/>
      <c r="M19" s="69"/>
      <c r="N19" s="69"/>
      <c r="O19" s="69"/>
      <c r="P19" s="69"/>
      <c r="Q19" s="105"/>
      <c r="R19" s="105"/>
      <c r="S19" s="105"/>
      <c r="T19" s="105"/>
      <c r="U19" s="98"/>
      <c r="V19" s="99"/>
      <c r="W19" s="99"/>
      <c r="X19" s="99"/>
      <c r="Y19" s="99"/>
      <c r="Z19" s="99"/>
      <c r="AA19" s="99"/>
      <c r="AB19" s="99"/>
      <c r="AC19" s="99"/>
      <c r="AD19" s="16"/>
      <c r="AE19" s="16"/>
      <c r="AF19" s="16"/>
      <c r="AG19" s="16"/>
      <c r="AH19" s="16"/>
      <c r="AI19" s="100">
        <f t="shared" si="0"/>
        <v>0</v>
      </c>
      <c r="AJ19" s="16"/>
      <c r="AK19" s="123"/>
    </row>
    <row r="20" spans="1:37" ht="25.5" hidden="1" customHeight="1" x14ac:dyDescent="0.25">
      <c r="A20" s="9" t="s">
        <v>81</v>
      </c>
      <c r="B20" s="76" t="s">
        <v>131</v>
      </c>
      <c r="C20" s="65" t="s">
        <v>132</v>
      </c>
      <c r="D20" s="109"/>
      <c r="E20" s="69"/>
      <c r="F20" s="109"/>
      <c r="G20" s="69"/>
      <c r="H20" s="90"/>
      <c r="I20" s="69"/>
      <c r="J20" s="105"/>
      <c r="K20" s="69"/>
      <c r="L20" s="105"/>
      <c r="M20" s="69"/>
      <c r="N20" s="69"/>
      <c r="O20" s="69"/>
      <c r="P20" s="69"/>
      <c r="Q20" s="105"/>
      <c r="R20" s="105"/>
      <c r="S20" s="105"/>
      <c r="T20" s="105"/>
      <c r="U20" s="98"/>
      <c r="V20" s="99"/>
      <c r="W20" s="99"/>
      <c r="X20" s="99"/>
      <c r="Y20" s="99"/>
      <c r="Z20" s="99"/>
      <c r="AA20" s="99"/>
      <c r="AB20" s="99"/>
      <c r="AC20" s="99"/>
      <c r="AD20" s="16"/>
      <c r="AE20" s="16"/>
      <c r="AF20" s="16"/>
      <c r="AG20" s="16"/>
      <c r="AH20" s="16"/>
      <c r="AI20" s="100" t="s">
        <v>137</v>
      </c>
      <c r="AJ20" s="16"/>
      <c r="AK20" s="123"/>
    </row>
    <row r="21" spans="1:37" ht="29.25" hidden="1" customHeight="1" x14ac:dyDescent="0.25">
      <c r="A21" s="9" t="s">
        <v>96</v>
      </c>
      <c r="B21" s="76" t="s">
        <v>88</v>
      </c>
      <c r="C21" s="65" t="s">
        <v>107</v>
      </c>
      <c r="D21" s="109"/>
      <c r="E21" s="69"/>
      <c r="F21" s="109"/>
      <c r="G21" s="69"/>
      <c r="H21" s="90"/>
      <c r="I21" s="69"/>
      <c r="J21" s="105"/>
      <c r="K21" s="69"/>
      <c r="L21" s="105"/>
      <c r="M21" s="69"/>
      <c r="N21" s="69"/>
      <c r="O21" s="69"/>
      <c r="P21" s="69"/>
      <c r="Q21" s="105"/>
      <c r="R21" s="105"/>
      <c r="S21" s="105"/>
      <c r="T21" s="105"/>
      <c r="U21" s="98"/>
      <c r="V21" s="99"/>
      <c r="W21" s="99"/>
      <c r="X21" s="99"/>
      <c r="Y21" s="99"/>
      <c r="Z21" s="99"/>
      <c r="AA21" s="99"/>
      <c r="AB21" s="99"/>
      <c r="AC21" s="99"/>
      <c r="AD21" s="16"/>
      <c r="AE21" s="16"/>
      <c r="AF21" s="16"/>
      <c r="AG21" s="16"/>
      <c r="AH21" s="16"/>
      <c r="AI21" s="100">
        <f t="shared" ref="AI21:AI28" si="1">COUNTIF(V21:AH21,"X")</f>
        <v>0</v>
      </c>
      <c r="AJ21" s="16"/>
      <c r="AK21" s="123"/>
    </row>
    <row r="22" spans="1:37" ht="24.75" hidden="1" customHeight="1" x14ac:dyDescent="0.25">
      <c r="A22" s="9" t="s">
        <v>97</v>
      </c>
      <c r="B22" s="67" t="s">
        <v>89</v>
      </c>
      <c r="C22" s="65" t="s">
        <v>108</v>
      </c>
      <c r="D22" s="109"/>
      <c r="E22" s="69"/>
      <c r="F22" s="109"/>
      <c r="G22" s="105"/>
      <c r="H22" s="90"/>
      <c r="I22" s="69"/>
      <c r="J22" s="69"/>
      <c r="K22" s="69"/>
      <c r="L22" s="105"/>
      <c r="M22" s="105"/>
      <c r="N22" s="105"/>
      <c r="O22" s="105"/>
      <c r="P22" s="105"/>
      <c r="Q22" s="105"/>
      <c r="R22" s="105"/>
      <c r="S22" s="105"/>
      <c r="T22" s="105"/>
      <c r="U22" s="98"/>
      <c r="V22" s="99"/>
      <c r="W22" s="99"/>
      <c r="X22" s="99"/>
      <c r="Y22" s="99"/>
      <c r="Z22" s="99"/>
      <c r="AA22" s="99"/>
      <c r="AB22" s="99"/>
      <c r="AC22" s="99"/>
      <c r="AD22" s="16"/>
      <c r="AE22" s="16"/>
      <c r="AF22" s="16"/>
      <c r="AG22" s="16"/>
      <c r="AH22" s="16"/>
      <c r="AI22" s="100">
        <f t="shared" si="1"/>
        <v>0</v>
      </c>
      <c r="AJ22" s="108"/>
    </row>
    <row r="23" spans="1:37" ht="24.75" hidden="1" customHeight="1" x14ac:dyDescent="0.25">
      <c r="A23" s="9" t="s">
        <v>98</v>
      </c>
      <c r="B23" s="67" t="s">
        <v>90</v>
      </c>
      <c r="C23" s="65" t="s">
        <v>109</v>
      </c>
      <c r="D23" s="109"/>
      <c r="E23" s="69"/>
      <c r="F23" s="109"/>
      <c r="G23" s="109"/>
      <c r="H23" s="90"/>
      <c r="I23" s="69"/>
      <c r="J23" s="69"/>
      <c r="K23" s="69"/>
      <c r="L23" s="105"/>
      <c r="M23" s="105"/>
      <c r="N23" s="105"/>
      <c r="O23" s="105"/>
      <c r="P23" s="105"/>
      <c r="Q23" s="105"/>
      <c r="R23" s="105"/>
      <c r="S23" s="105"/>
      <c r="T23" s="105"/>
      <c r="U23" s="98"/>
      <c r="V23" s="99"/>
      <c r="W23" s="99"/>
      <c r="X23" s="99"/>
      <c r="Y23" s="99"/>
      <c r="Z23" s="99"/>
      <c r="AA23" s="99"/>
      <c r="AB23" s="99"/>
      <c r="AC23" s="99"/>
      <c r="AD23" s="16"/>
      <c r="AE23" s="16"/>
      <c r="AF23" s="16"/>
      <c r="AG23" s="16"/>
      <c r="AH23" s="16"/>
      <c r="AI23" s="100">
        <f t="shared" si="1"/>
        <v>0</v>
      </c>
      <c r="AJ23" s="108"/>
    </row>
    <row r="24" spans="1:37" ht="24.75" hidden="1" customHeight="1" x14ac:dyDescent="0.25">
      <c r="A24" s="9" t="s">
        <v>99</v>
      </c>
      <c r="B24" s="67" t="s">
        <v>91</v>
      </c>
      <c r="C24" s="65" t="s">
        <v>110</v>
      </c>
      <c r="D24" s="109"/>
      <c r="E24" s="69"/>
      <c r="F24" s="109"/>
      <c r="G24" s="105"/>
      <c r="H24" s="90"/>
      <c r="I24" s="69"/>
      <c r="J24" s="69"/>
      <c r="K24" s="69"/>
      <c r="L24" s="105"/>
      <c r="M24" s="105"/>
      <c r="N24" s="105"/>
      <c r="O24" s="105"/>
      <c r="P24" s="105"/>
      <c r="Q24" s="105"/>
      <c r="R24" s="105"/>
      <c r="S24" s="105"/>
      <c r="T24" s="105"/>
      <c r="U24" s="98"/>
      <c r="V24" s="99"/>
      <c r="W24" s="99"/>
      <c r="X24" s="99"/>
      <c r="Y24" s="99"/>
      <c r="Z24" s="99"/>
      <c r="AA24" s="99"/>
      <c r="AB24" s="99"/>
      <c r="AC24" s="99"/>
      <c r="AD24" s="16"/>
      <c r="AE24" s="16"/>
      <c r="AF24" s="16"/>
      <c r="AG24" s="16"/>
      <c r="AH24" s="16"/>
      <c r="AI24" s="100">
        <f t="shared" si="1"/>
        <v>0</v>
      </c>
      <c r="AJ24" s="108"/>
    </row>
    <row r="25" spans="1:37" ht="24.75" hidden="1" customHeight="1" x14ac:dyDescent="0.25">
      <c r="A25" s="9" t="s">
        <v>100</v>
      </c>
      <c r="B25" s="67" t="s">
        <v>92</v>
      </c>
      <c r="C25" s="65" t="s">
        <v>111</v>
      </c>
      <c r="D25" s="109"/>
      <c r="E25" s="69"/>
      <c r="F25" s="109"/>
      <c r="G25" s="105"/>
      <c r="H25" s="90"/>
      <c r="I25" s="69"/>
      <c r="J25" s="69"/>
      <c r="K25" s="69"/>
      <c r="L25" s="105"/>
      <c r="M25" s="105"/>
      <c r="N25" s="105"/>
      <c r="O25" s="105"/>
      <c r="P25" s="105"/>
      <c r="Q25" s="105"/>
      <c r="R25" s="105"/>
      <c r="S25" s="105"/>
      <c r="T25" s="105"/>
      <c r="U25" s="98"/>
      <c r="V25" s="99"/>
      <c r="W25" s="99"/>
      <c r="X25" s="99"/>
      <c r="Y25" s="99"/>
      <c r="Z25" s="99"/>
      <c r="AA25" s="99"/>
      <c r="AB25" s="99"/>
      <c r="AC25" s="99"/>
      <c r="AD25" s="16"/>
      <c r="AE25" s="16"/>
      <c r="AF25" s="16"/>
      <c r="AG25" s="16"/>
      <c r="AH25" s="16"/>
      <c r="AI25" s="100">
        <f t="shared" si="1"/>
        <v>0</v>
      </c>
      <c r="AJ25" s="108"/>
    </row>
    <row r="26" spans="1:37" ht="25.5" hidden="1" customHeight="1" x14ac:dyDescent="0.25">
      <c r="A26" s="9" t="s">
        <v>118</v>
      </c>
      <c r="B26" s="67" t="s">
        <v>93</v>
      </c>
      <c r="C26" s="65" t="s">
        <v>112</v>
      </c>
      <c r="D26" s="109"/>
      <c r="E26" s="69"/>
      <c r="F26" s="109"/>
      <c r="G26" s="69"/>
      <c r="H26" s="90"/>
      <c r="I26" s="69"/>
      <c r="J26" s="69"/>
      <c r="K26" s="69"/>
      <c r="L26" s="105"/>
      <c r="M26" s="69"/>
      <c r="N26" s="69"/>
      <c r="O26" s="69"/>
      <c r="P26" s="69"/>
      <c r="Q26" s="105"/>
      <c r="R26" s="105"/>
      <c r="S26" s="105"/>
      <c r="T26" s="105"/>
      <c r="U26" s="98"/>
      <c r="V26" s="99"/>
      <c r="W26" s="99"/>
      <c r="X26" s="99"/>
      <c r="Y26" s="99"/>
      <c r="Z26" s="99"/>
      <c r="AA26" s="99"/>
      <c r="AB26" s="99"/>
      <c r="AC26" s="99"/>
      <c r="AD26" s="16"/>
      <c r="AE26" s="16"/>
      <c r="AF26" s="16"/>
      <c r="AG26" s="16"/>
      <c r="AH26" s="16"/>
      <c r="AI26" s="100">
        <f t="shared" si="1"/>
        <v>0</v>
      </c>
      <c r="AJ26" s="16"/>
    </row>
    <row r="27" spans="1:37" ht="23.25" hidden="1" customHeight="1" x14ac:dyDescent="0.25">
      <c r="A27" s="9" t="s">
        <v>119</v>
      </c>
      <c r="B27" s="67" t="s">
        <v>94</v>
      </c>
      <c r="C27" s="65" t="s">
        <v>113</v>
      </c>
      <c r="D27" s="109"/>
      <c r="E27" s="119"/>
      <c r="F27" s="109"/>
      <c r="G27" s="105"/>
      <c r="H27" s="90"/>
      <c r="I27" s="69"/>
      <c r="J27" s="69"/>
      <c r="K27" s="69"/>
      <c r="L27" s="105"/>
      <c r="M27" s="105"/>
      <c r="N27" s="105"/>
      <c r="O27" s="105"/>
      <c r="P27" s="105"/>
      <c r="Q27" s="105"/>
      <c r="R27" s="105"/>
      <c r="S27" s="105"/>
      <c r="T27" s="105"/>
      <c r="U27" s="98"/>
      <c r="V27" s="99"/>
      <c r="W27" s="99"/>
      <c r="X27" s="99"/>
      <c r="Y27" s="105"/>
      <c r="Z27" s="99"/>
      <c r="AA27" s="99"/>
      <c r="AB27" s="99"/>
      <c r="AC27" s="99"/>
      <c r="AD27" s="16"/>
      <c r="AE27" s="16"/>
      <c r="AF27" s="16"/>
      <c r="AG27" s="16"/>
      <c r="AH27" s="16"/>
      <c r="AI27" s="100">
        <f t="shared" si="1"/>
        <v>0</v>
      </c>
      <c r="AJ27" s="108"/>
    </row>
    <row r="28" spans="1:37" ht="23.25" hidden="1" customHeight="1" x14ac:dyDescent="0.25">
      <c r="A28" s="9" t="s">
        <v>130</v>
      </c>
      <c r="B28" s="67" t="s">
        <v>95</v>
      </c>
      <c r="C28" s="65" t="s">
        <v>114</v>
      </c>
      <c r="D28" s="109"/>
      <c r="E28" s="69"/>
      <c r="F28" s="109"/>
      <c r="G28" s="99"/>
      <c r="H28" s="90"/>
      <c r="I28" s="69"/>
      <c r="J28" s="69"/>
      <c r="K28" s="69"/>
      <c r="L28" s="99"/>
      <c r="M28" s="99"/>
      <c r="N28" s="99"/>
      <c r="O28" s="99"/>
      <c r="P28" s="99"/>
      <c r="Q28" s="99"/>
      <c r="R28" s="99"/>
      <c r="S28" s="99"/>
      <c r="T28" s="99"/>
      <c r="U28" s="98"/>
      <c r="V28" s="99"/>
      <c r="W28" s="99"/>
      <c r="X28" s="99"/>
      <c r="Y28" s="99"/>
      <c r="Z28" s="99"/>
      <c r="AA28" s="99"/>
      <c r="AB28" s="99"/>
      <c r="AC28" s="99"/>
      <c r="AD28" s="16"/>
      <c r="AE28" s="16"/>
      <c r="AF28" s="16"/>
      <c r="AG28" s="16"/>
      <c r="AH28" s="16"/>
      <c r="AI28" s="100">
        <f t="shared" si="1"/>
        <v>0</v>
      </c>
      <c r="AJ28" s="108"/>
    </row>
    <row r="29" spans="1:37" ht="9.75" customHeight="1" x14ac:dyDescent="0.25">
      <c r="A29" s="141"/>
      <c r="B29" s="141"/>
      <c r="C29" s="141"/>
      <c r="D29" s="141"/>
      <c r="E29" s="141"/>
      <c r="F29" s="141"/>
      <c r="G29" s="141"/>
      <c r="H29" s="141"/>
      <c r="I29" s="141"/>
      <c r="J29" s="141"/>
      <c r="K29" s="141"/>
      <c r="L29" s="141"/>
      <c r="M29" s="141"/>
      <c r="N29" s="141"/>
      <c r="O29" s="141"/>
      <c r="P29" s="141"/>
      <c r="Q29" s="141"/>
      <c r="R29" s="141"/>
      <c r="S29" s="141"/>
      <c r="T29" s="141"/>
      <c r="U29" s="141"/>
      <c r="V29" s="141"/>
      <c r="W29" s="141"/>
      <c r="X29" s="141"/>
      <c r="Y29" s="141"/>
      <c r="Z29" s="141"/>
      <c r="AA29" s="141"/>
      <c r="AB29" s="141"/>
      <c r="AC29" s="141"/>
      <c r="AD29" s="141"/>
      <c r="AE29" s="141"/>
      <c r="AF29" s="141"/>
      <c r="AG29" s="141"/>
      <c r="AH29" s="141"/>
      <c r="AI29" s="141"/>
      <c r="AJ29" s="141"/>
    </row>
    <row r="30" spans="1:37" ht="27.75" customHeight="1" x14ac:dyDescent="0.25">
      <c r="A30" s="136" t="s">
        <v>69</v>
      </c>
      <c r="B30" s="136"/>
      <c r="C30" s="136"/>
      <c r="D30" s="136"/>
      <c r="E30" s="136"/>
      <c r="F30" s="136"/>
      <c r="G30" s="136"/>
      <c r="H30" s="136"/>
      <c r="I30" s="136"/>
      <c r="J30" s="136"/>
      <c r="K30" s="136"/>
      <c r="L30" s="136"/>
      <c r="M30" s="136"/>
      <c r="N30" s="136"/>
      <c r="O30" s="136"/>
      <c r="P30" s="136"/>
      <c r="Q30" s="136"/>
      <c r="R30" s="136"/>
      <c r="S30" s="136"/>
      <c r="T30" s="136"/>
      <c r="U30" s="136"/>
      <c r="V30" s="136"/>
      <c r="W30" s="136"/>
      <c r="X30" s="136"/>
      <c r="Y30" s="136"/>
      <c r="Z30" s="136"/>
      <c r="AA30" s="136"/>
      <c r="AB30" s="136"/>
      <c r="AC30" s="136"/>
      <c r="AD30" s="136"/>
      <c r="AE30" s="136"/>
      <c r="AF30" s="136"/>
      <c r="AG30" s="136"/>
      <c r="AH30" s="136"/>
      <c r="AI30" s="136"/>
      <c r="AJ30" s="136"/>
    </row>
    <row r="31" spans="1:37" ht="34.5" customHeight="1" x14ac:dyDescent="0.3">
      <c r="A31" s="17"/>
      <c r="B31" s="17"/>
      <c r="C31" s="17"/>
      <c r="D31" s="18"/>
      <c r="E31" s="22"/>
      <c r="F31" s="22"/>
      <c r="G31" s="22"/>
      <c r="H31" s="22"/>
      <c r="I31" s="22"/>
      <c r="J31" s="22"/>
      <c r="K31" s="22"/>
      <c r="L31" s="22"/>
      <c r="M31" s="22"/>
      <c r="N31" s="22"/>
      <c r="O31" s="22"/>
      <c r="P31" s="22"/>
      <c r="Q31" s="22"/>
      <c r="R31" s="22"/>
      <c r="S31" s="22"/>
      <c r="T31" s="22"/>
      <c r="U31" s="22"/>
      <c r="V31" s="137" t="s">
        <v>171</v>
      </c>
      <c r="W31" s="137"/>
      <c r="X31" s="137"/>
      <c r="Y31" s="137"/>
      <c r="Z31" s="137"/>
      <c r="AA31" s="137"/>
      <c r="AB31" s="137"/>
      <c r="AC31" s="137"/>
      <c r="AD31" s="137"/>
      <c r="AE31" s="137"/>
      <c r="AF31" s="137"/>
      <c r="AG31" s="137"/>
      <c r="AH31" s="137"/>
      <c r="AI31" s="137"/>
      <c r="AJ31" s="137"/>
    </row>
    <row r="32" spans="1:37" ht="18.75" customHeight="1" x14ac:dyDescent="0.3">
      <c r="A32" s="17"/>
      <c r="B32" s="17"/>
      <c r="C32" s="17"/>
      <c r="D32" s="18"/>
      <c r="V32" s="138" t="s">
        <v>7</v>
      </c>
      <c r="W32" s="138"/>
      <c r="X32" s="138"/>
      <c r="Y32" s="138"/>
      <c r="Z32" s="138"/>
      <c r="AA32" s="138"/>
      <c r="AB32" s="138"/>
      <c r="AC32" s="138"/>
      <c r="AD32" s="138"/>
      <c r="AE32" s="138"/>
      <c r="AF32" s="138"/>
      <c r="AG32" s="138"/>
      <c r="AH32" s="138"/>
      <c r="AI32" s="138"/>
      <c r="AJ32" s="138"/>
    </row>
    <row r="36" spans="22:36" ht="29.25" customHeight="1" x14ac:dyDescent="0.25">
      <c r="V36" s="127" t="s">
        <v>116</v>
      </c>
      <c r="W36" s="127"/>
      <c r="X36" s="127"/>
      <c r="Y36" s="127"/>
      <c r="Z36" s="127"/>
      <c r="AA36" s="127"/>
      <c r="AB36" s="127"/>
      <c r="AC36" s="127"/>
      <c r="AD36" s="127"/>
      <c r="AE36" s="127"/>
      <c r="AF36" s="127"/>
      <c r="AG36" s="127"/>
      <c r="AH36" s="127"/>
      <c r="AI36" s="127"/>
      <c r="AJ36" s="127"/>
    </row>
  </sheetData>
  <mergeCells count="14">
    <mergeCell ref="A7:A8"/>
    <mergeCell ref="B7:C7"/>
    <mergeCell ref="D7:U7"/>
    <mergeCell ref="V7:AI7"/>
    <mergeCell ref="B1:D1"/>
    <mergeCell ref="U1:AJ2"/>
    <mergeCell ref="B2:D2"/>
    <mergeCell ref="B3:D3"/>
    <mergeCell ref="A5:AJ5"/>
    <mergeCell ref="A29:AJ29"/>
    <mergeCell ref="A30:AJ30"/>
    <mergeCell ref="V31:AJ31"/>
    <mergeCell ref="V32:AJ32"/>
    <mergeCell ref="V36:AJ36"/>
  </mergeCells>
  <pageMargins left="0.25" right="0.16" top="0.52" bottom="0.3" header="0.3" footer="0.16"/>
  <pageSetup paperSize="9" orientation="landscape"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74C8E7-25FB-4890-9E5F-73A2C173A262}">
  <dimension ref="A1:K52"/>
  <sheetViews>
    <sheetView showZeros="0" tabSelected="1" topLeftCell="A12" zoomScaleNormal="100" workbookViewId="0">
      <selection activeCell="E15" sqref="E15"/>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63" t="s">
        <v>8</v>
      </c>
      <c r="B1" s="163"/>
      <c r="C1" s="163"/>
      <c r="D1" s="163"/>
      <c r="E1" s="163"/>
      <c r="F1" s="135" t="s">
        <v>16</v>
      </c>
      <c r="G1" s="170"/>
      <c r="H1" s="170"/>
      <c r="I1" s="170"/>
      <c r="J1" s="170"/>
    </row>
    <row r="2" spans="1:10" ht="15.75" x14ac:dyDescent="0.25">
      <c r="A2" s="163" t="s">
        <v>9</v>
      </c>
      <c r="B2" s="163"/>
      <c r="C2" s="163"/>
      <c r="D2" s="163"/>
      <c r="E2" s="163"/>
      <c r="F2" s="135" t="s">
        <v>15</v>
      </c>
      <c r="G2" s="135"/>
      <c r="H2" s="135"/>
      <c r="I2" s="135"/>
      <c r="J2" s="135"/>
    </row>
    <row r="3" spans="1:10" ht="33.75" customHeight="1" x14ac:dyDescent="0.25">
      <c r="A3" s="164" t="s">
        <v>183</v>
      </c>
      <c r="B3" s="165"/>
      <c r="C3" s="165"/>
      <c r="D3" s="165"/>
      <c r="E3" s="165"/>
      <c r="F3" s="3"/>
      <c r="G3" s="3"/>
      <c r="H3" s="3"/>
      <c r="I3" s="3"/>
      <c r="J3" s="3"/>
    </row>
    <row r="4" spans="1:10" ht="18.75" customHeight="1" x14ac:dyDescent="0.25">
      <c r="J4" s="46" t="s">
        <v>26</v>
      </c>
    </row>
    <row r="5" spans="1:10" ht="21" customHeight="1" x14ac:dyDescent="0.25">
      <c r="A5" s="166" t="s">
        <v>184</v>
      </c>
      <c r="B5" s="166"/>
      <c r="C5" s="166"/>
      <c r="D5" s="166"/>
      <c r="E5" s="166"/>
      <c r="F5" s="166"/>
      <c r="G5" s="166"/>
      <c r="H5" s="166"/>
      <c r="I5" s="166"/>
      <c r="J5" s="166"/>
    </row>
    <row r="6" spans="1:10" ht="5.25" customHeight="1" x14ac:dyDescent="0.25">
      <c r="A6" s="5">
        <v>9</v>
      </c>
    </row>
    <row r="7" spans="1:10" ht="39.75" customHeight="1" x14ac:dyDescent="0.25">
      <c r="A7" s="167" t="s">
        <v>5</v>
      </c>
      <c r="B7" s="167" t="s">
        <v>10</v>
      </c>
      <c r="C7" s="168" t="s">
        <v>27</v>
      </c>
      <c r="D7" s="171" t="s">
        <v>78</v>
      </c>
      <c r="E7" s="172"/>
      <c r="F7" s="172"/>
      <c r="G7" s="173"/>
      <c r="H7" s="167" t="s">
        <v>57</v>
      </c>
      <c r="I7" s="156" t="s">
        <v>80</v>
      </c>
      <c r="J7" s="157"/>
    </row>
    <row r="8" spans="1:10" ht="64.5" customHeight="1" x14ac:dyDescent="0.25">
      <c r="A8" s="167"/>
      <c r="B8" s="167"/>
      <c r="C8" s="169"/>
      <c r="D8" s="6" t="s">
        <v>11</v>
      </c>
      <c r="E8" s="7" t="s">
        <v>12</v>
      </c>
      <c r="F8" s="7" t="s">
        <v>41</v>
      </c>
      <c r="G8" s="7" t="s">
        <v>42</v>
      </c>
      <c r="H8" s="167"/>
      <c r="I8" s="6" t="s">
        <v>11</v>
      </c>
      <c r="J8" s="6" t="s">
        <v>72</v>
      </c>
    </row>
    <row r="9" spans="1:10" ht="24" customHeight="1" x14ac:dyDescent="0.25">
      <c r="A9" s="58">
        <v>-1</v>
      </c>
      <c r="B9" s="58">
        <v>-2</v>
      </c>
      <c r="C9" s="58">
        <v>-3</v>
      </c>
      <c r="D9" s="83">
        <v>-4</v>
      </c>
      <c r="E9" s="58">
        <v>-5</v>
      </c>
      <c r="F9" s="58">
        <v>-6</v>
      </c>
      <c r="G9" s="58">
        <v>-7</v>
      </c>
      <c r="H9" s="58">
        <v>-8</v>
      </c>
      <c r="I9" s="58">
        <v>-9</v>
      </c>
      <c r="J9" s="58">
        <v>-10</v>
      </c>
    </row>
    <row r="10" spans="1:10" ht="21.75" customHeight="1" x14ac:dyDescent="0.25">
      <c r="A10" s="8" t="s">
        <v>68</v>
      </c>
      <c r="B10" s="6"/>
      <c r="C10" s="6"/>
      <c r="D10" s="86">
        <v>1</v>
      </c>
      <c r="E10" s="89"/>
      <c r="F10" s="88"/>
      <c r="G10" s="88"/>
      <c r="H10" s="88"/>
      <c r="I10" s="88"/>
      <c r="J10" s="89"/>
    </row>
    <row r="11" spans="1:10" ht="23.25" customHeight="1" x14ac:dyDescent="0.25">
      <c r="A11" s="9" t="s">
        <v>0</v>
      </c>
      <c r="B11" s="10"/>
      <c r="C11" s="61"/>
      <c r="D11" s="84"/>
      <c r="E11" s="63"/>
      <c r="F11" s="75"/>
      <c r="G11" s="75"/>
      <c r="H11" s="63"/>
      <c r="I11" s="63"/>
      <c r="J11" s="85"/>
    </row>
    <row r="12" spans="1:10" ht="25.5" customHeight="1" x14ac:dyDescent="0.25">
      <c r="A12" s="8" t="s">
        <v>54</v>
      </c>
      <c r="B12" s="10"/>
      <c r="C12" s="10"/>
      <c r="D12" s="86">
        <v>15</v>
      </c>
      <c r="E12" s="87"/>
      <c r="F12" s="75"/>
      <c r="G12" s="75"/>
      <c r="H12" s="88"/>
      <c r="I12" s="88"/>
      <c r="J12" s="89"/>
    </row>
    <row r="13" spans="1:10" ht="28.5" hidden="1" customHeight="1" x14ac:dyDescent="0.25">
      <c r="A13" s="9" t="s">
        <v>0</v>
      </c>
      <c r="B13" s="10" t="s">
        <v>82</v>
      </c>
      <c r="C13" s="61" t="s">
        <v>101</v>
      </c>
      <c r="D13" s="84"/>
      <c r="E13" s="63"/>
      <c r="F13" s="75"/>
      <c r="G13" s="75"/>
      <c r="H13" s="63"/>
      <c r="I13" s="63"/>
      <c r="J13" s="85"/>
    </row>
    <row r="14" spans="1:10" ht="27.75" hidden="1" customHeight="1" x14ac:dyDescent="0.25">
      <c r="A14" s="9" t="s">
        <v>1</v>
      </c>
      <c r="B14" s="60" t="s">
        <v>83</v>
      </c>
      <c r="C14" s="61" t="s">
        <v>102</v>
      </c>
      <c r="D14" s="84"/>
      <c r="E14" s="87"/>
      <c r="F14" s="75"/>
      <c r="G14" s="75"/>
      <c r="H14" s="63"/>
      <c r="I14" s="85"/>
      <c r="J14" s="85"/>
    </row>
    <row r="15" spans="1:10" ht="29.25" customHeight="1" x14ac:dyDescent="0.25">
      <c r="A15" s="9" t="s">
        <v>0</v>
      </c>
      <c r="B15" s="60" t="s">
        <v>84</v>
      </c>
      <c r="C15" s="61" t="s">
        <v>103</v>
      </c>
      <c r="D15" s="84" t="s">
        <v>126</v>
      </c>
      <c r="E15" s="87"/>
      <c r="F15" s="75" t="s">
        <v>127</v>
      </c>
      <c r="G15" s="75" t="s">
        <v>166</v>
      </c>
      <c r="H15" s="63"/>
      <c r="I15" s="89"/>
      <c r="J15" s="101"/>
    </row>
    <row r="16" spans="1:10" ht="21.75" hidden="1" customHeight="1" x14ac:dyDescent="0.25">
      <c r="A16" s="9" t="s">
        <v>3</v>
      </c>
      <c r="B16" s="60" t="s">
        <v>85</v>
      </c>
      <c r="C16" s="61" t="s">
        <v>104</v>
      </c>
      <c r="D16" s="84"/>
      <c r="E16" s="63"/>
      <c r="F16" s="75"/>
      <c r="G16" s="75"/>
      <c r="H16" s="85"/>
      <c r="I16" s="63"/>
      <c r="J16" s="85"/>
    </row>
    <row r="17" spans="1:11" ht="24.75" hidden="1" customHeight="1" x14ac:dyDescent="0.25">
      <c r="A17" s="9" t="s">
        <v>4</v>
      </c>
      <c r="B17" s="73" t="s">
        <v>86</v>
      </c>
      <c r="C17" s="74" t="s">
        <v>105</v>
      </c>
      <c r="D17" s="84"/>
      <c r="E17" s="63"/>
      <c r="F17" s="75"/>
      <c r="G17" s="75"/>
      <c r="H17" s="63"/>
      <c r="I17" s="85"/>
      <c r="J17" s="101"/>
    </row>
    <row r="18" spans="1:11" ht="22.5" hidden="1" customHeight="1" x14ac:dyDescent="0.25">
      <c r="A18" s="9" t="s">
        <v>71</v>
      </c>
      <c r="B18" s="73" t="s">
        <v>87</v>
      </c>
      <c r="C18" s="74" t="s">
        <v>106</v>
      </c>
      <c r="D18" s="84"/>
      <c r="E18" s="87"/>
      <c r="F18" s="75"/>
      <c r="G18" s="75"/>
      <c r="H18" s="85"/>
      <c r="I18" s="85"/>
      <c r="J18" s="85"/>
    </row>
    <row r="19" spans="1:11" ht="24" hidden="1" customHeight="1" x14ac:dyDescent="0.25">
      <c r="A19" s="9" t="s">
        <v>76</v>
      </c>
      <c r="B19" s="73" t="s">
        <v>117</v>
      </c>
      <c r="C19" s="74" t="s">
        <v>122</v>
      </c>
      <c r="D19" s="84"/>
      <c r="E19" s="87"/>
      <c r="F19" s="75"/>
      <c r="G19" s="75"/>
      <c r="H19" s="63"/>
      <c r="I19" s="85"/>
      <c r="J19" s="85"/>
    </row>
    <row r="20" spans="1:11" ht="27" hidden="1" customHeight="1" x14ac:dyDescent="0.25">
      <c r="A20" s="9" t="s">
        <v>81</v>
      </c>
      <c r="B20" s="76" t="s">
        <v>131</v>
      </c>
      <c r="C20" s="77" t="s">
        <v>132</v>
      </c>
      <c r="D20" s="84"/>
      <c r="E20" s="87"/>
      <c r="F20" s="75"/>
      <c r="G20" s="75"/>
      <c r="H20" s="63"/>
      <c r="I20" s="85"/>
      <c r="J20" s="85"/>
    </row>
    <row r="21" spans="1:11" ht="24.75" hidden="1" customHeight="1" x14ac:dyDescent="0.25">
      <c r="A21" s="9" t="s">
        <v>96</v>
      </c>
      <c r="B21" s="73" t="s">
        <v>88</v>
      </c>
      <c r="C21" s="74" t="s">
        <v>107</v>
      </c>
      <c r="D21" s="84"/>
      <c r="E21" s="87"/>
      <c r="F21" s="75"/>
      <c r="G21" s="75"/>
      <c r="H21" s="85"/>
      <c r="I21" s="85"/>
      <c r="J21" s="101"/>
    </row>
    <row r="22" spans="1:11" ht="27.75" hidden="1" customHeight="1" x14ac:dyDescent="0.25">
      <c r="A22" s="9" t="s">
        <v>97</v>
      </c>
      <c r="B22" s="60" t="s">
        <v>89</v>
      </c>
      <c r="C22" s="61" t="s">
        <v>108</v>
      </c>
      <c r="D22" s="84"/>
      <c r="E22" s="87"/>
      <c r="F22" s="75"/>
      <c r="G22" s="75"/>
      <c r="H22" s="63"/>
      <c r="I22" s="85"/>
      <c r="J22" s="89"/>
    </row>
    <row r="23" spans="1:11" ht="26.25" hidden="1" customHeight="1" x14ac:dyDescent="0.25">
      <c r="A23" s="9" t="s">
        <v>98</v>
      </c>
      <c r="B23" s="60" t="s">
        <v>90</v>
      </c>
      <c r="C23" s="61" t="s">
        <v>109</v>
      </c>
      <c r="D23" s="84"/>
      <c r="E23" s="87"/>
      <c r="F23" s="75"/>
      <c r="G23" s="75"/>
      <c r="H23" s="85"/>
      <c r="I23" s="85"/>
      <c r="J23" s="85"/>
    </row>
    <row r="24" spans="1:11" ht="22.5" hidden="1" customHeight="1" x14ac:dyDescent="0.25">
      <c r="A24" s="9" t="s">
        <v>99</v>
      </c>
      <c r="B24" s="60" t="s">
        <v>91</v>
      </c>
      <c r="C24" s="61" t="s">
        <v>110</v>
      </c>
      <c r="D24" s="84"/>
      <c r="E24" s="87"/>
      <c r="F24" s="75"/>
      <c r="G24" s="75"/>
      <c r="H24" s="63"/>
      <c r="I24" s="85"/>
      <c r="J24" s="101"/>
    </row>
    <row r="25" spans="1:11" ht="51.75" hidden="1" customHeight="1" x14ac:dyDescent="0.25">
      <c r="A25" s="9" t="s">
        <v>100</v>
      </c>
      <c r="B25" s="73" t="s">
        <v>92</v>
      </c>
      <c r="C25" s="74" t="s">
        <v>111</v>
      </c>
      <c r="D25" s="84"/>
      <c r="E25" s="87"/>
      <c r="F25" s="75"/>
      <c r="G25" s="75"/>
      <c r="H25" s="63"/>
      <c r="I25" s="101"/>
      <c r="J25" s="101"/>
    </row>
    <row r="26" spans="1:11" ht="27.75" hidden="1" customHeight="1" x14ac:dyDescent="0.25">
      <c r="A26" s="9" t="s">
        <v>118</v>
      </c>
      <c r="B26" s="73" t="s">
        <v>93</v>
      </c>
      <c r="C26" s="74" t="s">
        <v>112</v>
      </c>
      <c r="D26" s="84"/>
      <c r="E26" s="87"/>
      <c r="F26" s="75"/>
      <c r="G26" s="75"/>
      <c r="H26" s="63"/>
      <c r="I26" s="85"/>
      <c r="J26" s="85"/>
    </row>
    <row r="27" spans="1:11" ht="37.5" hidden="1" customHeight="1" x14ac:dyDescent="0.25">
      <c r="A27" s="9" t="s">
        <v>119</v>
      </c>
      <c r="B27" s="60" t="s">
        <v>94</v>
      </c>
      <c r="C27" s="61" t="s">
        <v>113</v>
      </c>
      <c r="D27" s="84"/>
      <c r="E27" s="87"/>
      <c r="F27" s="75"/>
      <c r="G27" s="75"/>
      <c r="H27" s="85"/>
      <c r="I27" s="89"/>
      <c r="J27" s="89"/>
    </row>
    <row r="28" spans="1:11" ht="30" hidden="1" customHeight="1" x14ac:dyDescent="0.25">
      <c r="A28" s="9" t="s">
        <v>130</v>
      </c>
      <c r="B28" s="60" t="s">
        <v>95</v>
      </c>
      <c r="C28" s="61" t="s">
        <v>114</v>
      </c>
      <c r="D28" s="84"/>
      <c r="E28" s="85"/>
      <c r="F28" s="75"/>
      <c r="G28" s="75"/>
      <c r="H28" s="85"/>
      <c r="I28" s="63"/>
      <c r="J28" s="101"/>
    </row>
    <row r="29" spans="1:11" ht="12.75" customHeight="1" x14ac:dyDescent="0.25">
      <c r="A29" s="19"/>
      <c r="B29" s="57"/>
      <c r="C29" s="20"/>
      <c r="D29" s="20"/>
      <c r="E29" s="20"/>
      <c r="F29" s="21"/>
      <c r="G29" s="21"/>
      <c r="H29" s="21"/>
      <c r="I29" s="21"/>
      <c r="J29" s="21"/>
    </row>
    <row r="30" spans="1:11" s="12" customFormat="1" ht="22.5" customHeight="1" x14ac:dyDescent="0.25">
      <c r="A30" s="158"/>
      <c r="B30" s="150" t="s">
        <v>13</v>
      </c>
      <c r="C30" s="151"/>
      <c r="D30" s="161" t="s">
        <v>70</v>
      </c>
      <c r="E30" s="162"/>
      <c r="F30" s="159" t="s">
        <v>53</v>
      </c>
      <c r="G30" s="160"/>
      <c r="H30" s="47"/>
      <c r="I30" s="47"/>
      <c r="J30" s="47"/>
      <c r="K30" s="11"/>
    </row>
    <row r="31" spans="1:11" s="12" customFormat="1" ht="22.5" customHeight="1" x14ac:dyDescent="0.25">
      <c r="A31" s="158"/>
      <c r="B31" s="152"/>
      <c r="C31" s="153"/>
      <c r="D31" s="51" t="s">
        <v>52</v>
      </c>
      <c r="E31" s="51" t="s">
        <v>56</v>
      </c>
      <c r="F31" s="53" t="s">
        <v>52</v>
      </c>
      <c r="G31" s="53" t="s">
        <v>56</v>
      </c>
      <c r="H31" s="47"/>
      <c r="I31" s="47"/>
      <c r="J31" s="47"/>
    </row>
    <row r="32" spans="1:11" s="12" customFormat="1" ht="17.25" customHeight="1" x14ac:dyDescent="0.25">
      <c r="A32" s="158"/>
      <c r="B32" s="154" t="s">
        <v>58</v>
      </c>
      <c r="C32" s="155"/>
      <c r="D32" s="52">
        <f>COUNTIF($D$11:$D$11,"A1")</f>
        <v>0</v>
      </c>
      <c r="E32" s="56">
        <f>ROUND(D32/$D$10,2)</f>
        <v>0</v>
      </c>
      <c r="F32" s="54">
        <f>COUNTIF($D$13:$D$28,"A1")</f>
        <v>0</v>
      </c>
      <c r="G32" s="55">
        <f>ROUND(F32/$D$12,2)</f>
        <v>0</v>
      </c>
      <c r="H32" s="47"/>
      <c r="I32" s="47"/>
      <c r="J32" s="47"/>
    </row>
    <row r="33" spans="1:10" s="12" customFormat="1" ht="21.6" customHeight="1" x14ac:dyDescent="0.25">
      <c r="A33" s="158"/>
      <c r="B33" s="154" t="s">
        <v>59</v>
      </c>
      <c r="C33" s="155"/>
      <c r="D33" s="52">
        <f>COUNTIF($D$11:$D$11,"A2")</f>
        <v>0</v>
      </c>
      <c r="E33" s="56">
        <f t="shared" ref="E33:E42" si="0">ROUND(D33/$D$10,2)</f>
        <v>0</v>
      </c>
      <c r="F33" s="54">
        <f>COUNTIF($D$13:$D$28,"A2")</f>
        <v>0</v>
      </c>
      <c r="G33" s="55">
        <f t="shared" ref="G33:G42" si="1">ROUND(F33/$D$12,2)</f>
        <v>0</v>
      </c>
      <c r="H33" s="47"/>
      <c r="I33" s="47"/>
      <c r="J33" s="47"/>
    </row>
    <row r="34" spans="1:10" s="12" customFormat="1" ht="21.6" customHeight="1" x14ac:dyDescent="0.25">
      <c r="A34" s="158"/>
      <c r="B34" s="154" t="s">
        <v>60</v>
      </c>
      <c r="C34" s="155"/>
      <c r="D34" s="52">
        <f>COUNTIF($D$11:$D$11,"A3")</f>
        <v>0</v>
      </c>
      <c r="E34" s="56">
        <f t="shared" si="0"/>
        <v>0</v>
      </c>
      <c r="F34" s="54">
        <f>COUNTIF($D$13:$D$28,"A3")</f>
        <v>1</v>
      </c>
      <c r="G34" s="55">
        <f t="shared" si="1"/>
        <v>7.0000000000000007E-2</v>
      </c>
      <c r="H34" s="47"/>
      <c r="I34" s="47"/>
      <c r="J34" s="47"/>
    </row>
    <row r="35" spans="1:10" s="12" customFormat="1" ht="21.6" customHeight="1" x14ac:dyDescent="0.25">
      <c r="A35" s="158"/>
      <c r="B35" s="154" t="s">
        <v>61</v>
      </c>
      <c r="C35" s="155"/>
      <c r="D35" s="52">
        <f>COUNTIF($D$11:$D$11,"A4")</f>
        <v>0</v>
      </c>
      <c r="E35" s="56">
        <f t="shared" si="0"/>
        <v>0</v>
      </c>
      <c r="F35" s="54">
        <f>COUNTIF($D$13:$D$28,"A4")</f>
        <v>0</v>
      </c>
      <c r="G35" s="55">
        <f t="shared" si="1"/>
        <v>0</v>
      </c>
      <c r="H35" s="47"/>
      <c r="I35" s="47"/>
      <c r="J35" s="47"/>
    </row>
    <row r="36" spans="1:10" s="12" customFormat="1" ht="21.6" customHeight="1" x14ac:dyDescent="0.25">
      <c r="A36" s="158"/>
      <c r="B36" s="154" t="s">
        <v>62</v>
      </c>
      <c r="C36" s="155"/>
      <c r="D36" s="52">
        <f>COUNTIF($D$11:$D$11,"A DN")</f>
        <v>0</v>
      </c>
      <c r="E36" s="56">
        <f t="shared" si="0"/>
        <v>0</v>
      </c>
      <c r="F36" s="54">
        <f>COUNTIF($D$13:$D$28,"A DN")</f>
        <v>0</v>
      </c>
      <c r="G36" s="55">
        <f t="shared" si="1"/>
        <v>0</v>
      </c>
      <c r="H36" s="47"/>
      <c r="I36" s="47"/>
      <c r="J36" s="47"/>
    </row>
    <row r="37" spans="1:10" s="12" customFormat="1" ht="21.6" customHeight="1" x14ac:dyDescent="0.25">
      <c r="A37" s="158"/>
      <c r="B37" s="154" t="s">
        <v>63</v>
      </c>
      <c r="C37" s="155"/>
      <c r="D37" s="52">
        <f>COUNTIF($D$11:$D$11,"B1")</f>
        <v>0</v>
      </c>
      <c r="E37" s="56">
        <f t="shared" si="0"/>
        <v>0</v>
      </c>
      <c r="F37" s="54">
        <f>COUNTIF($D$13:$D$28,"B1")</f>
        <v>0</v>
      </c>
      <c r="G37" s="55">
        <f t="shared" si="1"/>
        <v>0</v>
      </c>
      <c r="H37" s="47"/>
      <c r="I37" s="47"/>
      <c r="J37" s="47"/>
    </row>
    <row r="38" spans="1:10" s="12" customFormat="1" ht="21.6" customHeight="1" x14ac:dyDescent="0.25">
      <c r="A38" s="158"/>
      <c r="B38" s="154" t="s">
        <v>64</v>
      </c>
      <c r="C38" s="155"/>
      <c r="D38" s="52">
        <f>COUNTIF($D$11:$D$11,"B2")</f>
        <v>0</v>
      </c>
      <c r="E38" s="56">
        <f t="shared" si="0"/>
        <v>0</v>
      </c>
      <c r="F38" s="54">
        <f>COUNTIF($D$13:$D$28,"B2")</f>
        <v>0</v>
      </c>
      <c r="G38" s="55">
        <f t="shared" si="1"/>
        <v>0</v>
      </c>
      <c r="H38" s="47"/>
      <c r="I38" s="47"/>
      <c r="J38" s="47"/>
    </row>
    <row r="39" spans="1:10" s="12" customFormat="1" ht="21.6" customHeight="1" x14ac:dyDescent="0.25">
      <c r="A39" s="158"/>
      <c r="B39" s="154" t="s">
        <v>65</v>
      </c>
      <c r="C39" s="155"/>
      <c r="D39" s="52">
        <f>COUNTIF($D$11:$D$11,"C1")</f>
        <v>0</v>
      </c>
      <c r="E39" s="56">
        <f t="shared" si="0"/>
        <v>0</v>
      </c>
      <c r="F39" s="54">
        <f>COUNTIF($D$13:$D$28,"C1")</f>
        <v>0</v>
      </c>
      <c r="G39" s="55">
        <f t="shared" si="1"/>
        <v>0</v>
      </c>
      <c r="H39" s="47"/>
      <c r="I39" s="47"/>
      <c r="J39" s="47"/>
    </row>
    <row r="40" spans="1:10" s="12" customFormat="1" ht="21.6" customHeight="1" x14ac:dyDescent="0.25">
      <c r="A40" s="158"/>
      <c r="B40" s="154" t="s">
        <v>66</v>
      </c>
      <c r="C40" s="155"/>
      <c r="D40" s="52">
        <f>COUNTIF($D$11:$D$11,"C2")</f>
        <v>0</v>
      </c>
      <c r="E40" s="56">
        <f t="shared" si="0"/>
        <v>0</v>
      </c>
      <c r="F40" s="54">
        <f>COUNTIF($D$13:$D$28,"C2")</f>
        <v>0</v>
      </c>
      <c r="G40" s="55">
        <f t="shared" si="1"/>
        <v>0</v>
      </c>
      <c r="H40" s="47"/>
      <c r="I40" s="47"/>
      <c r="J40" s="47"/>
    </row>
    <row r="41" spans="1:10" s="12" customFormat="1" ht="21.6" customHeight="1" x14ac:dyDescent="0.25">
      <c r="A41" s="158"/>
      <c r="B41" s="154" t="s">
        <v>67</v>
      </c>
      <c r="C41" s="155"/>
      <c r="D41" s="52">
        <f>COUNTIF($D$11:$D$11,"D")</f>
        <v>0</v>
      </c>
      <c r="E41" s="56">
        <f t="shared" si="0"/>
        <v>0</v>
      </c>
      <c r="F41" s="54">
        <f>COUNTIF($D$13:$D$28,"D")</f>
        <v>0</v>
      </c>
      <c r="G41" s="55">
        <f t="shared" si="1"/>
        <v>0</v>
      </c>
      <c r="H41" s="47"/>
      <c r="I41" s="47"/>
      <c r="J41" s="47"/>
    </row>
    <row r="42" spans="1:10" s="12" customFormat="1" ht="21.6" customHeight="1" x14ac:dyDescent="0.25">
      <c r="A42" s="158"/>
      <c r="B42" s="154" t="s">
        <v>79</v>
      </c>
      <c r="C42" s="155"/>
      <c r="D42" s="52">
        <f>COUNTIF($D$11:$D$11,"E")</f>
        <v>0</v>
      </c>
      <c r="E42" s="56">
        <f t="shared" si="0"/>
        <v>0</v>
      </c>
      <c r="F42" s="54">
        <f>COUNTIF($D$13:$D$28,"KXL")</f>
        <v>0</v>
      </c>
      <c r="G42" s="55">
        <f t="shared" si="1"/>
        <v>0</v>
      </c>
      <c r="H42" s="47"/>
      <c r="I42" s="47"/>
      <c r="J42" s="47"/>
    </row>
    <row r="43" spans="1:10" s="12" customFormat="1" ht="21.6" customHeight="1" x14ac:dyDescent="0.25">
      <c r="B43" s="171" t="s">
        <v>17</v>
      </c>
      <c r="C43" s="173"/>
      <c r="D43" s="51">
        <f>SUM(D32:D42)</f>
        <v>0</v>
      </c>
      <c r="E43" s="51"/>
      <c r="F43" s="53">
        <f>SUM(F32:F42)</f>
        <v>1</v>
      </c>
      <c r="G43" s="53"/>
      <c r="H43" s="47"/>
      <c r="I43" s="47"/>
      <c r="J43" s="47"/>
    </row>
    <row r="44" spans="1:10" ht="8.25" customHeight="1" x14ac:dyDescent="0.25">
      <c r="A44" s="12"/>
      <c r="B44" s="12"/>
      <c r="C44" s="12"/>
      <c r="D44" s="12"/>
      <c r="E44" s="12"/>
      <c r="F44" s="12"/>
      <c r="G44" s="12"/>
      <c r="H44" s="12"/>
      <c r="I44" s="12"/>
      <c r="J44" s="12"/>
    </row>
    <row r="45" spans="1:10" ht="97.5" customHeight="1" x14ac:dyDescent="0.25">
      <c r="A45" s="176" t="s">
        <v>73</v>
      </c>
      <c r="B45" s="177"/>
      <c r="C45" s="177"/>
      <c r="D45" s="177"/>
      <c r="E45" s="177"/>
      <c r="F45" s="177"/>
      <c r="G45" s="177"/>
      <c r="H45" s="177"/>
      <c r="I45" s="177"/>
      <c r="J45" s="177"/>
    </row>
    <row r="46" spans="1:10" ht="15.75" x14ac:dyDescent="0.25">
      <c r="A46" s="12"/>
      <c r="B46" s="12"/>
      <c r="C46" s="12"/>
      <c r="D46" s="12"/>
      <c r="E46" s="12"/>
      <c r="F46" s="175" t="s">
        <v>172</v>
      </c>
      <c r="G46" s="175"/>
      <c r="H46" s="175"/>
      <c r="I46" s="175"/>
      <c r="J46" s="175"/>
    </row>
    <row r="47" spans="1:10" ht="15.75" x14ac:dyDescent="0.25">
      <c r="A47" s="12"/>
      <c r="B47" s="12"/>
      <c r="C47" s="12"/>
      <c r="D47" s="12"/>
      <c r="E47" s="12"/>
      <c r="F47" s="165" t="s">
        <v>7</v>
      </c>
      <c r="G47" s="165"/>
      <c r="H47" s="165"/>
      <c r="I47" s="165"/>
      <c r="J47" s="165"/>
    </row>
    <row r="48" spans="1:10" x14ac:dyDescent="0.25">
      <c r="F48" s="5"/>
      <c r="G48" s="5"/>
      <c r="H48" s="5"/>
      <c r="I48" s="5"/>
      <c r="J48" s="5"/>
    </row>
    <row r="49" spans="6:10" x14ac:dyDescent="0.25">
      <c r="F49" s="5"/>
      <c r="G49" s="5"/>
      <c r="H49" s="5"/>
      <c r="I49" s="5"/>
      <c r="J49" s="5"/>
    </row>
    <row r="52" spans="6:10" ht="18.75" x14ac:dyDescent="0.3">
      <c r="F52" s="174" t="s">
        <v>116</v>
      </c>
      <c r="G52" s="174"/>
      <c r="H52" s="174"/>
      <c r="I52" s="174"/>
      <c r="J52" s="174"/>
    </row>
  </sheetData>
  <mergeCells count="32">
    <mergeCell ref="D7:G7"/>
    <mergeCell ref="H7:H8"/>
    <mergeCell ref="I7:J7"/>
    <mergeCell ref="A1:E1"/>
    <mergeCell ref="F1:J1"/>
    <mergeCell ref="A2:E2"/>
    <mergeCell ref="F2:J2"/>
    <mergeCell ref="A3:E3"/>
    <mergeCell ref="A5:J5"/>
    <mergeCell ref="B34:C34"/>
    <mergeCell ref="B35:C35"/>
    <mergeCell ref="B36:C36"/>
    <mergeCell ref="B37:C37"/>
    <mergeCell ref="A7:A8"/>
    <mergeCell ref="B7:B8"/>
    <mergeCell ref="C7:C8"/>
    <mergeCell ref="A45:J45"/>
    <mergeCell ref="F46:J46"/>
    <mergeCell ref="F47:J47"/>
    <mergeCell ref="F52:J52"/>
    <mergeCell ref="B38:C38"/>
    <mergeCell ref="B39:C39"/>
    <mergeCell ref="B40:C40"/>
    <mergeCell ref="B41:C41"/>
    <mergeCell ref="B42:C42"/>
    <mergeCell ref="B43:C43"/>
    <mergeCell ref="A30:A42"/>
    <mergeCell ref="B30:C31"/>
    <mergeCell ref="D30:E30"/>
    <mergeCell ref="F30:G30"/>
    <mergeCell ref="B32:C32"/>
    <mergeCell ref="B33:C33"/>
  </mergeCells>
  <pageMargins left="0.25" right="0.25" top="0.75" bottom="0.75"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Mau 1</vt:lpstr>
      <vt:lpstr>Mau 2</vt:lpstr>
      <vt:lpstr>Mau 3 </vt:lpstr>
      <vt:lpstr>Mau 1 (thang 9)</vt:lpstr>
      <vt:lpstr>Mau 2 (thang 9)</vt:lpstr>
      <vt:lpstr>Mau 3  (thang 9</vt:lpstr>
      <vt:lpstr>'Mau 1'!Print_Titles</vt:lpstr>
      <vt:lpstr>'Mau 1 (thang 9)'!Print_Titles</vt:lpstr>
      <vt:lpstr>'Mau 3 '!Print_Titles</vt:lpstr>
      <vt:lpstr>'Mau 3  (thang 9'!Print_Titles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chi</cp:lastModifiedBy>
  <cp:lastPrinted>2024-11-22T03:50:12Z</cp:lastPrinted>
  <dcterms:created xsi:type="dcterms:W3CDTF">2020-11-20T02:18:37Z</dcterms:created>
  <dcterms:modified xsi:type="dcterms:W3CDTF">2025-09-17T05:57:16Z</dcterms:modified>
</cp:coreProperties>
</file>